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5 230 Frogs Legs JN1495\DataPacks\"/>
    </mc:Choice>
  </mc:AlternateContent>
  <xr:revisionPtr revIDLastSave="0" documentId="13_ncr:1_{A921077E-F9CF-4154-97D8-21FF94C6F7ED}" xr6:coauthVersionLast="47" xr6:coauthVersionMax="47" xr10:uidLastSave="{00000000-0000-0000-0000-000000000000}"/>
  <bookViews>
    <workbookView xWindow="-120" yWindow="-120" windowWidth="29040" windowHeight="15720" tabRatio="95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Aqua Regia" sheetId="47900" r:id="rId11"/>
    <sheet name="Fusion XRF" sheetId="47901" r:id="rId12"/>
    <sheet name="4-Acid" sheetId="47902" r:id="rId13"/>
    <sheet name="Thermograv" sheetId="47903" r:id="rId14"/>
    <sheet name="IRC" sheetId="47904" r:id="rId15"/>
    <sheet name="Laser Ablation" sheetId="47905" r:id="rId16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1" i="47895" s="1"/>
  <c r="J17" i="47895"/>
  <c r="J10" i="47895"/>
  <c r="J14" i="47895"/>
  <c r="J18" i="47895"/>
  <c r="J5" i="47895" l="1"/>
  <c r="J16" i="47895"/>
  <c r="J19" i="47895"/>
  <c r="J11" i="47895"/>
  <c r="J7" i="47895"/>
  <c r="J15" i="47895"/>
  <c r="J22" i="47895"/>
  <c r="J12" i="47895"/>
  <c r="J6" i="47895"/>
  <c r="J13" i="47895"/>
  <c r="J8" i="47895"/>
  <c r="J3" i="47895"/>
  <c r="J9" i="47895"/>
  <c r="J20" i="47895"/>
  <c r="J4" i="47895"/>
  <c r="J23" i="47895"/>
  <c r="J25" i="47895"/>
  <c r="J26" i="47895" s="1"/>
  <c r="J24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7B08A37-06AC-4439-90E6-4E12FB1A5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DB4F2DF0-B74D-4F93-AFE8-5D7014874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5569B7C-52C5-4D10-A1A2-218B4982A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ECC51B8-9AF6-4082-A78F-81E58AC11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E54E0A0-6C10-45A1-8C99-605EF2698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EF90B10-9A6C-4245-9269-27664C040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50643B4-41E6-436D-B235-49CF55C3B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3BBC9E1-D791-47C1-90DF-1D61ED0A7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C0BCA20-38D9-4D77-9B71-B1AFFA6B5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337436C-8C1E-49D7-97D3-2D23B55F8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B8E3BE0-B67E-4E58-92E7-2F6BACD23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434B26B-B425-421E-BF69-265076277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B8BC9DF-13DE-4A1B-885F-8F570C7CE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F79EF8F-F9F4-4C60-A82C-4E099CC4C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401905F-A767-4769-A555-69F0ABD574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B6C1549-53A4-4CB1-9A8B-C0E2E5967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66E97A2-707E-4FFA-BFAD-4712D61B7C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9185C0E-7798-4FEF-84AE-B618A2EEE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66DD331-6A1C-40FF-A241-BAD4A492F8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1A8ECD7-3E8C-4A3F-8967-CC3D71CBF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6D00FF4-6A74-46FA-B7B9-D735FF91CF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F76821FD-3E2D-4FD9-8339-35001AD87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15F4F16-E1F8-4611-A178-8B752649B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48D1B98-74C2-4D88-B85B-A766D449A9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66B55C1E-AF33-4EDB-92EC-3FABFB792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A562F5A9-4984-443C-9B6A-03BAEB7A33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42413B5-AEAD-4D4F-AB3D-5211F12FC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DB0031A1-E899-435D-935E-942663858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93DEA47-610C-4813-A2DD-1F432D454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CCE2596-AB3A-459D-A2F7-369939C9B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2F582DA-42F4-4EC5-A6AA-7C70D5305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2E4D1E75-88F5-4F9B-A52A-20E508E0B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8AEE739-FB4C-4B9C-B584-AE2D0432C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753633A-924A-416C-B976-1F86E627A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F30A3E4-32EF-4CA7-ADB9-FE15DCAE75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C2B9408D-F21E-49BB-9CAB-71896ECF8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182DA98-A5E4-473B-9DCB-0BF1EB799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A48F87A-FBE4-4A71-80FF-9DB3C7905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1E2F94F-2ABE-470B-8D23-132D244EE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DEB99D26-3784-4593-BB69-31C7AB4DD7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CC7FADD-7680-4C4D-83FE-D58F2A8AE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E9B1236-C589-47EC-B7C4-4E842AA870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4AC428CD-6686-463D-92B9-18EEA4A9DB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9740820-072B-4FAD-A895-65646AE978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F9F99C5-AF38-4A0C-B951-CB5037F30B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45C92DC-2548-43F9-8CBE-110CFBF3B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A9B21BC-4F09-4FF3-B976-22BADBF86D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A9730D5-DF2C-4BE7-944B-86CA2F5BE8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7CC0C73-EF1E-4953-9D21-FF393983D2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E4FE8456-3EE1-4996-BC4D-BA1A3284C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9C1FD54-EFD4-4152-B156-E94EA757C9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9061F6E-06C2-46ED-95B8-E7822A60C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B338F4A-D261-4D1E-82BF-6075AAF23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1691C83-9C6D-4A4B-BB25-1AC1D9A56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B122685-19E0-4EF5-B78A-3283DFEDF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A7882DC-32B4-49B0-9CE9-809D93D7B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89D89629-E4DB-41F8-A6E7-8E48482E09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DF28456-5E6F-48BB-B781-219BAE177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91C03E5-7534-4516-A700-28E0E3DD4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3D7E8E7-3A08-4C90-9609-8FF389A69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8407E0B-A461-4A15-8BDC-CCD584428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F072A65-15A0-4BD2-988E-97402F9F6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92E10743-8C28-47DA-9972-333512E20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2AF8486A-B0F5-45B3-8891-C771739F3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B03C4DFF-8154-43AD-A866-4CA4E4AD8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984CE27B-655B-4EB1-9B64-FA8829C6A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0F0EADE-DD86-4790-B194-F99B2918B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101753B9-858A-4E0B-A515-4BB1848B1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5FFA5F58-BECD-492D-8BC5-DAF210C0E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17E67674-C5EB-4E01-AF03-B25D5FE66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FDA18563-F490-4E1D-8905-E2C3803E93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CF4F40C1-A7CC-4595-AF93-D1855944F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BB9673C9-6566-4A71-BEA8-F53F5DA26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5D83C9CA-B9D0-4927-B19B-FC1360FE0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6EC8CDBC-A3D4-4D17-8FF8-CC98453FD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F5C51D2A-1DAB-4BEC-8DB6-2997B99FD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DED838FD-CA5F-4840-A3C5-868652CB6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4FE68D7A-A423-40AF-896B-48842CED7E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9A8B680-9CD4-4089-B004-9F4FA966F3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A7D2A21A-60E1-457D-B0FC-D837C1DC7F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C830B6E8-D1A7-4B90-98E8-D945161A2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F205E0C3-50C5-4013-8EB5-987E3397D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D3F93D04-0573-40F7-8B86-EAAFD40F0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93EA1E8C-B219-4C22-821D-55ADDE23C0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350A3EBB-8086-4BD5-9629-0B724947B0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 xr:uid="{2FF7360C-4575-42BE-85B1-AE5D3E90C8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61C2FE4A-BB5C-4A00-8D48-A9A3B09BC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339DA2D6-EB09-41FC-A7E5-48495548D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BC4F7371-0AC9-4849-AF1D-9BA426D16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8491D928-ABAF-4979-A27E-39704FC3CB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43B0568F-A44D-4214-A66C-0824FD943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7AC61E60-CDB0-42A6-92D2-9000DE84E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FC78A218-1B30-4081-B3D4-27DEF45B26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68DD5FAA-3386-41FC-9552-B6E8933EE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092BDBF6-3DB3-42C3-BA90-FBD7BD371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9CF588A2-6CF2-4CE3-BEA6-54E07D259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A3E777FA-3D2E-4B1F-944E-3E0B758023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821422B7-7DB4-4DD7-96D4-4C2634C38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56082F24-183A-4FDB-8DA5-4FC425806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B44BB5AA-6502-4A9A-9049-9A8597E5E0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595C2305-B359-4342-9F70-CC9F063CB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F689D95F-33DC-4066-A7FE-83054A90E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1828CC93-428E-4463-9B87-FEAF24BBB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E6ACFA4-4479-449D-9C4F-155B50A0D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E615060-4278-463B-81CF-A12F33E7D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C494EDC-C894-4D45-A443-8A9CE4E74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45DB663-C002-4AAE-9399-864EDF85A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9987B7D-FDD8-4531-ABC2-78360CB17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5666A0EA-D845-4CEC-B548-5B2A9FBFB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36CC76C-42F0-4545-B866-134761513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A9ECED6E-9E08-479B-BBAF-521020B0A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B00589FF-1928-40FE-A92C-AE86CE6CA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0EB24CFF-648E-4C50-9400-7218721F1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74E29116-8E2A-4FFC-B83F-4D76C65D8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 xr:uid="{99020EFB-6F57-4C52-A3D6-DC5D4725A3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 xr:uid="{6EA38038-272A-4617-B55A-4A189FD9A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 xr:uid="{1154A270-977B-4673-88BA-FC9BCE0967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AA6A797B-359E-4F47-804D-594FF88CF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 xr:uid="{544A56C7-CE0B-4C03-BF56-020AD86FE5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5A1A3C51-F51E-47A6-BAAC-552D31700F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 xr:uid="{319371CF-7971-4DC1-93CE-EA5F5471E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 shapeId="0" xr:uid="{8F76A813-5DFE-4FF3-BFCF-81C829B65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91C7CF9-F25B-4F31-8292-68905F3C7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1DB41FB-3728-431D-90D6-496F899AE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FFC10BA-7F0B-4743-BBBF-3AF85F37F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384BC13-AE89-4740-9835-10E3240E3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5E4A010-BBE6-4F7E-8217-76F37FF5D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4013613-B411-4C90-AF05-7AD1EA55F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BE76DBA0-9314-4323-882C-377A983FF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C5FD8A2-D2E4-4845-A0FC-03E0EBB9F2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81A8162-130B-4FF6-83D4-BA7A1D1C18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C406603-51D2-43FA-98D4-339FF32FF6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21D95D0-D4E1-480E-8942-6DB5565B0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38D4B6-DEE9-40F4-8805-5CDA5799F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3F541B4-843E-4D68-9FEB-939E30EAD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DB3D019-4A76-4CA5-A432-1B12FC476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3C92EC3-6F37-4C2F-BD9D-52E981A3A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668ACDC-98B7-468A-A888-925A4E9CB3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27FD8E25-3ABB-4AEF-B744-4BDC11239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3FBBAC4F-A263-41A3-9EE4-70B1B7395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4BB9B5F-B2BE-4750-AB36-257110699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71AC1E79-F3C4-42D8-B41C-3E5734C2D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6F994C6-8C23-47D8-8750-8487A0F45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8BE70989-039B-4892-A89D-F5F0F7990E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A717BB4F-748F-45DF-A262-B0F11D3BC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CA2FA77E-EC1A-4934-8734-86C752652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8AFCDEBB-9DC8-4C37-8D45-79074689A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DFFE694C-5DFA-4D22-8526-BACFAB3AF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BE36831-902C-41AD-97B3-C0A9E4547F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D37F965-D718-4940-A7C8-9DD984644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F82EAF04-E0BC-4377-81C1-555849517B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84C91B53-2F61-4726-9D3D-9F0192C4FD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5CDCC268-4A8D-4AE0-A0D3-B858187596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C30E1AAC-DD95-4D37-96E2-5710F4889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096C345F-7D42-417D-BE4C-73AB2D4A9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B303E589-E393-448D-98EB-EB7C51F03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87A5BBFA-F675-4C3B-B5A7-6BB0E99B3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09E47E43-A173-4004-BE2E-5016774AE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AA76D65B-6FFF-45A9-93C1-1DD3945319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C35D1733-5F20-4BE5-BEEC-9685B300B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3A01BDDC-4AC0-439F-A721-A4E2E02077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E70210A8-4D61-4A6E-A271-5ED246253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59A6303C-5B41-4DA6-880B-6205523C8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3687CFAD-BF82-4E25-8CD1-5EF0377B8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339D0DA8-961F-4279-92EB-C356A22DE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50F96117-E3FE-4407-B436-CFCB68B27A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78B381D4-1233-4856-A5D0-5D8F40A17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6AEEAEBF-629B-4EC2-B176-499A11583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69C29B8C-CD2E-4C69-A43E-5D7D6F9FD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30808283-6FB4-4899-8B2B-BBF9CD2724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590C2D70-1921-4F26-A721-5DBA42A4B2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E9A7E0B1-F2C4-459B-9DFD-AFF715EE8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E9F2169E-4FFB-4F23-BB5A-C7495B3D2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46CEBB0B-121B-48DA-85B4-D6034288D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B1C9575C-517A-4745-970E-4200AA60F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284DE4E5-0544-4FBD-A4EA-71B855F49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0538848E-3B67-46F1-BC72-C4A3BF356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2A2F8BC8-1A2A-4836-8F3D-A64BF5594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395EBCA0-42DB-40AC-B089-0151FF14B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86F13904-5429-4000-98AB-76434BDE7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0267CB5-24F0-4DA1-90D5-0748271C7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C426B587-24D9-4767-9BA9-634B79B479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8EBE726C-34E1-4CA3-8A9E-BB648536D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B7285F28-B272-43A4-8BB3-193C5966B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E9A75473-3440-4A30-AF33-E93E54D87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FB4C5C5D-AC64-4B98-A4B3-676AAA766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9BA74E57-EC8E-4BB3-A191-546A22851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9D07A40B-339D-4928-A9E9-7F9D4F816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D8EF09FC-AF7F-449C-9D50-A3D32E053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26819D4-8D19-4685-8E69-82B4C2249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6B47D1B8-02FE-45BE-9643-25E50DBE6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22C9DD90-AACB-4ED7-A1BB-F2469A497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C42C4204-6200-40F3-ABA2-BF5CE5012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22361646-5CA2-4C4D-924B-36EC21B0F3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EC73B91F-868E-41C0-914E-8686F5509D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355FFA4-A7A7-433F-9F15-B6B772BAC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6B7393E-7554-46B2-8403-E6799C7AB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B60FE93-329A-45B2-838D-28EB1E544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<sst xmlns="http://schemas.openxmlformats.org/spreadsheetml/2006/main" count="14984" uniqueCount="690">
  <si>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</si>
  <si>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</si>
  <si>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</si>
  <si>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</si>
  <si>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</si>
  <si>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</si>
  <si>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</si>
  <si>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</si>
  <si>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</si>
  <si>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</si>
  <si>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</si>
  <si>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</si>
  <si>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</si>
  <si>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</si>
  <si>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</si>
  <si>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</si>
  <si>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</si>
  <si>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</si>
  <si>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</si>
  <si>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</si>
  <si>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</si>
  <si>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</si>
  <si>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</si>
  <si>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</si>
  <si>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</si>
  <si>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</si>
  <si>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</si>
  <si>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</si>
  <si>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</si>
  <si>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</si>
  <si>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</si>
  <si>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</si>
  <si>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</si>
  <si>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</si>
  <si>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</si>
  <si>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</si>
  <si>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</si>
  <si>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</si>
  <si>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</si>
  <si>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</si>
  <si>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</si>
  <si>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</si>
  <si>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</si>
  <si>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</si>
  <si>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</si>
  <si>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</si>
  <si>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</si>
  <si>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</si>
  <si>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</si>
  <si>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</si>
  <si>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</si>
  <si>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</si>
  <si>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</si>
  <si>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</si>
  <si>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</si>
  <si>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</si>
  <si>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</si>
  <si>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</si>
  <si>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</si>
  <si>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</si>
  <si>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</si>
  <si>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</si>
  <si>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</si>
  <si>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</si>
  <si>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</si>
  <si>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</si>
  <si>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</si>
  <si>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</si>
  <si>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</si>
  <si>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</si>
  <si>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</si>
  <si>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</si>
  <si>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</si>
  <si>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</si>
  <si>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</si>
  <si>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</si>
  <si>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</si>
  <si>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</si>
  <si>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</si>
  <si>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</si>
  <si>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</si>
  <si>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</si>
  <si>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</si>
  <si>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</si>
  <si>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</si>
  <si>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</si>
  <si>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</si>
  <si>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</si>
  <si>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</si>
  <si>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</si>
  <si>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</si>
  <si>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</si>
  <si>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</si>
  <si>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</si>
  <si>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</si>
  <si>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</si>
  <si>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</si>
  <si>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</si>
  <si>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</si>
  <si>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</si>
  <si>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</si>
  <si>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</si>
  <si>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</si>
  <si>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</si>
  <si>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</si>
  <si>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</si>
  <si>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</si>
  <si>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</si>
  <si>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</si>
  <si>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</si>
  <si>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</si>
  <si>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</si>
  <si>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</si>
  <si>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</si>
  <si>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</si>
  <si>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</si>
  <si>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</si>
  <si>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</si>
  <si>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</si>
  <si>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</si>
  <si>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</si>
  <si>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</si>
  <si>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</si>
  <si>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</si>
  <si>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</si>
  <si>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</si>
  <si>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</si>
  <si>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</si>
  <si>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</si>
  <si>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</si>
  <si>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</si>
  <si>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</si>
  <si>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</si>
  <si>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</si>
  <si>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</si>
  <si>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</si>
  <si>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</si>
  <si>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</si>
  <si>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</si>
  <si>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</si>
  <si>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</si>
  <si>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</si>
  <si>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</si>
  <si>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</si>
  <si>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</si>
  <si>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</si>
  <si>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</si>
  <si>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</si>
  <si>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</si>
  <si>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</si>
  <si>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</si>
  <si>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</si>
  <si>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</si>
  <si>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</si>
  <si>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</si>
  <si>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</si>
  <si>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</si>
  <si>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</si>
  <si>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</si>
  <si>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</si>
  <si>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</si>
  <si>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</si>
  <si>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</si>
  <si>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</si>
  <si>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</si>
  <si>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</si>
  <si>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</si>
  <si>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</si>
  <si>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</si>
  <si>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</si>
  <si>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</si>
  <si>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</si>
  <si>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</si>
  <si>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</si>
  <si>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</si>
  <si>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</si>
  <si>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</si>
  <si>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</si>
  <si>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</si>
  <si>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</si>
  <si>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</si>
  <si>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</si>
  <si>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</si>
  <si>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</si>
  <si>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</si>
  <si>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</si>
  <si>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</si>
  <si>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</si>
  <si>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</si>
  <si>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</si>
  <si>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</si>
  <si>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</si>
  <si>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</si>
  <si>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</si>
  <si>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</si>
  <si>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</si>
  <si>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</si>
  <si>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</si>
  <si>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</si>
  <si>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</si>
  <si>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</si>
  <si>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</si>
  <si>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</si>
  <si>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</si>
  <si>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</si>
  <si>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</si>
  <si>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</si>
  <si>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</si>
  <si>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</si>
  <si>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</si>
  <si>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</si>
  <si>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</si>
  <si>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</si>
  <si>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PhotonAssay</t>
  </si>
  <si>
    <t>Au, ppm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</si>
  <si>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</si>
  <si>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</si>
  <si>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</si>
  <si>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</si>
  <si>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</si>
  <si>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</si>
  <si>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</si>
  <si>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</si>
  <si>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Pt, ppb</t>
  </si>
  <si>
    <t>Re, ppm</t>
  </si>
  <si>
    <t>S, wt.%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</si>
  <si>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</si>
  <si>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</si>
  <si>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</si>
  <si>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</si>
  <si>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</si>
  <si>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</si>
  <si>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</si>
  <si>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</si>
  <si>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</si>
  <si>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</si>
  <si>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</si>
  <si>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</si>
  <si>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</si>
  <si>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</si>
  <si>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</si>
  <si>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</si>
  <si>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</si>
  <si>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</si>
  <si>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</si>
  <si>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</si>
  <si>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</si>
  <si>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</si>
  <si>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</si>
  <si>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</si>
  <si>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</si>
  <si>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</si>
  <si>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</si>
  <si>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</si>
  <si>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</si>
  <si>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</si>
  <si>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</si>
  <si>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</si>
  <si>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</si>
  <si>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</si>
  <si>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</si>
  <si>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</si>
  <si>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</si>
  <si>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FA*OES</t>
  </si>
  <si>
    <t>FA*AAS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</si>
  <si>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</si>
  <si>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</si>
  <si>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</si>
  <si>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</si>
  <si>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</si>
  <si>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</si>
  <si>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</si>
  <si>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</si>
  <si>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</si>
  <si>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</si>
  <si>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</si>
  <si>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</si>
  <si>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</si>
  <si>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</si>
  <si>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</si>
  <si>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AR*OES/MS</t>
  </si>
  <si>
    <t>20g</t>
  </si>
  <si>
    <t>&gt; 1</t>
  </si>
  <si>
    <t>CNL*AAS</t>
  </si>
  <si>
    <t>CNL*MS</t>
  </si>
  <si>
    <t>200g</t>
  </si>
  <si>
    <t>60g</t>
  </si>
  <si>
    <t>Raw*PA</t>
  </si>
  <si>
    <t>0.5g</t>
  </si>
  <si>
    <t>04g</t>
  </si>
  <si>
    <t>0.25g</t>
  </si>
  <si>
    <t>01g</t>
  </si>
  <si>
    <t>0.4g</t>
  </si>
  <si>
    <t>0.2g</t>
  </si>
  <si>
    <t>&lt; 0.5</t>
  </si>
  <si>
    <t>Results from laboratories 3, 4, 7, 8, 9 &amp; 19 were removed due to their 0.1 ppm reading resolution.</t>
  </si>
  <si>
    <t>&lt; 20</t>
  </si>
  <si>
    <t>Results from laboratories 1, 20, 29 and 31 were removed due to their 10 ppm reading resolution.</t>
  </si>
  <si>
    <t>Results from laboratories 6, 7, 16, 18 and 19 were removed due to their 0.1 ppm reading resolution.</t>
  </si>
  <si>
    <t>&lt; 0.02</t>
  </si>
  <si>
    <t>&lt; 0.05</t>
  </si>
  <si>
    <t>Results from laboratories 2, 3, 4, 7, 8, 9 &amp; 19 were removed due to their 0.1 ppm or greater reading resolution.</t>
  </si>
  <si>
    <t>Results from laboratory 9 were removed due to their 1 ppm reading resolution.</t>
  </si>
  <si>
    <t>Results from laboratory 8 were removed due to their 10 ppm reading resolution.</t>
  </si>
  <si>
    <t>Results from laboratories 7, 8 and 9 were removed due to their 0.1 ppm reading resolution.</t>
  </si>
  <si>
    <t>Results from laboratories 7 and 16 were removed due to their 0.1 ppm reading resolution.</t>
  </si>
  <si>
    <t>Results from laboratories 3, 7, 9 and 28 were removed due to their 1 ppm reading resolution.</t>
  </si>
  <si>
    <t>Results from laboratories 2, 9 and 16 were removed due to their 0.1 ppm reading resolution.</t>
  </si>
  <si>
    <t>Results from laboratory 16 were removed due to their 0.1 ppm reading resolution.</t>
  </si>
  <si>
    <t>Results from laboratories 9 and 28 were removed due to their 1 ppm reading resolution.</t>
  </si>
  <si>
    <t>Results from laboratories 3, 4, 7, 8 &amp; 18 were removed due to their 1 ppm reading resolution.</t>
  </si>
  <si>
    <t>Results from laboratories 4, 7 and 28 were removed due to their 1 ppm reading resolution.</t>
  </si>
  <si>
    <t>Results from laboratory 2 were removed due to their 0.1 ppm reading resolution.</t>
  </si>
  <si>
    <t>&lt; 0.002</t>
  </si>
  <si>
    <t>&lt; 0.005</t>
  </si>
  <si>
    <t>Results from laboratories 7, 8 &amp; 19 were removed due to their 0.1 ppm reading resolution.</t>
  </si>
  <si>
    <t>Results from laboratories 2, 7, 8, 13, 21 and 28 were removed due to their 1 ppm reading resolution.</t>
  </si>
  <si>
    <t>&lt; 0.3</t>
  </si>
  <si>
    <t>Results from laboratories 3, 7, 15 &amp; 19 were removed due to their 10 ppm or greater reading resolution.</t>
  </si>
  <si>
    <t>Results from laboratories 1, 6, 7, 9, 12, 16, 18, 20, 23, 27, 29, 30 and 31 were removed due to their 0.1 ppm reading resolution.</t>
  </si>
  <si>
    <t>Results from laboratories 2, 7 &amp; 19 were removed due to their 0.1 ppm reading resolution.</t>
  </si>
  <si>
    <t>Results from laboratories 7, 8, 9, 16 &amp; 23 were removed due to their 0.1 ppm reading resolution.</t>
  </si>
  <si>
    <t>Results from laboratories 3 &amp; 28 were removed due to their 1 ppm reading resolution.</t>
  </si>
  <si>
    <t>Results from laboratory 4 were removed due to their 0.1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</si>
  <si>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</si>
  <si>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</si>
  <si>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</si>
  <si>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</si>
  <si>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</si>
  <si>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</si>
  <si>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</si>
  <si>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</si>
  <si>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</si>
  <si>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</si>
  <si>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4A*MS</t>
  </si>
  <si>
    <t>Results from laboratories 3, 8, 9, 13 &amp; 21 were removed due to their 0.1 ppm reading resolution.</t>
  </si>
  <si>
    <t>Results from laboratories 2, 4, 5, 6, 7, 8, 13, 16, 18 and 19 were removed due to their 0.1 ppm reading resolution.</t>
  </si>
  <si>
    <t>&lt; 0.04</t>
  </si>
  <si>
    <t>Results from laboratories 9 and 5 were removed due to their 1 ppm reading resolution.</t>
  </si>
  <si>
    <t>Results from laboratories 2 and 8 were removed due to their 10 ppm reading resolution.</t>
  </si>
  <si>
    <t>Results from laboratories 2, 5, 7, 8, 9, 13, 21, 23 &amp; 27 were removed due to their 0.1 ppm or greater reading resolution.</t>
  </si>
  <si>
    <t>Results from laboratories 7, 23 and 27 were removed due to their 0.1 ppm reading resolution.</t>
  </si>
  <si>
    <t>Results from laboratories 7, 16, 23 and 27 were removed due to their 0.1 ppm reading resolution.</t>
  </si>
  <si>
    <t>Results from laboratories 5, 7 &amp; 9 were removed due to their 1 ppm reading resolution.</t>
  </si>
  <si>
    <t>Results from laboratories 3, 4, 5, 7, 8 &amp; 18 were removed due to their 1 ppm reading resolution.</t>
  </si>
  <si>
    <t>Results from laboratories 2 &amp; 7 were removed due to their 1 ppm reading resolution.</t>
  </si>
  <si>
    <t>&lt; 0.001</t>
  </si>
  <si>
    <t>Results from laboratories 2, 4, 13 &amp; 29 were removed due to their 1 ppm reading resolution.</t>
  </si>
  <si>
    <t>Results from laboratories 2, 3, 7, 8, 9, 23 &amp; 27 were removed due to their 0.1 ppm or greater reading resolution.</t>
  </si>
  <si>
    <t>Results from laboratories 16, 23 and 27 were removed due to their 0.1 ppm reading resolution.</t>
  </si>
  <si>
    <t>Results from laboratories 3, 9, 13 &amp; 16 were removed due to their 0.1 ppm or greater reading resolution.</t>
  </si>
  <si>
    <t>Results from laboratories 2, 8, 9 and 19 were removed due to their 0.1 ppm reading resolution.</t>
  </si>
  <si>
    <t>Results from laboratories 1, 2, 7, 8, 9, 16 and 20 were removed due to their 0.1 ppm reading resolution.</t>
  </si>
  <si>
    <t>Results from laboratory 7 were removed due to their 10 ppm reading resolution.</t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</si>
  <si>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</si>
  <si>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</si>
  <si>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</si>
  <si>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</si>
  <si>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</si>
  <si>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</si>
  <si>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</si>
  <si>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</si>
  <si>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</si>
  <si>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</si>
  <si>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</si>
  <si>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</si>
  <si>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</si>
  <si>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</si>
  <si>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</si>
  <si>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</si>
  <si>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</si>
  <si>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</si>
  <si>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</si>
  <si>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</si>
  <si>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</si>
  <si>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</si>
  <si>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</si>
  <si>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</si>
  <si>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</si>
  <si>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</si>
  <si>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</si>
  <si>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</si>
  <si>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</si>
  <si>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</si>
  <si>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</si>
  <si>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</si>
  <si>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</si>
  <si>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</si>
  <si>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</si>
  <si>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</si>
  <si>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</si>
  <si>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</si>
  <si>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</si>
  <si>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</si>
  <si>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</si>
  <si>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</si>
  <si>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</si>
  <si>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</si>
  <si>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</si>
  <si>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</si>
  <si>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</si>
  <si>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</si>
  <si>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</si>
  <si>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</si>
  <si>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</si>
  <si>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</si>
  <si>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</si>
  <si>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</si>
  <si>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</si>
  <si>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</si>
  <si>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</si>
  <si>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</si>
  <si>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</si>
  <si>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</si>
  <si>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</si>
  <si>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</si>
  <si>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</si>
  <si>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</si>
  <si>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</si>
  <si>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</si>
  <si>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</si>
  <si>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</si>
  <si>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</si>
  <si>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</si>
  <si>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</si>
  <si>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</si>
  <si>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</si>
  <si>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</si>
  <si>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</si>
  <si>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</si>
  <si>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</si>
  <si>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</si>
  <si>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</si>
  <si>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</si>
  <si>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</si>
  <si>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</si>
  <si>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</si>
  <si>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</si>
  <si>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</si>
  <si>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</si>
  <si>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</si>
  <si>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</si>
  <si>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</si>
  <si>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</si>
  <si>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</si>
  <si>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</si>
  <si>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</si>
  <si>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</si>
  <si>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</si>
  <si>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</si>
  <si>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</si>
  <si>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</si>
  <si>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</si>
  <si>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</si>
  <si>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</si>
  <si>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</si>
  <si>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Pt, Platinum (ppb)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</si>
  <si>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</si>
  <si>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</si>
  <si>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</si>
  <si>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</si>
  <si>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</si>
  <si>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</si>
  <si>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</si>
  <si>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</si>
  <si>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</si>
  <si>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</si>
  <si>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</si>
  <si>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</si>
  <si>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</si>
  <si>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</si>
  <si>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</si>
  <si>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</si>
  <si>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</si>
  <si>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</si>
  <si>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</si>
  <si>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</si>
  <si>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</si>
  <si>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</si>
  <si>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Nb, Niobium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</si>
  <si>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</si>
  <si>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234 (Certified Value 1.2 ppm)</t>
  </si>
  <si>
    <t>Analytical results for Pd in OREAS 234 (Indicative Value 10 ppb)</t>
  </si>
  <si>
    <t>Analytical results for Pt in OREAS 234 (Indicative Value 15 ppb)</t>
  </si>
  <si>
    <t>Analytical results for Au in OREAS 234 (Certified Value 1.12 ppm)</t>
  </si>
  <si>
    <t>Analytical results for Au in OREAS 234 (Certified Value 1.17 ppm)</t>
  </si>
  <si>
    <t>Analytical results for Au in OREAS 234 (Certified Value 1.19 ppm)</t>
  </si>
  <si>
    <t>Analytical results for Ag in OREAS 234 (Certified Value 0.341 ppm)</t>
  </si>
  <si>
    <t>Analytical results for Al in OREAS 234 (Certified Value 3.53 wt.%)</t>
  </si>
  <si>
    <t>Analytical results for As in OREAS 234 (Certified Value 55 ppm)</t>
  </si>
  <si>
    <t>Analytical results for B in OREAS 234 (Certified Value 19.8 ppm)</t>
  </si>
  <si>
    <t>Analytical results for Ba in OREAS 234 (Certified Value 29.6 ppm)</t>
  </si>
  <si>
    <t>Analytical results for Be in OREAS 234 (Certified Value 0.27 ppm)</t>
  </si>
  <si>
    <t>Analytical results for Bi in OREAS 234 (Certified Value 0.045 ppm)</t>
  </si>
  <si>
    <t>Analytical results for Ca in OREAS 234 (Certified Value 2.87 wt.%)</t>
  </si>
  <si>
    <t>Analytical results for Cd in OREAS 234 (Certified Value 0.54 ppm)</t>
  </si>
  <si>
    <t>Analytical results for Ce in OREAS 234 (Certified Value 10.1 ppm)</t>
  </si>
  <si>
    <t>Analytical results for Co in OREAS 234 (Certified Value 29.3 ppm)</t>
  </si>
  <si>
    <t>Analytical results for Cr in OREAS 234 (Certified Value 21.7 ppm)</t>
  </si>
  <si>
    <t>Analytical results for Cs in OREAS 234 (Certified Value 0.67 ppm)</t>
  </si>
  <si>
    <t>Analytical results for Cu in OREAS 234 (Certified Value 174 ppm)</t>
  </si>
  <si>
    <t>Analytical results for Dy in OREAS 234 (Certified Value 2.06 ppm)</t>
  </si>
  <si>
    <t>Analytical results for Er in OREAS 234 (Certified Value 1.28 ppm)</t>
  </si>
  <si>
    <t>Analytical results for Eu in OREAS 234 (Certified Value 0.42 ppm)</t>
  </si>
  <si>
    <t>Analytical results for Fe in OREAS 234 (Certified Value 5.39 wt.%)</t>
  </si>
  <si>
    <t>Analytical results for Ga in OREAS 234 (Certified Value 10.1 ppm)</t>
  </si>
  <si>
    <t>Analytical results for Gd in OREAS 234 (Certified Value 1.97 ppm)</t>
  </si>
  <si>
    <t>Analytical results for Ge in OREAS 234 (Certified Value 0.11 ppm)</t>
  </si>
  <si>
    <t>Analytical results for Hf in OREAS 234 (Certified Value 0.51 ppm)</t>
  </si>
  <si>
    <t>Analytical results for Hg in OREAS 234 (Indicative Value 0.037 ppm)</t>
  </si>
  <si>
    <t>Analytical results for Ho in OREAS 234 (Certified Value 0.42 ppm)</t>
  </si>
  <si>
    <t>Analytical results for In in OREAS 234 (Certified Value 0.036 ppm)</t>
  </si>
  <si>
    <t>Analytical results for K in OREAS 234 (Certified Value 0.157 wt.%)</t>
  </si>
  <si>
    <t>Analytical results for La in OREAS 234 (Certified Value 4.37 ppm)</t>
  </si>
  <si>
    <t>Analytical results for Li in OREAS 234 (Certified Value 10.1 ppm)</t>
  </si>
  <si>
    <t>Analytical results for Lu in OREAS 234 (Certified Value 0.16 ppm)</t>
  </si>
  <si>
    <t>Analytical results for Mg in OREAS 234 (Certified Value 1.63 wt.%)</t>
  </si>
  <si>
    <t>Analytical results for Mn in OREAS 234 (Certified Value 0.074 wt.%)</t>
  </si>
  <si>
    <t>Analytical results for Mo in OREAS 234 (Certified Value 1.39 ppm)</t>
  </si>
  <si>
    <t>Analytical results for Na in OREAS 234 (Certified Value 0.217 wt.%)</t>
  </si>
  <si>
    <t>Analytical results for Nb in OREAS 234 (Indicative Value 0.19 ppm)</t>
  </si>
  <si>
    <t>Analytical results for Nd in OREAS 234 (Certified Value 6.02 ppm)</t>
  </si>
  <si>
    <t>Analytical results for Ni in OREAS 234 (Certified Value 55 ppm)</t>
  </si>
  <si>
    <t>Analytical results for P in OREAS 234 (Certified Value 0.039 wt.%)</t>
  </si>
  <si>
    <t>Analytical results for Pb in OREAS 234 (Certified Value 26.2 ppm)</t>
  </si>
  <si>
    <t>Analytical results for Pd in OREAS 234 (Indicative Value 11.8 ppb)</t>
  </si>
  <si>
    <t>Analytical results for Pr in OREAS 234 (Certified Value 1.32 ppm)</t>
  </si>
  <si>
    <t>Analytical results for Pt in OREAS 234 (Certified Value 13.9 ppb)</t>
  </si>
  <si>
    <t>Analytical results for Rb in OREAS 234 (Certified Value 6.39 ppm)</t>
  </si>
  <si>
    <t>Analytical results for Re in OREAS 234 (Certified Value 0.002 ppm)</t>
  </si>
  <si>
    <t>Analytical results for S in OREAS 234 (Certified Value 0.37 wt.%)</t>
  </si>
  <si>
    <t>Analytical results for Sb in OREAS 234 (Certified Value 0.81 ppm)</t>
  </si>
  <si>
    <t>Analytical results for Sc in OREAS 234 (Certified Value 6.46 ppm)</t>
  </si>
  <si>
    <t>Analytical results for Se in OREAS 234 (Indicative Value 0.72 ppm)</t>
  </si>
  <si>
    <t>Analytical results for Si in OREAS 234 (Indicative Value 0.11 wt.%)</t>
  </si>
  <si>
    <t>Analytical results for Sm in OREAS 234 (Certified Value 1.56 ppm)</t>
  </si>
  <si>
    <t>Analytical results for Sn in OREAS 234 (Certified Value 0.62 ppm)</t>
  </si>
  <si>
    <t>Analytical results for Sr in OREAS 234 (Certified Value 48.8 ppm)</t>
  </si>
  <si>
    <t>Analytical results for Ta in OREAS 234 (Certified Value &lt; 0.01 ppm)</t>
  </si>
  <si>
    <t>Analytical results for Tb in OREAS 234 (Certified Value 0.32 ppm)</t>
  </si>
  <si>
    <t>Analytical results for Te in OREAS 234 (Certified Value 0.094 ppm)</t>
  </si>
  <si>
    <t>Analytical results for Th in OREAS 234 (Certified Value 0.83 ppm)</t>
  </si>
  <si>
    <t>Analytical results for Ti in OREAS 234 (Certified Value 0.325 wt.%)</t>
  </si>
  <si>
    <t>Analytical results for Tl in OREAS 234 (Certified Value 0.12 ppm)</t>
  </si>
  <si>
    <t>Analytical results for Tm in OREAS 234 (Certified Value 0.18 ppm)</t>
  </si>
  <si>
    <t>Analytical results for U in OREAS 234 (Certified Value 0.2 ppm)</t>
  </si>
  <si>
    <t>Analytical results for V in OREAS 234 (Certified Value 136 ppm)</t>
  </si>
  <si>
    <t>Analytical results for W in OREAS 234 (Certified Value 18.1 ppm)</t>
  </si>
  <si>
    <t>Analytical results for Y in OREAS 234 (Certified Value 11.6 ppm)</t>
  </si>
  <si>
    <t>Analytical results for Yb in OREAS 234 (Certified Value 1.12 ppm)</t>
  </si>
  <si>
    <t>Analytical results for Zn in OREAS 234 (Certified Value 123 ppm)</t>
  </si>
  <si>
    <t>Analytical results for Zr in OREAS 234 (Certified Value 17.7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</si>
  <si>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234 (Indicative Value 13.43 wt.%)</t>
    </r>
  </si>
  <si>
    <t>Analytical results for CaO in OREAS 234 (Indicative Value 10.18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</si>
  <si>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234 (Indicative Value 10.97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</si>
  <si>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234 (Indicative Value 0.547 wt.%)</t>
    </r>
  </si>
  <si>
    <t>Analytical results for MgO in OREAS 234 (Indicative Value 6.15 wt.%)</t>
  </si>
  <si>
    <t>Analytical results for MnO in OREAS 234 (Indicative Value 0.17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</si>
  <si>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234 (Indicative Value 2.16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</si>
  <si>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234 (Indicative Value 0.096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</si>
  <si>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234 (Indicative Value 51.87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</si>
  <si>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234 (Indicative Value 0.904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</si>
  <si>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234 (Indicative Value 1.01 wt.%)</t>
    </r>
  </si>
  <si>
    <t>Analytical results for Ag in OREAS 234 (Certified Value 0.338 ppm)</t>
  </si>
  <si>
    <t>Analytical results for Al in OREAS 234 (Certified Value 7.05 wt.%)</t>
  </si>
  <si>
    <t>Analytical results for B in OREAS 234 (Indicative Value 1157 ppm)</t>
  </si>
  <si>
    <t>Analytical results for Ba in OREAS 234 (Certified Value 129 ppm)</t>
  </si>
  <si>
    <t>Analytical results for Be in OREAS 234 (Certified Value 0.42 ppm)</t>
  </si>
  <si>
    <t>Analytical results for Bi in OREAS 234 (Certified Value 0.047 ppm)</t>
  </si>
  <si>
    <t>Analytical results for Ca in OREAS 234 (Certified Value 7.08 wt.%)</t>
  </si>
  <si>
    <t>Analytical results for Cd in OREAS 234 (Certified Value 0.57 ppm)</t>
  </si>
  <si>
    <t>Analytical results for Ce in OREAS 234 (Certified Value 12.9 ppm)</t>
  </si>
  <si>
    <t>Analytical results for Co in OREAS 234 (Certified Value 41.2 ppm)</t>
  </si>
  <si>
    <t>Analytical results for Cr in OREAS 234 (Certified Value 110 ppm)</t>
  </si>
  <si>
    <t>Analytical results for Cs in OREAS 234 (Certified Value 0.92 ppm)</t>
  </si>
  <si>
    <t>Analytical results for Cu in OREAS 234 (Certified Value 175 ppm)</t>
  </si>
  <si>
    <t>Analytical results for Dy in OREAS 234 (Certified Value 3.6 ppm)</t>
  </si>
  <si>
    <t>Analytical results for Er in OREAS 234 (Certified Value 2.17 ppm)</t>
  </si>
  <si>
    <t>Analytical results for Eu in OREAS 234 (Certified Value 0.9 ppm)</t>
  </si>
  <si>
    <t>Analytical results for Fe in OREAS 234 (Certified Value 7.53 wt.%)</t>
  </si>
  <si>
    <t>Analytical results for Ga in OREAS 234 (Certified Value 15.5 ppm)</t>
  </si>
  <si>
    <t>Analytical results for Gd in OREAS 234 (Certified Value 3.18 ppm)</t>
  </si>
  <si>
    <t>Analytical results for Ge in OREAS 234 (Indicative Value 0.17 ppm)</t>
  </si>
  <si>
    <t>Analytical results for Hf in OREAS 234 (Certified Value 1.64 ppm)</t>
  </si>
  <si>
    <t>Analytical results for Hg in OREAS 234 (Indicative Value &lt; 2 ppm)</t>
  </si>
  <si>
    <t>Analytical results for Ho in OREAS 234 (Certified Value 0.76 ppm)</t>
  </si>
  <si>
    <t>Analytical results for In in OREAS 234 (Certified Value 0.074 ppm)</t>
  </si>
  <si>
    <t>Analytical results for K in OREAS 234 (Certified Value 0.46 wt.%)</t>
  </si>
  <si>
    <t>Analytical results for La in OREAS 234 (Certified Value 5.51 ppm)</t>
  </si>
  <si>
    <t>Analytical results for Li in OREAS 234 (Certified Value 11 ppm)</t>
  </si>
  <si>
    <t>Analytical results for Lu in OREAS 234 (Certified Value 0.31 ppm)</t>
  </si>
  <si>
    <t>Analytical results for Mg in OREAS 234 (Certified Value 3.59 wt.%)</t>
  </si>
  <si>
    <t>Analytical results for Mn in OREAS 234 (Certified Value 0.13 wt.%)</t>
  </si>
  <si>
    <t>Analytical results for Mo in OREAS 234 (Certified Value 1.49 ppm)</t>
  </si>
  <si>
    <t>Analytical results for Na in OREAS 234 (Certified Value 1.64 wt.%)</t>
  </si>
  <si>
    <t>Analytical results for Nb in OREAS 234 (Certified Value 3.36 ppm)</t>
  </si>
  <si>
    <t>Analytical results for Nd in OREAS 234 (Certified Value 8.32 ppm)</t>
  </si>
  <si>
    <t>Analytical results for Ni in OREAS 234 (Certified Value 81 ppm)</t>
  </si>
  <si>
    <t>Analytical results for P in OREAS 234 (Certified Value 0.041 wt.%)</t>
  </si>
  <si>
    <t>Analytical results for Pb in OREAS 234 (Certified Value 26.4 ppm)</t>
  </si>
  <si>
    <t>Analytical results for Pr in OREAS 234 (Certified Value 1.75 ppm)</t>
  </si>
  <si>
    <t>Analytical results for Rb in OREAS 234 (Certified Value 14 ppm)</t>
  </si>
  <si>
    <t>Analytical results for Re in OREAS 234 (Indicative Value 0.002 ppm)</t>
  </si>
  <si>
    <t>Analytical results for S in OREAS 234 (Certified Value 0.376 wt.%)</t>
  </si>
  <si>
    <t>Analytical results for Sb in OREAS 234 (Certified Value 1.5 ppm)</t>
  </si>
  <si>
    <t>Analytical results for Sc in OREAS 234 (Certified Value 38.7 ppm)</t>
  </si>
  <si>
    <t>Analytical results for Se in OREAS 234 (Indicative Value 0.94 ppm)</t>
  </si>
  <si>
    <t>Analytical results for Sm in OREAS 234 (Certified Value 2.43 ppm)</t>
  </si>
  <si>
    <t>Analytical results for Sn in OREAS 234 (Certified Value 0.98 ppm)</t>
  </si>
  <si>
    <t>Analytical results for Sr in OREAS 234 (Certified Value 211 ppm)</t>
  </si>
  <si>
    <t>Analytical results for Ta in OREAS 234 (Certified Value 0.23 ppm)</t>
  </si>
  <si>
    <t>Analytical results for Tb in OREAS 234 (Certified Value 0.55 ppm)</t>
  </si>
  <si>
    <t>Analytical results for Te in OREAS 234 (Certified Value 0.096 ppm)</t>
  </si>
  <si>
    <t>Analytical results for Th in OREAS 234 (Certified Value 1.03 ppm)</t>
  </si>
  <si>
    <t>Analytical results for Ti in OREAS 234 (Certified Value 0.587 wt.%)</t>
  </si>
  <si>
    <t>Analytical results for Tl in OREAS 234 (Certified Value 0.23 ppm)</t>
  </si>
  <si>
    <t>Analytical results for Tm in OREAS 234 (Certified Value 0.31 ppm)</t>
  </si>
  <si>
    <t>Analytical results for U in OREAS 234 (Certified Value 0.29 ppm)</t>
  </si>
  <si>
    <t>Analytical results for V in OREAS 234 (Certified Value 263 ppm)</t>
  </si>
  <si>
    <t>Analytical results for W in OREAS 234 (Certified Value 26.2 ppm)</t>
  </si>
  <si>
    <t>Analytical results for Y in OREAS 234 (Certified Value 19.5 ppm)</t>
  </si>
  <si>
    <t>Analytical results for Yb in OREAS 234 (Certified Value 2.14 ppm)</t>
  </si>
  <si>
    <t>Analytical results for Zn in OREAS 234 (Certified Value 135 ppm)</t>
  </si>
  <si>
    <t>Analytical results for Zr in OREAS 234 (Certified Value 55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</si>
  <si>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234 (Indicative Value 3.35 wt.%)</t>
    </r>
  </si>
  <si>
    <t>Analytical results for C in OREAS 234 (Indicative Value 0.125 wt.%)</t>
  </si>
  <si>
    <t>Analytical results for S in OREAS 234 (Indicative Value 0.34 wt.%)</t>
  </si>
  <si>
    <t>Analytical results for Ag in OREAS 234 (Indicative Value 0.4 ppm)</t>
  </si>
  <si>
    <t>Analytical results for As in OREAS 234 (Indicative Value 55 ppm)</t>
  </si>
  <si>
    <t>Analytical results for Ba in OREAS 234 (Indicative Value 135 ppm)</t>
  </si>
  <si>
    <t>Analytical results for Be in OREAS 234 (Indicative Value 0.6 ppm)</t>
  </si>
  <si>
    <t>Analytical results for Bi in OREAS 234 (Indicative Value 0.05 ppm)</t>
  </si>
  <si>
    <t>Analytical results for Cd in OREAS 234 (Indicative Value 0.65 ppm)</t>
  </si>
  <si>
    <t>Analytical results for Ce in OREAS 234 (Indicative Value 12.7 ppm)</t>
  </si>
  <si>
    <t>Analytical results for Co in OREAS 234 (Indicative Value 43.6 ppm)</t>
  </si>
  <si>
    <t>Analytical results for Cr in OREAS 234 (Indicative Value 137 ppm)</t>
  </si>
  <si>
    <t>Analytical results for Cs in OREAS 234 (Indicative Value 0.89 ppm)</t>
  </si>
  <si>
    <t>Analytical results for Cu in OREAS 234 (Indicative Value 191 ppm)</t>
  </si>
  <si>
    <t>Analytical results for Dy in OREAS 234 (Indicative Value 3.64 ppm)</t>
  </si>
  <si>
    <t>Analytical results for Er in OREAS 234 (Indicative Value 2.36 ppm)</t>
  </si>
  <si>
    <t>Analytical results for Eu in OREAS 234 (Indicative Value 0.92 ppm)</t>
  </si>
  <si>
    <t>Analytical results for Ga in OREAS 234 (Indicative Value 15.5 ppm)</t>
  </si>
  <si>
    <t>Analytical results for Gd in OREAS 234 (Indicative Value 3.26 ppm)</t>
  </si>
  <si>
    <t>Analytical results for Ge in OREAS 234 (Indicative Value 1.48 ppm)</t>
  </si>
  <si>
    <t>Analytical results for Hf in OREAS 234 (Indicative Value 2.05 ppm)</t>
  </si>
  <si>
    <t>Analytical results for Ho in OREAS 234 (Indicative Value 0.81 ppm)</t>
  </si>
  <si>
    <t>Analytical results for In in OREAS 234 (Indicative Value 0.05 ppm)</t>
  </si>
  <si>
    <t>Analytical results for La in OREAS 234 (Indicative Value 5.73 ppm)</t>
  </si>
  <si>
    <t>Analytical results for Lu in OREAS 234 (Indicative Value 0.34 ppm)</t>
  </si>
  <si>
    <t>Analytical results for Mn in OREAS 234 (Indicative Value 0.135 wt.%)</t>
  </si>
  <si>
    <t>Analytical results for Mo in OREAS 234 (Indicative Value 1.4 ppm)</t>
  </si>
  <si>
    <t>Analytical results for Nb in OREAS 234 (Indicative Value 3.54 ppm)</t>
  </si>
  <si>
    <t>Analytical results for Nd in OREAS 234 (Indicative Value 8.92 ppm)</t>
  </si>
  <si>
    <t>Analytical results for Ni in OREAS 234 (Indicative Value 91 ppm)</t>
  </si>
  <si>
    <t>Analytical results for Pb in OREAS 234 (Indicative Value 28 ppm)</t>
  </si>
  <si>
    <t>Analytical results for Pr in OREAS 234 (Indicative Value 1.84 ppm)</t>
  </si>
  <si>
    <t>Analytical results for Rb in OREAS 234 (Indicative Value 14 ppm)</t>
  </si>
  <si>
    <t>Analytical results for Re in OREAS 234 (Indicative Value &lt; 0.01 ppm)</t>
  </si>
  <si>
    <t>Analytical results for Sb in OREAS 234 (Indicative Value 1.65 ppm)</t>
  </si>
  <si>
    <t>Analytical results for Sc in OREAS 234 (Indicative Value 39.3 ppm)</t>
  </si>
  <si>
    <t>Analytical results for Se in OREAS 234 (Indicative Value &lt; 5 ppm)</t>
  </si>
  <si>
    <t>Analytical results for Sm in OREAS 234 (Indicative Value 2.52 ppm)</t>
  </si>
  <si>
    <t>Analytical results for Sn in OREAS 234 (Indicative Value 1 ppm)</t>
  </si>
  <si>
    <t>Analytical results for Sr in OREAS 234 (Indicative Value 209 ppm)</t>
  </si>
  <si>
    <t>Analytical results for Ta in OREAS 234 (Indicative Value 0.22 ppm)</t>
  </si>
  <si>
    <t>Analytical results for Tb in OREAS 234 (Indicative Value 0.59 ppm)</t>
  </si>
  <si>
    <t>Analytical results for Te in OREAS 234 (Indicative Value &lt; 0.2 ppm)</t>
  </si>
  <si>
    <t>Analytical results for Th in OREAS 234 (Indicative Value 1.07 ppm)</t>
  </si>
  <si>
    <t>Analytical results for Ti in OREAS 234 (Indicative Value 0.605 wt.%)</t>
  </si>
  <si>
    <t>Analytical results for Tl in OREAS 234 (Indicative Value &lt; 0.2 ppm)</t>
  </si>
  <si>
    <t>Analytical results for Tm in OREAS 234 (Indicative Value 0.34 ppm)</t>
  </si>
  <si>
    <t>Analytical results for U in OREAS 234 (Indicative Value 0.32 ppm)</t>
  </si>
  <si>
    <t>Analytical results for V in OREAS 234 (Indicative Value 282 ppm)</t>
  </si>
  <si>
    <t>Analytical results for W in OREAS 234 (Indicative Value 27 ppm)</t>
  </si>
  <si>
    <t>Analytical results for Y in OREAS 234 (Indicative Value 20.5 ppm)</t>
  </si>
  <si>
    <t>Analytical results for Yb in OREAS 234 (Indicative Value 2.31 ppm)</t>
  </si>
  <si>
    <t>Analytical results for Zn in OREAS 234 (Indicative Value 140 ppm)</t>
  </si>
  <si>
    <t>Analytical results for Zr in OREAS 234 (Indicative Value 65 ppm)</t>
  </si>
  <si>
    <t/>
  </si>
  <si>
    <t>Table 5. Participating Laboratory List used for OREAS 234</t>
  </si>
  <si>
    <t>Table 4. Abbreviations used for OREAS 234</t>
  </si>
  <si>
    <t>Table 3. Indicative Values for OREAS 234</t>
  </si>
  <si>
    <t>Table 2. Certified Values, Expanded Uncertainty and Tolerance Limits for OREAS 234</t>
  </si>
  <si>
    <t>Table 1. Certified Values and Performance Gates for OREAS 234</t>
  </si>
  <si>
    <t>SI unit equivalents: ppb (parts per billion; 1 x 10⁹) ≡ µg/kg; ppm (parts per million; 1 x 10⁶) ≡ mg/kg; wt.% (weight per cent) ≡ % (mass fraction)</t>
  </si>
  <si>
    <t>ORE - Lab-Upscaled RSD Results for CRM: OREAS 234 (Execution: 1) - Analyte Au - (Gold) by INAA</t>
  </si>
  <si>
    <t>Aqua Regia Digestion (sample mass 10-50g)</t>
  </si>
  <si>
    <t>PhotonAssay (recommended gross mass* 510-540 g)</t>
  </si>
  <si>
    <t>*Gross mass refers to the mass of the entire jar assembly, including jar base, jar lid and contents. These value ranges were developed using a ~40g empty jar mass but should be achievable for any jar-lid combination.</t>
  </si>
  <si>
    <t>510-540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</si>
</sst>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3D7BBE-2D06-4085-A02D-00A058EE2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BD9549-FE80-451C-BA71-05EA5E08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1198</xdr:row>
      <xdr:rowOff>0</xdr:rowOff>
    </xdr:from>
    <xdr:to>
      <xdr:col>9</xdr:col>
      <xdr:colOff>323125</xdr:colOff>
      <xdr:row>1203</xdr:row>
      <xdr:rowOff>70888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BAEBB0-CC1E-4DDD-A593-9CD80048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784122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CF731-47D0-4FCE-9741-291F3D6E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323125</xdr:colOff>
      <xdr:row>1143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AE13F9-1F89-4ED6-804D-30ECF297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7944512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CC7D1-2F67-42C5-A3ED-C6C01523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421DAE-9BB8-4195-A7B7-80ABF37E8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9C22AB-CCD6-4EE6-BBBC-6BC21D9A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36C14-CF05-47E2-95B4-6FDB1BEB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88F3C-F027-4866-8B9D-D1D2467E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A9FDB-99DB-4D8C-86CB-229D6FB5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5097937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318FCF-4699-4690-8D74-6EB2D3A4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8B584-AA62-48DA-901A-EE9BAEB27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FF47B-4597-4520-B4D2-FDDDCBC0D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6FBF1-0E96-41C8-AA27-C1F43AA5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34312-77B9-458A-914B-CCF64065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0" t="s">
        <v>683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8" customFormat="1" ht="15" customHeight="1">
      <c r="A2" s="49"/>
      <c r="B2" s="262" t="s">
        <v>2</v>
      </c>
      <c r="C2" s="264" t="s">
        <v>70</v>
      </c>
      <c r="D2" s="266" t="s">
        <v>71</v>
      </c>
      <c r="E2" s="267"/>
      <c r="F2" s="267"/>
      <c r="G2" s="267"/>
      <c r="H2" s="268"/>
      <c r="I2" s="269" t="s">
        <v>72</v>
      </c>
      <c r="J2" s="270"/>
      <c r="K2" s="271"/>
      <c r="L2" s="272" t="s">
        <v>73</v>
      </c>
      <c r="M2" s="272"/>
    </row>
    <row r="3" spans="1:13" s="48" customFormat="1" ht="15" customHeight="1">
      <c r="A3" s="49"/>
      <c r="B3" s="263"/>
      <c r="C3" s="265"/>
      <c r="D3" s="181" t="s">
        <v>81</v>
      </c>
      <c r="E3" s="181" t="s">
        <v>74</v>
      </c>
      <c r="F3" s="181" t="s">
        <v>75</v>
      </c>
      <c r="G3" s="181" t="s">
        <v>76</v>
      </c>
      <c r="H3" s="181" t="s">
        <v>77</v>
      </c>
      <c r="I3" s="182" t="s">
        <v>78</v>
      </c>
      <c r="J3" s="181" t="s">
        <v>79</v>
      </c>
      <c r="K3" s="183" t="s">
        <v>80</v>
      </c>
      <c r="L3" s="181" t="s">
        <v>68</v>
      </c>
      <c r="M3" s="181" t="s">
        <v>69</v>
      </c>
    </row>
    <row r="4" spans="1:13" s="48" customFormat="1" ht="15" customHeight="1">
      <c r="A4" s="49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214</v>
      </c>
      <c r="C5" s="179">
        <v>1.2038932345743021</v>
      </c>
      <c r="D5" s="50">
        <v>2.9603971531889459E-2</v>
      </c>
      <c r="E5" s="180">
        <v>1.1446852915105232</v>
      </c>
      <c r="F5" s="180">
        <v>1.2631011776380809</v>
      </c>
      <c r="G5" s="180">
        <v>1.1150813199786338</v>
      </c>
      <c r="H5" s="180">
        <v>1.2927051491699704</v>
      </c>
      <c r="I5" s="52">
        <v>2.4590196773019872E-2</v>
      </c>
      <c r="J5" s="51">
        <v>4.9180393546039744E-2</v>
      </c>
      <c r="K5" s="53">
        <v>7.3770590319059609E-2</v>
      </c>
      <c r="L5" s="180">
        <v>1.1436985728455871</v>
      </c>
      <c r="M5" s="180">
        <v>1.2640878963030171</v>
      </c>
    </row>
    <row r="6" spans="1:13" ht="15" customHeight="1">
      <c r="A6" s="49"/>
      <c r="B6" s="40" t="s">
        <v>686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214</v>
      </c>
      <c r="C7" s="179">
        <v>1.116304781382242</v>
      </c>
      <c r="D7" s="50">
        <v>5.7894322804093359E-2</v>
      </c>
      <c r="E7" s="180">
        <v>1.0005161357740553</v>
      </c>
      <c r="F7" s="180">
        <v>1.2320934269904287</v>
      </c>
      <c r="G7" s="180">
        <v>0.94262181296996195</v>
      </c>
      <c r="H7" s="180">
        <v>1.289987749794522</v>
      </c>
      <c r="I7" s="52">
        <v>5.1862469613725808E-2</v>
      </c>
      <c r="J7" s="51">
        <v>0.10372493922745162</v>
      </c>
      <c r="K7" s="53">
        <v>0.15558740884117742</v>
      </c>
      <c r="L7" s="180">
        <v>1.06048954231313</v>
      </c>
      <c r="M7" s="180">
        <v>1.172120020451354</v>
      </c>
    </row>
    <row r="8" spans="1:13" ht="15" customHeight="1">
      <c r="A8" s="49"/>
      <c r="B8" s="40" t="s">
        <v>212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214</v>
      </c>
      <c r="C9" s="179">
        <v>1.1660116678565153</v>
      </c>
      <c r="D9" s="50">
        <v>6.3861769869337198E-2</v>
      </c>
      <c r="E9" s="180">
        <v>1.0382881281178409</v>
      </c>
      <c r="F9" s="180">
        <v>1.2937352075951898</v>
      </c>
      <c r="G9" s="180">
        <v>0.97442635824850377</v>
      </c>
      <c r="H9" s="180">
        <v>1.3575969774645269</v>
      </c>
      <c r="I9" s="52">
        <v>5.4769408943166571E-2</v>
      </c>
      <c r="J9" s="51">
        <v>0.10953881788633314</v>
      </c>
      <c r="K9" s="53">
        <v>0.16430822682949972</v>
      </c>
      <c r="L9" s="180">
        <v>1.1077110844636895</v>
      </c>
      <c r="M9" s="180">
        <v>1.2243122512493412</v>
      </c>
    </row>
    <row r="10" spans="1:13" ht="15" customHeight="1">
      <c r="A10" s="49"/>
      <c r="B10" s="40" t="s">
        <v>687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214</v>
      </c>
      <c r="C11" s="179">
        <v>1.1863653081060606</v>
      </c>
      <c r="D11" s="50">
        <v>4.6852623372690048E-2</v>
      </c>
      <c r="E11" s="180">
        <v>1.0926600613606805</v>
      </c>
      <c r="F11" s="180">
        <v>1.2800705548514406</v>
      </c>
      <c r="G11" s="180">
        <v>1.0458074379879905</v>
      </c>
      <c r="H11" s="180">
        <v>1.3269231782241306</v>
      </c>
      <c r="I11" s="52">
        <v>3.9492577077701804E-2</v>
      </c>
      <c r="J11" s="51">
        <v>7.8985154155403609E-2</v>
      </c>
      <c r="K11" s="53">
        <v>0.11847773123310541</v>
      </c>
      <c r="L11" s="180">
        <v>1.1270470427007575</v>
      </c>
      <c r="M11" s="180">
        <v>1.2456835735113636</v>
      </c>
    </row>
    <row r="12" spans="1:13" ht="15" customHeight="1">
      <c r="A12" s="49"/>
      <c r="B12" s="40" t="s">
        <v>209</v>
      </c>
      <c r="C12" s="177"/>
      <c r="D12" s="188"/>
      <c r="E12" s="190"/>
      <c r="F12" s="190"/>
      <c r="G12" s="190"/>
      <c r="H12" s="190"/>
      <c r="I12" s="189"/>
      <c r="J12" s="189"/>
      <c r="K12" s="189"/>
      <c r="L12" s="190"/>
      <c r="M12" s="191"/>
    </row>
    <row r="13" spans="1:13" ht="15" customHeight="1">
      <c r="A13" s="49"/>
      <c r="B13" s="187" t="s">
        <v>215</v>
      </c>
      <c r="C13" s="242">
        <v>0.34108888888888894</v>
      </c>
      <c r="D13" s="50">
        <v>2.9010657229555325E-2</v>
      </c>
      <c r="E13" s="50">
        <v>0.28306757442977831</v>
      </c>
      <c r="F13" s="50">
        <v>0.39911020334799957</v>
      </c>
      <c r="G13" s="50">
        <v>0.25405691720022294</v>
      </c>
      <c r="H13" s="50">
        <v>0.42812086057755494</v>
      </c>
      <c r="I13" s="52">
        <v>8.5053070254087523E-2</v>
      </c>
      <c r="J13" s="51">
        <v>0.17010614050817505</v>
      </c>
      <c r="K13" s="53">
        <v>0.25515921076226256</v>
      </c>
      <c r="L13" s="50">
        <v>0.32403444444444451</v>
      </c>
      <c r="M13" s="50">
        <v>0.35814333333333337</v>
      </c>
    </row>
    <row r="14" spans="1:13" ht="15" customHeight="1">
      <c r="A14" s="49"/>
      <c r="B14" s="187" t="s">
        <v>138</v>
      </c>
      <c r="C14" s="179">
        <v>3.5261043859649126</v>
      </c>
      <c r="D14" s="50">
        <v>0.17088390272547119</v>
      </c>
      <c r="E14" s="180">
        <v>3.1843365805139703</v>
      </c>
      <c r="F14" s="180">
        <v>3.8678721914158549</v>
      </c>
      <c r="G14" s="180">
        <v>3.0134526777884991</v>
      </c>
      <c r="H14" s="180">
        <v>4.0387560941413261</v>
      </c>
      <c r="I14" s="52">
        <v>4.8462519545832757E-2</v>
      </c>
      <c r="J14" s="51">
        <v>9.6925039091665513E-2</v>
      </c>
      <c r="K14" s="53">
        <v>0.14538755863749828</v>
      </c>
      <c r="L14" s="180">
        <v>3.3497991666666671</v>
      </c>
      <c r="M14" s="180">
        <v>3.7024096052631581</v>
      </c>
    </row>
    <row r="15" spans="1:13" s="48" customFormat="1" ht="15" customHeight="1">
      <c r="A15" s="49"/>
      <c r="B15" s="187" t="s">
        <v>216</v>
      </c>
      <c r="C15" s="245">
        <v>54.792301587301587</v>
      </c>
      <c r="D15" s="247">
        <v>1.9678508221278739</v>
      </c>
      <c r="E15" s="246">
        <v>50.856599943045836</v>
      </c>
      <c r="F15" s="246">
        <v>58.728003231557338</v>
      </c>
      <c r="G15" s="246">
        <v>48.888749120917964</v>
      </c>
      <c r="H15" s="246">
        <v>60.69585405368521</v>
      </c>
      <c r="I15" s="52">
        <v>3.5914731907957194E-2</v>
      </c>
      <c r="J15" s="51">
        <v>7.1829463815914388E-2</v>
      </c>
      <c r="K15" s="53">
        <v>0.10774419572387159</v>
      </c>
      <c r="L15" s="246">
        <v>52.052686507936507</v>
      </c>
      <c r="M15" s="246">
        <v>57.531916666666667</v>
      </c>
    </row>
    <row r="16" spans="1:13" ht="15" customHeight="1">
      <c r="A16" s="49"/>
      <c r="B16" s="187" t="s">
        <v>217</v>
      </c>
      <c r="C16" s="251">
        <v>19.75925925925926</v>
      </c>
      <c r="D16" s="247">
        <v>3.8555776073415213</v>
      </c>
      <c r="E16" s="247">
        <v>12.048104044576217</v>
      </c>
      <c r="F16" s="247">
        <v>27.470414473942302</v>
      </c>
      <c r="G16" s="247">
        <v>8.1925264372346955</v>
      </c>
      <c r="H16" s="247">
        <v>31.325992081283822</v>
      </c>
      <c r="I16" s="52">
        <v>0.19512763898448188</v>
      </c>
      <c r="J16" s="51">
        <v>0.39025527796896375</v>
      </c>
      <c r="K16" s="53">
        <v>0.58538291695344569</v>
      </c>
      <c r="L16" s="247">
        <v>18.771296296296295</v>
      </c>
      <c r="M16" s="247">
        <v>20.747222222222224</v>
      </c>
    </row>
    <row r="17" spans="1:13" ht="15" customHeight="1">
      <c r="A17" s="49"/>
      <c r="B17" s="187" t="s">
        <v>139</v>
      </c>
      <c r="C17" s="251">
        <v>29.63625</v>
      </c>
      <c r="D17" s="180">
        <v>2.06880471980244</v>
      </c>
      <c r="E17" s="247">
        <v>25.498640560395121</v>
      </c>
      <c r="F17" s="247">
        <v>33.773859439604877</v>
      </c>
      <c r="G17" s="247">
        <v>23.429835840592681</v>
      </c>
      <c r="H17" s="247">
        <v>35.84266415940732</v>
      </c>
      <c r="I17" s="52">
        <v>6.9806561889660126E-2</v>
      </c>
      <c r="J17" s="51">
        <v>0.13961312377932025</v>
      </c>
      <c r="K17" s="53">
        <v>0.20941968566898039</v>
      </c>
      <c r="L17" s="247">
        <v>28.1544375</v>
      </c>
      <c r="M17" s="247">
        <v>31.118062500000001</v>
      </c>
    </row>
    <row r="18" spans="1:13" ht="15" customHeight="1">
      <c r="A18" s="49"/>
      <c r="B18" s="187" t="s">
        <v>140</v>
      </c>
      <c r="C18" s="179">
        <v>0.26604166666666668</v>
      </c>
      <c r="D18" s="50">
        <v>2.1012748872319006E-2</v>
      </c>
      <c r="E18" s="180">
        <v>0.22401616892202866</v>
      </c>
      <c r="F18" s="180">
        <v>0.30806716441130466</v>
      </c>
      <c r="G18" s="180">
        <v>0.20300342004970967</v>
      </c>
      <c r="H18" s="180">
        <v>0.32907991328362368</v>
      </c>
      <c r="I18" s="52">
        <v>7.8982924500494309E-2</v>
      </c>
      <c r="J18" s="51">
        <v>0.15796584900098862</v>
      </c>
      <c r="K18" s="53">
        <v>0.23694877350148291</v>
      </c>
      <c r="L18" s="180">
        <v>0.25273958333333335</v>
      </c>
      <c r="M18" s="180">
        <v>0.27934375</v>
      </c>
    </row>
    <row r="19" spans="1:13" ht="15" customHeight="1">
      <c r="A19" s="49"/>
      <c r="B19" s="187" t="s">
        <v>218</v>
      </c>
      <c r="C19" s="242">
        <v>4.5013888888888888E-2</v>
      </c>
      <c r="D19" s="50">
        <v>5.4397935326280702E-3</v>
      </c>
      <c r="E19" s="50">
        <v>3.4134301823632751E-2</v>
      </c>
      <c r="F19" s="50">
        <v>5.5893475954145025E-2</v>
      </c>
      <c r="G19" s="50">
        <v>2.8694508291004679E-2</v>
      </c>
      <c r="H19" s="50">
        <v>6.1333269486773097E-2</v>
      </c>
      <c r="I19" s="52">
        <v>0.12084700226757823</v>
      </c>
      <c r="J19" s="51">
        <v>0.24169400453515646</v>
      </c>
      <c r="K19" s="53">
        <v>0.36254100680273471</v>
      </c>
      <c r="L19" s="50">
        <v>4.2763194444444444E-2</v>
      </c>
      <c r="M19" s="50">
        <v>4.7264583333333332E-2</v>
      </c>
    </row>
    <row r="20" spans="1:13" ht="15" customHeight="1">
      <c r="A20" s="49"/>
      <c r="B20" s="187" t="s">
        <v>141</v>
      </c>
      <c r="C20" s="179">
        <v>2.8739750000000006</v>
      </c>
      <c r="D20" s="180">
        <v>0.38359190087201994</v>
      </c>
      <c r="E20" s="180">
        <v>2.1067911982559608</v>
      </c>
      <c r="F20" s="180">
        <v>3.6411588017440404</v>
      </c>
      <c r="G20" s="180">
        <v>1.7231992973839407</v>
      </c>
      <c r="H20" s="180">
        <v>4.0247507026160605</v>
      </c>
      <c r="I20" s="52">
        <v>0.13347085512992279</v>
      </c>
      <c r="J20" s="51">
        <v>0.26694171025984559</v>
      </c>
      <c r="K20" s="53">
        <v>0.40041256538976838</v>
      </c>
      <c r="L20" s="180">
        <v>2.7302762500000006</v>
      </c>
      <c r="M20" s="180">
        <v>3.0176737500000006</v>
      </c>
    </row>
    <row r="21" spans="1:13" ht="15" customHeight="1">
      <c r="A21" s="49"/>
      <c r="B21" s="187" t="s">
        <v>219</v>
      </c>
      <c r="C21" s="179">
        <v>0.54392307692307695</v>
      </c>
      <c r="D21" s="50">
        <v>2.7566671970129481E-2</v>
      </c>
      <c r="E21" s="180">
        <v>0.48878973298281797</v>
      </c>
      <c r="F21" s="180">
        <v>0.59905642086333588</v>
      </c>
      <c r="G21" s="180">
        <v>0.46122306101268851</v>
      </c>
      <c r="H21" s="180">
        <v>0.6266230928334654</v>
      </c>
      <c r="I21" s="52">
        <v>5.0681195815539988E-2</v>
      </c>
      <c r="J21" s="51">
        <v>0.10136239163107998</v>
      </c>
      <c r="K21" s="53">
        <v>0.15204358744661997</v>
      </c>
      <c r="L21" s="180">
        <v>0.51672692307692314</v>
      </c>
      <c r="M21" s="180">
        <v>0.57111923076923077</v>
      </c>
    </row>
    <row r="22" spans="1:13" ht="15" customHeight="1">
      <c r="A22" s="49"/>
      <c r="B22" s="187" t="s">
        <v>142</v>
      </c>
      <c r="C22" s="251">
        <v>10.100509259259262</v>
      </c>
      <c r="D22" s="180">
        <v>0.56433878371342505</v>
      </c>
      <c r="E22" s="247">
        <v>8.9718316918324117</v>
      </c>
      <c r="F22" s="247">
        <v>11.229186826686112</v>
      </c>
      <c r="G22" s="247">
        <v>8.4074929081189858</v>
      </c>
      <c r="H22" s="247">
        <v>11.793525610399538</v>
      </c>
      <c r="I22" s="52">
        <v>5.5872309922996084E-2</v>
      </c>
      <c r="J22" s="51">
        <v>0.11174461984599217</v>
      </c>
      <c r="K22" s="53">
        <v>0.16761692976898826</v>
      </c>
      <c r="L22" s="247">
        <v>9.595483796296298</v>
      </c>
      <c r="M22" s="247">
        <v>10.605534722222226</v>
      </c>
    </row>
    <row r="23" spans="1:13" ht="15" customHeight="1">
      <c r="A23" s="49"/>
      <c r="B23" s="187" t="s">
        <v>167</v>
      </c>
      <c r="C23" s="251">
        <v>29.284920634920635</v>
      </c>
      <c r="D23" s="180">
        <v>1.429215483138027</v>
      </c>
      <c r="E23" s="247">
        <v>26.426489668644582</v>
      </c>
      <c r="F23" s="247">
        <v>32.143351601196692</v>
      </c>
      <c r="G23" s="247">
        <v>24.997274185506555</v>
      </c>
      <c r="H23" s="247">
        <v>33.572567084334715</v>
      </c>
      <c r="I23" s="52">
        <v>4.8803802508304128E-2</v>
      </c>
      <c r="J23" s="51">
        <v>9.7607605016608256E-2</v>
      </c>
      <c r="K23" s="53">
        <v>0.14641140752491238</v>
      </c>
      <c r="L23" s="247">
        <v>27.820674603174602</v>
      </c>
      <c r="M23" s="247">
        <v>30.749166666666667</v>
      </c>
    </row>
    <row r="24" spans="1:13" ht="15" customHeight="1">
      <c r="A24" s="49"/>
      <c r="B24" s="187" t="s">
        <v>143</v>
      </c>
      <c r="C24" s="251">
        <v>21.663999999999998</v>
      </c>
      <c r="D24" s="180">
        <v>1.7396543653623839</v>
      </c>
      <c r="E24" s="247">
        <v>18.18469126927523</v>
      </c>
      <c r="F24" s="247">
        <v>25.143308730724765</v>
      </c>
      <c r="G24" s="247">
        <v>16.445036903912847</v>
      </c>
      <c r="H24" s="247">
        <v>26.882963096087149</v>
      </c>
      <c r="I24" s="52">
        <v>8.0301623216505913E-2</v>
      </c>
      <c r="J24" s="51">
        <v>0.16060324643301183</v>
      </c>
      <c r="K24" s="53">
        <v>0.24090486964951774</v>
      </c>
      <c r="L24" s="247">
        <v>20.580799999999996</v>
      </c>
      <c r="M24" s="247">
        <v>22.747199999999999</v>
      </c>
    </row>
    <row r="25" spans="1:13" ht="15" customHeight="1">
      <c r="A25" s="49"/>
      <c r="B25" s="187" t="s">
        <v>168</v>
      </c>
      <c r="C25" s="179">
        <v>0.66717708333333337</v>
      </c>
      <c r="D25" s="50">
        <v>4.4726424846032363E-2</v>
      </c>
      <c r="E25" s="180">
        <v>0.57772423364126868</v>
      </c>
      <c r="F25" s="180">
        <v>0.75662993302539805</v>
      </c>
      <c r="G25" s="180">
        <v>0.53299780879523628</v>
      </c>
      <c r="H25" s="180">
        <v>0.80135635787143045</v>
      </c>
      <c r="I25" s="52">
        <v>6.7038311062141587E-2</v>
      </c>
      <c r="J25" s="51">
        <v>0.13407662212428317</v>
      </c>
      <c r="K25" s="53">
        <v>0.20111493318642476</v>
      </c>
      <c r="L25" s="180">
        <v>0.63381822916666675</v>
      </c>
      <c r="M25" s="180">
        <v>0.70053593749999998</v>
      </c>
    </row>
    <row r="26" spans="1:13" ht="15" customHeight="1">
      <c r="A26" s="49"/>
      <c r="B26" s="187" t="s">
        <v>220</v>
      </c>
      <c r="C26" s="245">
        <v>174.00868055555557</v>
      </c>
      <c r="D26" s="246">
        <v>6.705465640603407</v>
      </c>
      <c r="E26" s="246">
        <v>160.59774927434876</v>
      </c>
      <c r="F26" s="246">
        <v>187.41961183676239</v>
      </c>
      <c r="G26" s="246">
        <v>153.89228363374536</v>
      </c>
      <c r="H26" s="246">
        <v>194.12507747736578</v>
      </c>
      <c r="I26" s="52">
        <v>3.8535236398523E-2</v>
      </c>
      <c r="J26" s="51">
        <v>7.7070472797046E-2</v>
      </c>
      <c r="K26" s="53">
        <v>0.11560570919556901</v>
      </c>
      <c r="L26" s="246">
        <v>165.30824652777778</v>
      </c>
      <c r="M26" s="246">
        <v>182.70911458333336</v>
      </c>
    </row>
    <row r="27" spans="1:13" ht="15" customHeight="1">
      <c r="A27" s="49"/>
      <c r="B27" s="187" t="s">
        <v>144</v>
      </c>
      <c r="C27" s="179">
        <v>2.0580238095238097</v>
      </c>
      <c r="D27" s="50">
        <v>0.18026121628780942</v>
      </c>
      <c r="E27" s="180">
        <v>1.6975013769481908</v>
      </c>
      <c r="F27" s="180">
        <v>2.4185462420994286</v>
      </c>
      <c r="G27" s="180">
        <v>1.5172401606603816</v>
      </c>
      <c r="H27" s="180">
        <v>2.5988074583872378</v>
      </c>
      <c r="I27" s="52">
        <v>8.758947076006797E-2</v>
      </c>
      <c r="J27" s="51">
        <v>0.17517894152013594</v>
      </c>
      <c r="K27" s="53">
        <v>0.26276841228020392</v>
      </c>
      <c r="L27" s="180">
        <v>1.9551226190476192</v>
      </c>
      <c r="M27" s="180">
        <v>2.1609250000000002</v>
      </c>
    </row>
    <row r="28" spans="1:13" ht="15" customHeight="1">
      <c r="A28" s="49"/>
      <c r="B28" s="187" t="s">
        <v>221</v>
      </c>
      <c r="C28" s="179">
        <v>1.2755416666666666</v>
      </c>
      <c r="D28" s="180">
        <v>0.18160091366502384</v>
      </c>
      <c r="E28" s="180">
        <v>0.91233983933661889</v>
      </c>
      <c r="F28" s="180">
        <v>1.6387434939967143</v>
      </c>
      <c r="G28" s="180">
        <v>0.73073892567159504</v>
      </c>
      <c r="H28" s="180">
        <v>1.8203444076617381</v>
      </c>
      <c r="I28" s="52">
        <v>0.14237160448046818</v>
      </c>
      <c r="J28" s="51">
        <v>0.28474320896093636</v>
      </c>
      <c r="K28" s="53">
        <v>0.42711481344140456</v>
      </c>
      <c r="L28" s="180">
        <v>1.2117645833333333</v>
      </c>
      <c r="M28" s="180">
        <v>1.3393187499999999</v>
      </c>
    </row>
    <row r="29" spans="1:13" ht="15" customHeight="1">
      <c r="A29" s="49"/>
      <c r="B29" s="187" t="s">
        <v>145</v>
      </c>
      <c r="C29" s="179">
        <v>0.41822222222222222</v>
      </c>
      <c r="D29" s="180">
        <v>5.6579204211497036E-2</v>
      </c>
      <c r="E29" s="180">
        <v>0.30506381379922815</v>
      </c>
      <c r="F29" s="180">
        <v>0.53138063064521623</v>
      </c>
      <c r="G29" s="180">
        <v>0.24848460958773111</v>
      </c>
      <c r="H29" s="180">
        <v>0.58795983485671333</v>
      </c>
      <c r="I29" s="52">
        <v>0.13528502601048706</v>
      </c>
      <c r="J29" s="51">
        <v>0.27057005202097412</v>
      </c>
      <c r="K29" s="53">
        <v>0.40585507803146115</v>
      </c>
      <c r="L29" s="180">
        <v>0.39731111111111111</v>
      </c>
      <c r="M29" s="180">
        <v>0.43913333333333332</v>
      </c>
    </row>
    <row r="30" spans="1:13" ht="15" customHeight="1">
      <c r="A30" s="49"/>
      <c r="B30" s="187" t="s">
        <v>146</v>
      </c>
      <c r="C30" s="179">
        <v>5.3857026315789467</v>
      </c>
      <c r="D30" s="50">
        <v>0.19449940986077366</v>
      </c>
      <c r="E30" s="180">
        <v>4.9967038118573992</v>
      </c>
      <c r="F30" s="180">
        <v>5.7747014513004942</v>
      </c>
      <c r="G30" s="180">
        <v>4.8022044019966259</v>
      </c>
      <c r="H30" s="180">
        <v>5.9692008611612675</v>
      </c>
      <c r="I30" s="52">
        <v>3.6114026927578723E-2</v>
      </c>
      <c r="J30" s="51">
        <v>7.2228053855157445E-2</v>
      </c>
      <c r="K30" s="53">
        <v>0.10834208078273616</v>
      </c>
      <c r="L30" s="180">
        <v>5.116417499999999</v>
      </c>
      <c r="M30" s="180">
        <v>5.6549877631578944</v>
      </c>
    </row>
    <row r="31" spans="1:13" ht="15" customHeight="1">
      <c r="A31" s="49"/>
      <c r="B31" s="187" t="s">
        <v>147</v>
      </c>
      <c r="C31" s="251">
        <v>10.121666666666666</v>
      </c>
      <c r="D31" s="180">
        <v>0.88122212991383275</v>
      </c>
      <c r="E31" s="247">
        <v>8.3592224068390006</v>
      </c>
      <c r="F31" s="247">
        <v>11.884110926494332</v>
      </c>
      <c r="G31" s="247">
        <v>7.4780002769251679</v>
      </c>
      <c r="H31" s="247">
        <v>12.765333056408164</v>
      </c>
      <c r="I31" s="52">
        <v>8.7062947134579238E-2</v>
      </c>
      <c r="J31" s="51">
        <v>0.17412589426915848</v>
      </c>
      <c r="K31" s="53">
        <v>0.26118884140373771</v>
      </c>
      <c r="L31" s="247">
        <v>9.6155833333333334</v>
      </c>
      <c r="M31" s="247">
        <v>10.627749999999999</v>
      </c>
    </row>
    <row r="32" spans="1:13" ht="15" customHeight="1">
      <c r="A32" s="49"/>
      <c r="B32" s="187" t="s">
        <v>148</v>
      </c>
      <c r="C32" s="179">
        <v>1.9699583333333337</v>
      </c>
      <c r="D32" s="180">
        <v>0.24234948900852815</v>
      </c>
      <c r="E32" s="180">
        <v>1.4852593553162774</v>
      </c>
      <c r="F32" s="180">
        <v>2.45465731135039</v>
      </c>
      <c r="G32" s="180">
        <v>1.2429098663077491</v>
      </c>
      <c r="H32" s="180">
        <v>2.6970068003589183</v>
      </c>
      <c r="I32" s="52">
        <v>0.12302264718383796</v>
      </c>
      <c r="J32" s="51">
        <v>0.24604529436767592</v>
      </c>
      <c r="K32" s="53">
        <v>0.3690679415515139</v>
      </c>
      <c r="L32" s="180">
        <v>1.8714604166666671</v>
      </c>
      <c r="M32" s="180">
        <v>2.0684562500000006</v>
      </c>
    </row>
    <row r="33" spans="1:13" ht="15" customHeight="1">
      <c r="A33" s="49"/>
      <c r="B33" s="187" t="s">
        <v>222</v>
      </c>
      <c r="C33" s="179">
        <v>0.10499999999999998</v>
      </c>
      <c r="D33" s="180">
        <v>2.2360679774998084E-2</v>
      </c>
      <c r="E33" s="180">
        <v>6.0278640450003813E-2</v>
      </c>
      <c r="F33" s="180">
        <v>0.14972135954999616</v>
      </c>
      <c r="G33" s="180">
        <v>3.7917960675005732E-2</v>
      </c>
      <c r="H33" s="180">
        <v>0.17208203932499422</v>
      </c>
      <c r="I33" s="52">
        <v>0.21295885499998179</v>
      </c>
      <c r="J33" s="51">
        <v>0.42591770999996359</v>
      </c>
      <c r="K33" s="53">
        <v>0.63887656499994538</v>
      </c>
      <c r="L33" s="180">
        <v>9.9749999999999978E-2</v>
      </c>
      <c r="M33" s="180">
        <v>0.11024999999999999</v>
      </c>
    </row>
    <row r="34" spans="1:13" ht="15" customHeight="1">
      <c r="A34" s="49"/>
      <c r="B34" s="187" t="s">
        <v>149</v>
      </c>
      <c r="C34" s="179">
        <v>0.51355555555555565</v>
      </c>
      <c r="D34" s="180">
        <v>8.6427486149068394E-2</v>
      </c>
      <c r="E34" s="180">
        <v>0.34070058325741887</v>
      </c>
      <c r="F34" s="180">
        <v>0.6864105278536925</v>
      </c>
      <c r="G34" s="180">
        <v>0.25427309710835044</v>
      </c>
      <c r="H34" s="180">
        <v>0.77283801400276086</v>
      </c>
      <c r="I34" s="52">
        <v>0.16829237891423959</v>
      </c>
      <c r="J34" s="51">
        <v>0.33658475782847919</v>
      </c>
      <c r="K34" s="53">
        <v>0.50487713674271872</v>
      </c>
      <c r="L34" s="180">
        <v>0.48787777777777785</v>
      </c>
      <c r="M34" s="180">
        <v>0.53923333333333345</v>
      </c>
    </row>
    <row r="35" spans="1:13" ht="15" customHeight="1">
      <c r="A35" s="49"/>
      <c r="B35" s="187" t="s">
        <v>150</v>
      </c>
      <c r="C35" s="179">
        <v>0.41700000000000009</v>
      </c>
      <c r="D35" s="180">
        <v>4.4077066654645537E-2</v>
      </c>
      <c r="E35" s="180">
        <v>0.32884586669070903</v>
      </c>
      <c r="F35" s="180">
        <v>0.50515413330929115</v>
      </c>
      <c r="G35" s="180">
        <v>0.28476880003606347</v>
      </c>
      <c r="H35" s="180">
        <v>0.54923119996393677</v>
      </c>
      <c r="I35" s="52">
        <v>0.10570039965142812</v>
      </c>
      <c r="J35" s="51">
        <v>0.21140079930285624</v>
      </c>
      <c r="K35" s="53">
        <v>0.31710119895428435</v>
      </c>
      <c r="L35" s="180">
        <v>0.39615000000000011</v>
      </c>
      <c r="M35" s="180">
        <v>0.43785000000000007</v>
      </c>
    </row>
    <row r="36" spans="1:13" ht="15" customHeight="1">
      <c r="A36" s="49"/>
      <c r="B36" s="187" t="s">
        <v>169</v>
      </c>
      <c r="C36" s="242">
        <v>3.6052380952380947E-2</v>
      </c>
      <c r="D36" s="50">
        <v>4.421468389126916E-3</v>
      </c>
      <c r="E36" s="50">
        <v>2.7209444174127115E-2</v>
      </c>
      <c r="F36" s="50">
        <v>4.4895317730634779E-2</v>
      </c>
      <c r="G36" s="50">
        <v>2.2787975785000199E-2</v>
      </c>
      <c r="H36" s="50">
        <v>4.9316786119761695E-2</v>
      </c>
      <c r="I36" s="52">
        <v>0.12264012174305276</v>
      </c>
      <c r="J36" s="51">
        <v>0.24528024348610553</v>
      </c>
      <c r="K36" s="53">
        <v>0.36792036522915827</v>
      </c>
      <c r="L36" s="50">
        <v>3.4249761904761901E-2</v>
      </c>
      <c r="M36" s="50">
        <v>3.7854999999999993E-2</v>
      </c>
    </row>
    <row r="37" spans="1:13" ht="15" customHeight="1">
      <c r="A37" s="49"/>
      <c r="B37" s="187" t="s">
        <v>151</v>
      </c>
      <c r="C37" s="242">
        <v>0.15670227272727275</v>
      </c>
      <c r="D37" s="50">
        <v>1.2803126499033847E-2</v>
      </c>
      <c r="E37" s="50">
        <v>0.13109601972920504</v>
      </c>
      <c r="F37" s="50">
        <v>0.18230852572534045</v>
      </c>
      <c r="G37" s="50">
        <v>0.1182928932301712</v>
      </c>
      <c r="H37" s="50">
        <v>0.19511165222437429</v>
      </c>
      <c r="I37" s="52">
        <v>8.1703515055691775E-2</v>
      </c>
      <c r="J37" s="51">
        <v>0.16340703011138355</v>
      </c>
      <c r="K37" s="53">
        <v>0.24511054516707531</v>
      </c>
      <c r="L37" s="50">
        <v>0.14886715909090911</v>
      </c>
      <c r="M37" s="50">
        <v>0.16453738636363638</v>
      </c>
    </row>
    <row r="38" spans="1:13" ht="15" customHeight="1">
      <c r="A38" s="49"/>
      <c r="B38" s="187" t="s">
        <v>152</v>
      </c>
      <c r="C38" s="179">
        <v>4.3664912280701769</v>
      </c>
      <c r="D38" s="50">
        <v>0.18850518605852518</v>
      </c>
      <c r="E38" s="180">
        <v>3.9894808559531265</v>
      </c>
      <c r="F38" s="180">
        <v>4.7435016001872272</v>
      </c>
      <c r="G38" s="180">
        <v>3.8009756698946013</v>
      </c>
      <c r="H38" s="180">
        <v>4.9320067862457524</v>
      </c>
      <c r="I38" s="52">
        <v>4.3170861044380775E-2</v>
      </c>
      <c r="J38" s="51">
        <v>8.6341722088761549E-2</v>
      </c>
      <c r="K38" s="53">
        <v>0.12951258313314232</v>
      </c>
      <c r="L38" s="180">
        <v>4.1481666666666683</v>
      </c>
      <c r="M38" s="180">
        <v>4.5848157894736854</v>
      </c>
    </row>
    <row r="39" spans="1:13" ht="15" customHeight="1">
      <c r="A39" s="49"/>
      <c r="B39" s="187" t="s">
        <v>170</v>
      </c>
      <c r="C39" s="251">
        <v>10.12107142857143</v>
      </c>
      <c r="D39" s="180">
        <v>0.75661284897396719</v>
      </c>
      <c r="E39" s="247">
        <v>8.6078457306234952</v>
      </c>
      <c r="F39" s="247">
        <v>11.634297126519364</v>
      </c>
      <c r="G39" s="247">
        <v>7.851232881649528</v>
      </c>
      <c r="H39" s="247">
        <v>12.390909975493331</v>
      </c>
      <c r="I39" s="52">
        <v>7.4756200893719177E-2</v>
      </c>
      <c r="J39" s="51">
        <v>0.14951240178743835</v>
      </c>
      <c r="K39" s="53">
        <v>0.22426860268115753</v>
      </c>
      <c r="L39" s="247">
        <v>9.6150178571428579</v>
      </c>
      <c r="M39" s="247">
        <v>10.627125000000001</v>
      </c>
    </row>
    <row r="40" spans="1:13" ht="15" customHeight="1">
      <c r="A40" s="49"/>
      <c r="B40" s="187" t="s">
        <v>153</v>
      </c>
      <c r="C40" s="179">
        <v>0.15912499999999999</v>
      </c>
      <c r="D40" s="180">
        <v>1.9245480745870281E-2</v>
      </c>
      <c r="E40" s="180">
        <v>0.12063403850825943</v>
      </c>
      <c r="F40" s="180">
        <v>0.19761596149174054</v>
      </c>
      <c r="G40" s="180">
        <v>0.10138855776238914</v>
      </c>
      <c r="H40" s="180">
        <v>0.21686144223761084</v>
      </c>
      <c r="I40" s="52">
        <v>0.12094567632911411</v>
      </c>
      <c r="J40" s="51">
        <v>0.24189135265822823</v>
      </c>
      <c r="K40" s="53">
        <v>0.36283702898734232</v>
      </c>
      <c r="L40" s="180">
        <v>0.15116874999999999</v>
      </c>
      <c r="M40" s="180">
        <v>0.16708124999999999</v>
      </c>
    </row>
    <row r="41" spans="1:13" ht="15" customHeight="1">
      <c r="A41" s="49"/>
      <c r="B41" s="187" t="s">
        <v>154</v>
      </c>
      <c r="C41" s="179">
        <v>1.6280375</v>
      </c>
      <c r="D41" s="50">
        <v>6.3005974189863936E-2</v>
      </c>
      <c r="E41" s="180">
        <v>1.5020255516202721</v>
      </c>
      <c r="F41" s="180">
        <v>1.754049448379728</v>
      </c>
      <c r="G41" s="180">
        <v>1.4390195774304082</v>
      </c>
      <c r="H41" s="180">
        <v>1.8170554225695918</v>
      </c>
      <c r="I41" s="52">
        <v>3.8700566903320063E-2</v>
      </c>
      <c r="J41" s="51">
        <v>7.7401133806640127E-2</v>
      </c>
      <c r="K41" s="53">
        <v>0.11610170070996019</v>
      </c>
      <c r="L41" s="180">
        <v>1.546635625</v>
      </c>
      <c r="M41" s="180">
        <v>1.7094393750000001</v>
      </c>
    </row>
    <row r="42" spans="1:13" ht="15" customHeight="1">
      <c r="A42" s="49"/>
      <c r="B42" s="187" t="s">
        <v>155</v>
      </c>
      <c r="C42" s="242">
        <v>7.3529772727272735E-2</v>
      </c>
      <c r="D42" s="50">
        <v>4.4527481179079146E-3</v>
      </c>
      <c r="E42" s="50">
        <v>6.4624276491456911E-2</v>
      </c>
      <c r="F42" s="50">
        <v>8.2435268963088559E-2</v>
      </c>
      <c r="G42" s="50">
        <v>6.0171528373548992E-2</v>
      </c>
      <c r="H42" s="50">
        <v>8.6888017080996471E-2</v>
      </c>
      <c r="I42" s="52">
        <v>6.0557077123350844E-2</v>
      </c>
      <c r="J42" s="51">
        <v>0.12111415424670169</v>
      </c>
      <c r="K42" s="53">
        <v>0.18167123137005253</v>
      </c>
      <c r="L42" s="50">
        <v>6.9853284090909101E-2</v>
      </c>
      <c r="M42" s="50">
        <v>7.7206261363636369E-2</v>
      </c>
    </row>
    <row r="43" spans="1:13" ht="15" customHeight="1">
      <c r="A43" s="49"/>
      <c r="B43" s="187" t="s">
        <v>171</v>
      </c>
      <c r="C43" s="179">
        <v>1.3853137254901959</v>
      </c>
      <c r="D43" s="50">
        <v>6.0953617073509103E-2</v>
      </c>
      <c r="E43" s="180">
        <v>1.2634064913431777</v>
      </c>
      <c r="F43" s="180">
        <v>1.5072209596372141</v>
      </c>
      <c r="G43" s="180">
        <v>1.2024528742696687</v>
      </c>
      <c r="H43" s="180">
        <v>1.5681745767107231</v>
      </c>
      <c r="I43" s="52">
        <v>4.3999865122205835E-2</v>
      </c>
      <c r="J43" s="51">
        <v>8.799973024441167E-2</v>
      </c>
      <c r="K43" s="53">
        <v>0.13199959536661751</v>
      </c>
      <c r="L43" s="180">
        <v>1.3160480392156861</v>
      </c>
      <c r="M43" s="180">
        <v>1.4545794117647057</v>
      </c>
    </row>
    <row r="44" spans="1:13" ht="15" customHeight="1">
      <c r="A44" s="49"/>
      <c r="B44" s="187" t="s">
        <v>172</v>
      </c>
      <c r="C44" s="242">
        <v>0.21658916666666667</v>
      </c>
      <c r="D44" s="50">
        <v>1.3556739127469648E-2</v>
      </c>
      <c r="E44" s="50">
        <v>0.18947568841172738</v>
      </c>
      <c r="F44" s="50">
        <v>0.24370264492160595</v>
      </c>
      <c r="G44" s="50">
        <v>0.17591894928425772</v>
      </c>
      <c r="H44" s="50">
        <v>0.25725938404907561</v>
      </c>
      <c r="I44" s="52">
        <v>6.2591953864126693E-2</v>
      </c>
      <c r="J44" s="51">
        <v>0.12518390772825339</v>
      </c>
      <c r="K44" s="53">
        <v>0.18777586159238008</v>
      </c>
      <c r="L44" s="50">
        <v>0.20575970833333335</v>
      </c>
      <c r="M44" s="50">
        <v>0.22741862499999999</v>
      </c>
    </row>
    <row r="45" spans="1:13" ht="15" customHeight="1">
      <c r="A45" s="49"/>
      <c r="B45" s="187" t="s">
        <v>156</v>
      </c>
      <c r="C45" s="179">
        <v>6.0179791666666667</v>
      </c>
      <c r="D45" s="180">
        <v>0.65273080990176713</v>
      </c>
      <c r="E45" s="180">
        <v>4.7125175468631326</v>
      </c>
      <c r="F45" s="180">
        <v>7.3234407864702007</v>
      </c>
      <c r="G45" s="180">
        <v>4.0597867369613656</v>
      </c>
      <c r="H45" s="180">
        <v>7.9761715963719677</v>
      </c>
      <c r="I45" s="52">
        <v>0.10846345456249094</v>
      </c>
      <c r="J45" s="51">
        <v>0.21692690912498189</v>
      </c>
      <c r="K45" s="53">
        <v>0.32539036368747282</v>
      </c>
      <c r="L45" s="180">
        <v>5.717080208333333</v>
      </c>
      <c r="M45" s="180">
        <v>6.3188781250000003</v>
      </c>
    </row>
    <row r="46" spans="1:13" ht="15" customHeight="1">
      <c r="A46" s="49"/>
      <c r="B46" s="187" t="s">
        <v>174</v>
      </c>
      <c r="C46" s="245">
        <v>55.326041666666661</v>
      </c>
      <c r="D46" s="247">
        <v>4.6652217483888787</v>
      </c>
      <c r="E46" s="246">
        <v>45.995598169888908</v>
      </c>
      <c r="F46" s="246">
        <v>64.656485163444415</v>
      </c>
      <c r="G46" s="246">
        <v>41.330376421500027</v>
      </c>
      <c r="H46" s="246">
        <v>69.321706911833303</v>
      </c>
      <c r="I46" s="52">
        <v>8.4322348171884928E-2</v>
      </c>
      <c r="J46" s="51">
        <v>0.16864469634376986</v>
      </c>
      <c r="K46" s="53">
        <v>0.25296704451565477</v>
      </c>
      <c r="L46" s="246">
        <v>52.559739583333325</v>
      </c>
      <c r="M46" s="246">
        <v>58.092343749999998</v>
      </c>
    </row>
    <row r="47" spans="1:13" ht="15" customHeight="1">
      <c r="A47" s="49"/>
      <c r="B47" s="187" t="s">
        <v>175</v>
      </c>
      <c r="C47" s="242">
        <v>3.9036666666666678E-2</v>
      </c>
      <c r="D47" s="50">
        <v>2.0263364023986753E-3</v>
      </c>
      <c r="E47" s="50">
        <v>3.4983993861869331E-2</v>
      </c>
      <c r="F47" s="50">
        <v>4.3089339471464025E-2</v>
      </c>
      <c r="G47" s="50">
        <v>3.295765745947065E-2</v>
      </c>
      <c r="H47" s="50">
        <v>4.5115675873862705E-2</v>
      </c>
      <c r="I47" s="52">
        <v>5.190854074968853E-2</v>
      </c>
      <c r="J47" s="51">
        <v>0.10381708149937706</v>
      </c>
      <c r="K47" s="53">
        <v>0.15572562224906558</v>
      </c>
      <c r="L47" s="50">
        <v>3.7084833333333345E-2</v>
      </c>
      <c r="M47" s="50">
        <v>4.0988500000000011E-2</v>
      </c>
    </row>
    <row r="48" spans="1:13" s="48" customFormat="1" ht="15" customHeight="1">
      <c r="A48" s="49"/>
      <c r="B48" s="187" t="s">
        <v>176</v>
      </c>
      <c r="C48" s="251">
        <v>26.246257575757578</v>
      </c>
      <c r="D48" s="180">
        <v>1.8162965146745171</v>
      </c>
      <c r="E48" s="247">
        <v>22.613664546408543</v>
      </c>
      <c r="F48" s="247">
        <v>29.878850605106614</v>
      </c>
      <c r="G48" s="247">
        <v>20.797368031734027</v>
      </c>
      <c r="H48" s="247">
        <v>31.695147119781129</v>
      </c>
      <c r="I48" s="52">
        <v>6.9202114222644218E-2</v>
      </c>
      <c r="J48" s="51">
        <v>0.13840422844528844</v>
      </c>
      <c r="K48" s="53">
        <v>0.20760634266793265</v>
      </c>
      <c r="L48" s="247">
        <v>24.9339446969697</v>
      </c>
      <c r="M48" s="247">
        <v>27.558570454545457</v>
      </c>
    </row>
    <row r="49" spans="1:13" ht="15" customHeight="1">
      <c r="A49" s="49"/>
      <c r="B49" s="187" t="s">
        <v>157</v>
      </c>
      <c r="C49" s="179">
        <v>1.3245833333333332</v>
      </c>
      <c r="D49" s="50">
        <v>0.1187196878605863</v>
      </c>
      <c r="E49" s="180">
        <v>1.0871439576121606</v>
      </c>
      <c r="F49" s="180">
        <v>1.5620227090545058</v>
      </c>
      <c r="G49" s="180">
        <v>0.96842426975157436</v>
      </c>
      <c r="H49" s="180">
        <v>1.6807423969150921</v>
      </c>
      <c r="I49" s="52">
        <v>8.9627949312805016E-2</v>
      </c>
      <c r="J49" s="51">
        <v>0.17925589862561003</v>
      </c>
      <c r="K49" s="53">
        <v>0.26888384793841502</v>
      </c>
      <c r="L49" s="180">
        <v>1.2583541666666667</v>
      </c>
      <c r="M49" s="180">
        <v>1.3908124999999998</v>
      </c>
    </row>
    <row r="50" spans="1:13" ht="15" customHeight="1">
      <c r="A50" s="49"/>
      <c r="B50" s="187" t="s">
        <v>223</v>
      </c>
      <c r="C50" s="251">
        <v>13.933333333333332</v>
      </c>
      <c r="D50" s="247">
        <v>0.88362219151620469</v>
      </c>
      <c r="E50" s="247">
        <v>12.166088950300923</v>
      </c>
      <c r="F50" s="247">
        <v>15.700577716365741</v>
      </c>
      <c r="G50" s="247">
        <v>11.282466758784718</v>
      </c>
      <c r="H50" s="247">
        <v>16.584199907881946</v>
      </c>
      <c r="I50" s="52">
        <v>6.3417860635134313E-2</v>
      </c>
      <c r="J50" s="51">
        <v>0.12683572127026863</v>
      </c>
      <c r="K50" s="53">
        <v>0.19025358190540292</v>
      </c>
      <c r="L50" s="247">
        <v>13.236666666666665</v>
      </c>
      <c r="M50" s="247">
        <v>14.629999999999999</v>
      </c>
    </row>
    <row r="51" spans="1:13" ht="15" customHeight="1">
      <c r="A51" s="49"/>
      <c r="B51" s="187" t="s">
        <v>158</v>
      </c>
      <c r="C51" s="179">
        <v>6.3935964912280712</v>
      </c>
      <c r="D51" s="50">
        <v>0.62013291066533394</v>
      </c>
      <c r="E51" s="180">
        <v>5.1533306698974037</v>
      </c>
      <c r="F51" s="180">
        <v>7.6338623125587386</v>
      </c>
      <c r="G51" s="180">
        <v>4.5331977592320696</v>
      </c>
      <c r="H51" s="180">
        <v>8.2539952232240736</v>
      </c>
      <c r="I51" s="52">
        <v>9.6992813280623508E-2</v>
      </c>
      <c r="J51" s="51">
        <v>0.19398562656124702</v>
      </c>
      <c r="K51" s="53">
        <v>0.29097843984187055</v>
      </c>
      <c r="L51" s="180">
        <v>6.0739166666666673</v>
      </c>
      <c r="M51" s="180">
        <v>6.713276315789475</v>
      </c>
    </row>
    <row r="52" spans="1:13" ht="15" customHeight="1">
      <c r="A52" s="49"/>
      <c r="B52" s="187" t="s">
        <v>224</v>
      </c>
      <c r="C52" s="242">
        <v>1.7619047619047621E-3</v>
      </c>
      <c r="D52" s="50">
        <v>4.8436651157748438E-4</v>
      </c>
      <c r="E52" s="50">
        <v>7.9317173874979329E-4</v>
      </c>
      <c r="F52" s="50">
        <v>2.7306377850597309E-3</v>
      </c>
      <c r="G52" s="50">
        <v>3.0880522717230885E-4</v>
      </c>
      <c r="H52" s="50">
        <v>3.2150042966372153E-3</v>
      </c>
      <c r="I52" s="52">
        <v>0.27491072278722084</v>
      </c>
      <c r="J52" s="51">
        <v>0.54982144557444168</v>
      </c>
      <c r="K52" s="53">
        <v>0.82473216836166252</v>
      </c>
      <c r="L52" s="50">
        <v>1.673809523809524E-3</v>
      </c>
      <c r="M52" s="50">
        <v>1.8500000000000001E-3</v>
      </c>
    </row>
    <row r="53" spans="1:13" ht="15" customHeight="1">
      <c r="A53" s="49"/>
      <c r="B53" s="187" t="s">
        <v>225</v>
      </c>
      <c r="C53" s="242">
        <v>0.36998583333333335</v>
      </c>
      <c r="D53" s="50">
        <v>2.5724877852960792E-2</v>
      </c>
      <c r="E53" s="50">
        <v>0.31853607762741176</v>
      </c>
      <c r="F53" s="50">
        <v>0.42143558903925493</v>
      </c>
      <c r="G53" s="50">
        <v>0.29281119977445097</v>
      </c>
      <c r="H53" s="50">
        <v>0.44716046689221572</v>
      </c>
      <c r="I53" s="52">
        <v>6.9529359060038223E-2</v>
      </c>
      <c r="J53" s="51">
        <v>0.13905871812007645</v>
      </c>
      <c r="K53" s="53">
        <v>0.20858807718011468</v>
      </c>
      <c r="L53" s="50">
        <v>0.35148654166666671</v>
      </c>
      <c r="M53" s="50">
        <v>0.38848512499999999</v>
      </c>
    </row>
    <row r="54" spans="1:13" ht="15" customHeight="1">
      <c r="A54" s="49"/>
      <c r="B54" s="187" t="s">
        <v>226</v>
      </c>
      <c r="C54" s="179">
        <v>0.81153703703703706</v>
      </c>
      <c r="D54" s="180">
        <v>0.23645599420772928</v>
      </c>
      <c r="E54" s="180">
        <v>0.33862504862157849</v>
      </c>
      <c r="F54" s="180">
        <v>1.2844490254524956</v>
      </c>
      <c r="G54" s="180">
        <v>0.10216905441384927</v>
      </c>
      <c r="H54" s="180">
        <v>1.520905019660225</v>
      </c>
      <c r="I54" s="52">
        <v>0.29136808724225594</v>
      </c>
      <c r="J54" s="51">
        <v>0.58273617448451187</v>
      </c>
      <c r="K54" s="53">
        <v>0.87410426172676781</v>
      </c>
      <c r="L54" s="180">
        <v>0.77096018518518517</v>
      </c>
      <c r="M54" s="180">
        <v>0.85211388888888895</v>
      </c>
    </row>
    <row r="55" spans="1:13" ht="15" customHeight="1">
      <c r="A55" s="49"/>
      <c r="B55" s="187" t="s">
        <v>177</v>
      </c>
      <c r="C55" s="179">
        <v>6.4598809523809519</v>
      </c>
      <c r="D55" s="50">
        <v>0.50493109167850914</v>
      </c>
      <c r="E55" s="180">
        <v>5.4500187690239335</v>
      </c>
      <c r="F55" s="180">
        <v>7.4697431357379704</v>
      </c>
      <c r="G55" s="180">
        <v>4.9450876773454251</v>
      </c>
      <c r="H55" s="180">
        <v>7.9746742274164788</v>
      </c>
      <c r="I55" s="52">
        <v>7.816414813223517E-2</v>
      </c>
      <c r="J55" s="51">
        <v>0.15632829626447034</v>
      </c>
      <c r="K55" s="53">
        <v>0.23449244439670552</v>
      </c>
      <c r="L55" s="180">
        <v>6.1368869047619041</v>
      </c>
      <c r="M55" s="180">
        <v>6.7828749999999998</v>
      </c>
    </row>
    <row r="56" spans="1:13" ht="15" customHeight="1">
      <c r="A56" s="49"/>
      <c r="B56" s="187" t="s">
        <v>159</v>
      </c>
      <c r="C56" s="179">
        <v>1.5630952380952381</v>
      </c>
      <c r="D56" s="50">
        <v>0.11577160221406257</v>
      </c>
      <c r="E56" s="180">
        <v>1.3315520336671129</v>
      </c>
      <c r="F56" s="180">
        <v>1.7946384425233632</v>
      </c>
      <c r="G56" s="180">
        <v>1.2157804314530503</v>
      </c>
      <c r="H56" s="180">
        <v>1.9104100447374259</v>
      </c>
      <c r="I56" s="52">
        <v>7.4065609946544222E-2</v>
      </c>
      <c r="J56" s="51">
        <v>0.14813121989308844</v>
      </c>
      <c r="K56" s="53">
        <v>0.22219682983963268</v>
      </c>
      <c r="L56" s="180">
        <v>1.4849404761904761</v>
      </c>
      <c r="M56" s="180">
        <v>1.6412500000000001</v>
      </c>
    </row>
    <row r="57" spans="1:13" ht="15" customHeight="1">
      <c r="A57" s="49"/>
      <c r="B57" s="187" t="s">
        <v>178</v>
      </c>
      <c r="C57" s="179">
        <v>0.62107142857142861</v>
      </c>
      <c r="D57" s="180">
        <v>8.4630579571038408E-2</v>
      </c>
      <c r="E57" s="180">
        <v>0.45181026942935176</v>
      </c>
      <c r="F57" s="180">
        <v>0.79033258771350545</v>
      </c>
      <c r="G57" s="180">
        <v>0.3671796898583134</v>
      </c>
      <c r="H57" s="180">
        <v>0.87496316728454382</v>
      </c>
      <c r="I57" s="52">
        <v>0.13626545301834819</v>
      </c>
      <c r="J57" s="51">
        <v>0.27253090603669639</v>
      </c>
      <c r="K57" s="53">
        <v>0.40879635905504458</v>
      </c>
      <c r="L57" s="180">
        <v>0.59001785714285715</v>
      </c>
      <c r="M57" s="180">
        <v>0.65212500000000007</v>
      </c>
    </row>
    <row r="58" spans="1:13" ht="15" customHeight="1">
      <c r="A58" s="49"/>
      <c r="B58" s="187" t="s">
        <v>160</v>
      </c>
      <c r="C58" s="251">
        <v>48.777424242424246</v>
      </c>
      <c r="D58" s="247">
        <v>7.6810219952085106</v>
      </c>
      <c r="E58" s="247">
        <v>33.415380252007225</v>
      </c>
      <c r="F58" s="247">
        <v>64.139468232841267</v>
      </c>
      <c r="G58" s="247">
        <v>25.734358256798714</v>
      </c>
      <c r="H58" s="247">
        <v>71.820490228049778</v>
      </c>
      <c r="I58" s="52">
        <v>0.15747084054774521</v>
      </c>
      <c r="J58" s="51">
        <v>0.31494168109549042</v>
      </c>
      <c r="K58" s="53">
        <v>0.47241252164323566</v>
      </c>
      <c r="L58" s="247">
        <v>46.338553030303032</v>
      </c>
      <c r="M58" s="247">
        <v>51.21629545454546</v>
      </c>
    </row>
    <row r="59" spans="1:13" ht="15" customHeight="1">
      <c r="A59" s="49"/>
      <c r="B59" s="187" t="s">
        <v>179</v>
      </c>
      <c r="C59" s="242" t="s">
        <v>107</v>
      </c>
      <c r="D59" s="50" t="s">
        <v>95</v>
      </c>
      <c r="E59" s="50" t="s">
        <v>95</v>
      </c>
      <c r="F59" s="50" t="s">
        <v>95</v>
      </c>
      <c r="G59" s="50" t="s">
        <v>95</v>
      </c>
      <c r="H59" s="50" t="s">
        <v>95</v>
      </c>
      <c r="I59" s="52" t="s">
        <v>95</v>
      </c>
      <c r="J59" s="51" t="s">
        <v>95</v>
      </c>
      <c r="K59" s="53" t="s">
        <v>95</v>
      </c>
      <c r="L59" s="50" t="s">
        <v>95</v>
      </c>
      <c r="M59" s="50" t="s">
        <v>95</v>
      </c>
    </row>
    <row r="60" spans="1:13" ht="15" customHeight="1">
      <c r="A60" s="49"/>
      <c r="B60" s="187" t="s">
        <v>161</v>
      </c>
      <c r="C60" s="179">
        <v>0.3227592592592593</v>
      </c>
      <c r="D60" s="50">
        <v>2.5720432317646622E-2</v>
      </c>
      <c r="E60" s="180">
        <v>0.27131839462396606</v>
      </c>
      <c r="F60" s="180">
        <v>0.37420012389455254</v>
      </c>
      <c r="G60" s="180">
        <v>0.24559796230631942</v>
      </c>
      <c r="H60" s="180">
        <v>0.39992055621219919</v>
      </c>
      <c r="I60" s="52">
        <v>7.9689215970676311E-2</v>
      </c>
      <c r="J60" s="51">
        <v>0.15937843194135262</v>
      </c>
      <c r="K60" s="53">
        <v>0.23906764791202895</v>
      </c>
      <c r="L60" s="180">
        <v>0.30662129629629631</v>
      </c>
      <c r="M60" s="180">
        <v>0.33889722222222229</v>
      </c>
    </row>
    <row r="61" spans="1:13" ht="15" customHeight="1">
      <c r="A61" s="49"/>
      <c r="B61" s="187" t="s">
        <v>227</v>
      </c>
      <c r="C61" s="242">
        <v>9.4416666666666663E-2</v>
      </c>
      <c r="D61" s="50">
        <v>9.9382642195703797E-3</v>
      </c>
      <c r="E61" s="50">
        <v>7.4540138227525907E-2</v>
      </c>
      <c r="F61" s="50">
        <v>0.11429319510580742</v>
      </c>
      <c r="G61" s="50">
        <v>6.4601874007955529E-2</v>
      </c>
      <c r="H61" s="50">
        <v>0.1242314593253778</v>
      </c>
      <c r="I61" s="52">
        <v>0.1052596386891832</v>
      </c>
      <c r="J61" s="51">
        <v>0.2105192773783664</v>
      </c>
      <c r="K61" s="53">
        <v>0.3157789160675496</v>
      </c>
      <c r="L61" s="50">
        <v>8.9695833333333336E-2</v>
      </c>
      <c r="M61" s="50">
        <v>9.913749999999999E-2</v>
      </c>
    </row>
    <row r="62" spans="1:13" ht="15" customHeight="1">
      <c r="A62" s="49"/>
      <c r="B62" s="187" t="s">
        <v>162</v>
      </c>
      <c r="C62" s="179">
        <v>0.83372916666666663</v>
      </c>
      <c r="D62" s="180">
        <v>8.8237322952861894E-2</v>
      </c>
      <c r="E62" s="180">
        <v>0.65725452076094282</v>
      </c>
      <c r="F62" s="180">
        <v>1.0102038125723904</v>
      </c>
      <c r="G62" s="180">
        <v>0.56901719780808091</v>
      </c>
      <c r="H62" s="180">
        <v>1.0984411355252524</v>
      </c>
      <c r="I62" s="52">
        <v>0.10583451614826385</v>
      </c>
      <c r="J62" s="51">
        <v>0.2116690322965277</v>
      </c>
      <c r="K62" s="53">
        <v>0.31750354844479156</v>
      </c>
      <c r="L62" s="180">
        <v>0.79204270833333335</v>
      </c>
      <c r="M62" s="180">
        <v>0.87541562499999992</v>
      </c>
    </row>
    <row r="63" spans="1:13" ht="15" customHeight="1">
      <c r="A63" s="49"/>
      <c r="B63" s="187" t="s">
        <v>163</v>
      </c>
      <c r="C63" s="242">
        <v>0.32461583333333327</v>
      </c>
      <c r="D63" s="50">
        <v>4.9285201988160637E-2</v>
      </c>
      <c r="E63" s="50">
        <v>0.226045429357012</v>
      </c>
      <c r="F63" s="50">
        <v>0.42318623730965454</v>
      </c>
      <c r="G63" s="50">
        <v>0.17676022736885136</v>
      </c>
      <c r="H63" s="50">
        <v>0.47247143929781521</v>
      </c>
      <c r="I63" s="52">
        <v>0.15182624175189846</v>
      </c>
      <c r="J63" s="51">
        <v>0.30365248350379692</v>
      </c>
      <c r="K63" s="53">
        <v>0.45547872525569538</v>
      </c>
      <c r="L63" s="50">
        <v>0.30838504166666658</v>
      </c>
      <c r="M63" s="50">
        <v>0.34084662499999996</v>
      </c>
    </row>
    <row r="64" spans="1:13" ht="15" customHeight="1">
      <c r="A64" s="49"/>
      <c r="B64" s="187" t="s">
        <v>180</v>
      </c>
      <c r="C64" s="179">
        <v>0.12444444444444445</v>
      </c>
      <c r="D64" s="50">
        <v>7.3608608300799929E-3</v>
      </c>
      <c r="E64" s="180">
        <v>0.10972272278428447</v>
      </c>
      <c r="F64" s="180">
        <v>0.13916616610460444</v>
      </c>
      <c r="G64" s="180">
        <v>0.10236186195420448</v>
      </c>
      <c r="H64" s="180">
        <v>0.14652702693468445</v>
      </c>
      <c r="I64" s="52">
        <v>5.9149774527428513E-2</v>
      </c>
      <c r="J64" s="51">
        <v>0.11829954905485703</v>
      </c>
      <c r="K64" s="53">
        <v>0.17744932358228555</v>
      </c>
      <c r="L64" s="180">
        <v>0.11822222222222223</v>
      </c>
      <c r="M64" s="180">
        <v>0.13066666666666668</v>
      </c>
    </row>
    <row r="65" spans="1:13" ht="15" customHeight="1">
      <c r="A65" s="49"/>
      <c r="B65" s="187" t="s">
        <v>164</v>
      </c>
      <c r="C65" s="179">
        <v>0.17814285714285713</v>
      </c>
      <c r="D65" s="180">
        <v>1.8939662124592731E-2</v>
      </c>
      <c r="E65" s="180">
        <v>0.14026353289367166</v>
      </c>
      <c r="F65" s="180">
        <v>0.2160221813920426</v>
      </c>
      <c r="G65" s="180">
        <v>0.12132387076907894</v>
      </c>
      <c r="H65" s="180">
        <v>0.23496184351663532</v>
      </c>
      <c r="I65" s="52">
        <v>0.10631726934414525</v>
      </c>
      <c r="J65" s="51">
        <v>0.21263453868829049</v>
      </c>
      <c r="K65" s="53">
        <v>0.31895180803243572</v>
      </c>
      <c r="L65" s="180">
        <v>0.16923571428571427</v>
      </c>
      <c r="M65" s="180">
        <v>0.18704999999999999</v>
      </c>
    </row>
    <row r="66" spans="1:13" ht="15" customHeight="1">
      <c r="A66" s="49"/>
      <c r="B66" s="187" t="s">
        <v>137</v>
      </c>
      <c r="C66" s="179">
        <v>0.20219999999999999</v>
      </c>
      <c r="D66" s="50">
        <v>1.0528932850303808E-2</v>
      </c>
      <c r="E66" s="180">
        <v>0.18114213429939238</v>
      </c>
      <c r="F66" s="180">
        <v>0.2232578657006076</v>
      </c>
      <c r="G66" s="180">
        <v>0.17061320144908856</v>
      </c>
      <c r="H66" s="180">
        <v>0.23378679855091142</v>
      </c>
      <c r="I66" s="52">
        <v>5.207187364146295E-2</v>
      </c>
      <c r="J66" s="51">
        <v>0.1041437472829259</v>
      </c>
      <c r="K66" s="53">
        <v>0.15621562092438884</v>
      </c>
      <c r="L66" s="180">
        <v>0.19208999999999998</v>
      </c>
      <c r="M66" s="180">
        <v>0.21231</v>
      </c>
    </row>
    <row r="67" spans="1:13" ht="15" customHeight="1">
      <c r="A67" s="49"/>
      <c r="B67" s="187" t="s">
        <v>181</v>
      </c>
      <c r="C67" s="245">
        <v>135.78796296296295</v>
      </c>
      <c r="D67" s="246">
        <v>15.639711044177579</v>
      </c>
      <c r="E67" s="246">
        <v>104.50854087460779</v>
      </c>
      <c r="F67" s="246">
        <v>167.0673850513181</v>
      </c>
      <c r="G67" s="246">
        <v>88.868829830430215</v>
      </c>
      <c r="H67" s="246">
        <v>182.70709609549567</v>
      </c>
      <c r="I67" s="52">
        <v>0.11517744800725387</v>
      </c>
      <c r="J67" s="51">
        <v>0.23035489601450773</v>
      </c>
      <c r="K67" s="53">
        <v>0.34553234402176158</v>
      </c>
      <c r="L67" s="246">
        <v>128.99856481481481</v>
      </c>
      <c r="M67" s="246">
        <v>142.57736111111109</v>
      </c>
    </row>
    <row r="68" spans="1:13" ht="15" customHeight="1">
      <c r="A68" s="49"/>
      <c r="B68" s="187" t="s">
        <v>228</v>
      </c>
      <c r="C68" s="251">
        <v>18.148809523809526</v>
      </c>
      <c r="D68" s="247">
        <v>2.8067974793921819</v>
      </c>
      <c r="E68" s="247">
        <v>12.535214565025161</v>
      </c>
      <c r="F68" s="247">
        <v>23.76240448259389</v>
      </c>
      <c r="G68" s="247">
        <v>9.7284170856329801</v>
      </c>
      <c r="H68" s="247">
        <v>26.569201961986071</v>
      </c>
      <c r="I68" s="52">
        <v>0.15465463317083847</v>
      </c>
      <c r="J68" s="51">
        <v>0.30930926634167694</v>
      </c>
      <c r="K68" s="53">
        <v>0.46396389951251538</v>
      </c>
      <c r="L68" s="247">
        <v>17.241369047619049</v>
      </c>
      <c r="M68" s="247">
        <v>19.056250000000002</v>
      </c>
    </row>
    <row r="69" spans="1:13" ht="15" customHeight="1">
      <c r="A69" s="49"/>
      <c r="B69" s="187" t="s">
        <v>165</v>
      </c>
      <c r="C69" s="251">
        <v>11.550438596491228</v>
      </c>
      <c r="D69" s="247">
        <v>1.2566653375232715</v>
      </c>
      <c r="E69" s="247">
        <v>9.0371079214446848</v>
      </c>
      <c r="F69" s="247">
        <v>14.063769271537771</v>
      </c>
      <c r="G69" s="247">
        <v>7.7804425839214133</v>
      </c>
      <c r="H69" s="247">
        <v>15.320434609061042</v>
      </c>
      <c r="I69" s="52">
        <v>0.10879806225756822</v>
      </c>
      <c r="J69" s="51">
        <v>0.21759612451513644</v>
      </c>
      <c r="K69" s="53">
        <v>0.32639418677270465</v>
      </c>
      <c r="L69" s="247">
        <v>10.972916666666666</v>
      </c>
      <c r="M69" s="247">
        <v>12.127960526315789</v>
      </c>
    </row>
    <row r="70" spans="1:13" ht="15" customHeight="1">
      <c r="A70" s="49"/>
      <c r="B70" s="187" t="s">
        <v>166</v>
      </c>
      <c r="C70" s="179">
        <v>1.1218333333333332</v>
      </c>
      <c r="D70" s="180">
        <v>0.12192338991403501</v>
      </c>
      <c r="E70" s="180">
        <v>0.87798655350526322</v>
      </c>
      <c r="F70" s="180">
        <v>1.3656801131614031</v>
      </c>
      <c r="G70" s="180">
        <v>0.75606316359122827</v>
      </c>
      <c r="H70" s="180">
        <v>1.4876035030754382</v>
      </c>
      <c r="I70" s="52">
        <v>0.10868226704564107</v>
      </c>
      <c r="J70" s="51">
        <v>0.21736453409128215</v>
      </c>
      <c r="K70" s="53">
        <v>0.32604680113692319</v>
      </c>
      <c r="L70" s="180">
        <v>1.0657416666666666</v>
      </c>
      <c r="M70" s="180">
        <v>1.1779249999999999</v>
      </c>
    </row>
    <row r="71" spans="1:13" ht="15" customHeight="1">
      <c r="A71" s="49"/>
      <c r="B71" s="187" t="s">
        <v>182</v>
      </c>
      <c r="C71" s="245">
        <v>122.65606060606063</v>
      </c>
      <c r="D71" s="246">
        <v>4.6417760259428071</v>
      </c>
      <c r="E71" s="246">
        <v>113.37250855417503</v>
      </c>
      <c r="F71" s="246">
        <v>131.93961265794624</v>
      </c>
      <c r="G71" s="246">
        <v>108.73073252823221</v>
      </c>
      <c r="H71" s="246">
        <v>136.58138868388906</v>
      </c>
      <c r="I71" s="52">
        <v>3.7843837499811642E-2</v>
      </c>
      <c r="J71" s="51">
        <v>7.5687674999623283E-2</v>
      </c>
      <c r="K71" s="53">
        <v>0.11353151249943493</v>
      </c>
      <c r="L71" s="246">
        <v>116.5232575757576</v>
      </c>
      <c r="M71" s="246">
        <v>128.78886363636366</v>
      </c>
    </row>
    <row r="72" spans="1:13" ht="15" customHeight="1">
      <c r="A72" s="49"/>
      <c r="B72" s="187" t="s">
        <v>186</v>
      </c>
      <c r="C72" s="251">
        <v>17.744777777777774</v>
      </c>
      <c r="D72" s="180">
        <v>1.5899157747650314</v>
      </c>
      <c r="E72" s="247">
        <v>14.564946228247711</v>
      </c>
      <c r="F72" s="247">
        <v>20.924609327307838</v>
      </c>
      <c r="G72" s="247">
        <v>12.975030453482679</v>
      </c>
      <c r="H72" s="247">
        <v>22.514525102072867</v>
      </c>
      <c r="I72" s="52">
        <v>8.959908062394123E-2</v>
      </c>
      <c r="J72" s="51">
        <v>0.17919816124788246</v>
      </c>
      <c r="K72" s="53">
        <v>0.26879724187182369</v>
      </c>
      <c r="L72" s="247">
        <v>16.857538888888886</v>
      </c>
      <c r="M72" s="247">
        <v>18.632016666666662</v>
      </c>
    </row>
    <row r="73" spans="1:13" ht="15" customHeight="1">
      <c r="A73" s="49"/>
      <c r="B73" s="40" t="s">
        <v>185</v>
      </c>
      <c r="C73" s="177"/>
      <c r="D73" s="188"/>
      <c r="E73" s="190"/>
      <c r="F73" s="190"/>
      <c r="G73" s="190"/>
      <c r="H73" s="190"/>
      <c r="I73" s="189"/>
      <c r="J73" s="189"/>
      <c r="K73" s="189"/>
      <c r="L73" s="190"/>
      <c r="M73" s="191"/>
    </row>
    <row r="74" spans="1:13" ht="15" customHeight="1">
      <c r="A74" s="49"/>
      <c r="B74" s="187" t="s">
        <v>215</v>
      </c>
      <c r="C74" s="242">
        <v>0.33774999999999999</v>
      </c>
      <c r="D74" s="50">
        <v>1.4900637083939038E-2</v>
      </c>
      <c r="E74" s="50">
        <v>0.30794872583212191</v>
      </c>
      <c r="F74" s="50">
        <v>0.36755127416787808</v>
      </c>
      <c r="G74" s="50">
        <v>0.29304808874818289</v>
      </c>
      <c r="H74" s="50">
        <v>0.3824519112518171</v>
      </c>
      <c r="I74" s="52">
        <v>4.4117356281092639E-2</v>
      </c>
      <c r="J74" s="51">
        <v>8.8234712562185277E-2</v>
      </c>
      <c r="K74" s="53">
        <v>0.13235206884327791</v>
      </c>
      <c r="L74" s="50">
        <v>0.32086249999999999</v>
      </c>
      <c r="M74" s="50">
        <v>0.35463749999999999</v>
      </c>
    </row>
    <row r="75" spans="1:13" ht="15" customHeight="1">
      <c r="A75" s="49"/>
      <c r="B75" s="187" t="s">
        <v>138</v>
      </c>
      <c r="C75" s="179">
        <v>7.0549622374846646</v>
      </c>
      <c r="D75" s="50">
        <v>0.17514826227575439</v>
      </c>
      <c r="E75" s="180">
        <v>6.7046657129331555</v>
      </c>
      <c r="F75" s="180">
        <v>7.4052587620361736</v>
      </c>
      <c r="G75" s="180">
        <v>6.5295174506574014</v>
      </c>
      <c r="H75" s="180">
        <v>7.5804070243119277</v>
      </c>
      <c r="I75" s="52">
        <v>2.4826250854349113E-2</v>
      </c>
      <c r="J75" s="51">
        <v>4.9652501708698227E-2</v>
      </c>
      <c r="K75" s="53">
        <v>7.447875256304734E-2</v>
      </c>
      <c r="L75" s="180">
        <v>6.7022141256104311</v>
      </c>
      <c r="M75" s="180">
        <v>7.407710349358898</v>
      </c>
    </row>
    <row r="76" spans="1:13" ht="15" customHeight="1">
      <c r="A76" s="49"/>
      <c r="B76" s="187" t="s">
        <v>216</v>
      </c>
      <c r="C76" s="245">
        <v>55.419166666666669</v>
      </c>
      <c r="D76" s="247">
        <v>3.6219405312336814</v>
      </c>
      <c r="E76" s="246">
        <v>48.175285604199303</v>
      </c>
      <c r="F76" s="246">
        <v>62.663047729134036</v>
      </c>
      <c r="G76" s="246">
        <v>44.553345072965627</v>
      </c>
      <c r="H76" s="246">
        <v>66.284988260367712</v>
      </c>
      <c r="I76" s="52">
        <v>6.5355377012772622E-2</v>
      </c>
      <c r="J76" s="51">
        <v>0.13071075402554524</v>
      </c>
      <c r="K76" s="53">
        <v>0.19606613103831788</v>
      </c>
      <c r="L76" s="246">
        <v>52.648208333333336</v>
      </c>
      <c r="M76" s="246">
        <v>58.190125000000002</v>
      </c>
    </row>
    <row r="77" spans="1:13" ht="15" customHeight="1">
      <c r="A77" s="49"/>
      <c r="B77" s="187" t="s">
        <v>139</v>
      </c>
      <c r="C77" s="245">
        <v>129.29803921568629</v>
      </c>
      <c r="D77" s="246">
        <v>3.6722937537915987</v>
      </c>
      <c r="E77" s="246">
        <v>121.95345170810309</v>
      </c>
      <c r="F77" s="246">
        <v>136.64262672326947</v>
      </c>
      <c r="G77" s="246">
        <v>118.2811579543115</v>
      </c>
      <c r="H77" s="246">
        <v>140.31492047706109</v>
      </c>
      <c r="I77" s="52">
        <v>2.8401774505379198E-2</v>
      </c>
      <c r="J77" s="51">
        <v>5.6803549010758396E-2</v>
      </c>
      <c r="K77" s="53">
        <v>8.520532351613759E-2</v>
      </c>
      <c r="L77" s="246">
        <v>122.83313725490197</v>
      </c>
      <c r="M77" s="246">
        <v>135.7629411764706</v>
      </c>
    </row>
    <row r="78" spans="1:13" ht="15" customHeight="1">
      <c r="A78" s="49"/>
      <c r="B78" s="187" t="s">
        <v>140</v>
      </c>
      <c r="C78" s="179">
        <v>0.42343749999999997</v>
      </c>
      <c r="D78" s="50">
        <v>2.9455608128866856E-2</v>
      </c>
      <c r="E78" s="180">
        <v>0.36452628374226625</v>
      </c>
      <c r="F78" s="180">
        <v>0.48234871625773368</v>
      </c>
      <c r="G78" s="180">
        <v>0.33507067561339943</v>
      </c>
      <c r="H78" s="180">
        <v>0.51180432438660051</v>
      </c>
      <c r="I78" s="52">
        <v>6.956305978772985E-2</v>
      </c>
      <c r="J78" s="51">
        <v>0.1391261195754597</v>
      </c>
      <c r="K78" s="53">
        <v>0.20868917936318954</v>
      </c>
      <c r="L78" s="180">
        <v>0.40226562499999996</v>
      </c>
      <c r="M78" s="180">
        <v>0.44460937499999997</v>
      </c>
    </row>
    <row r="79" spans="1:13" ht="15" customHeight="1">
      <c r="A79" s="49"/>
      <c r="B79" s="187" t="s">
        <v>218</v>
      </c>
      <c r="C79" s="242">
        <v>4.6904761904761907E-2</v>
      </c>
      <c r="D79" s="50">
        <v>8.9140731398520082E-3</v>
      </c>
      <c r="E79" s="50">
        <v>2.9076615625057891E-2</v>
      </c>
      <c r="F79" s="50">
        <v>6.473290818446592E-2</v>
      </c>
      <c r="G79" s="50">
        <v>2.0162542485205881E-2</v>
      </c>
      <c r="H79" s="50">
        <v>7.3646981324317934E-2</v>
      </c>
      <c r="I79" s="52">
        <v>0.1900462293775555</v>
      </c>
      <c r="J79" s="51">
        <v>0.380092458755111</v>
      </c>
      <c r="K79" s="53">
        <v>0.57013868813266644</v>
      </c>
      <c r="L79" s="50">
        <v>4.4559523809523813E-2</v>
      </c>
      <c r="M79" s="50">
        <v>4.9250000000000002E-2</v>
      </c>
    </row>
    <row r="80" spans="1:13" ht="15" customHeight="1">
      <c r="A80" s="49"/>
      <c r="B80" s="187" t="s">
        <v>141</v>
      </c>
      <c r="C80" s="179">
        <v>7.0838539306104513</v>
      </c>
      <c r="D80" s="50">
        <v>0.28539638718439936</v>
      </c>
      <c r="E80" s="180">
        <v>6.5130611562416529</v>
      </c>
      <c r="F80" s="180">
        <v>7.6546467049792497</v>
      </c>
      <c r="G80" s="180">
        <v>6.2276647690572533</v>
      </c>
      <c r="H80" s="180">
        <v>7.9400430921636493</v>
      </c>
      <c r="I80" s="52">
        <v>4.0288293629426278E-2</v>
      </c>
      <c r="J80" s="51">
        <v>8.0576587258852556E-2</v>
      </c>
      <c r="K80" s="53">
        <v>0.12086488088827883</v>
      </c>
      <c r="L80" s="180">
        <v>6.7296612340799289</v>
      </c>
      <c r="M80" s="180">
        <v>7.4380466271409738</v>
      </c>
    </row>
    <row r="81" spans="1:13" ht="15" customHeight="1">
      <c r="A81" s="49"/>
      <c r="B81" s="187" t="s">
        <v>219</v>
      </c>
      <c r="C81" s="179">
        <v>0.56649999999999989</v>
      </c>
      <c r="D81" s="50">
        <v>2.9679610058706028E-2</v>
      </c>
      <c r="E81" s="180">
        <v>0.50714077988258788</v>
      </c>
      <c r="F81" s="180">
        <v>0.62585922011741191</v>
      </c>
      <c r="G81" s="180">
        <v>0.47746116982388181</v>
      </c>
      <c r="H81" s="180">
        <v>0.65553883017611803</v>
      </c>
      <c r="I81" s="52">
        <v>5.2391191630549047E-2</v>
      </c>
      <c r="J81" s="51">
        <v>0.10478238326109809</v>
      </c>
      <c r="K81" s="53">
        <v>0.15717357489164713</v>
      </c>
      <c r="L81" s="180">
        <v>0.53817499999999985</v>
      </c>
      <c r="M81" s="180">
        <v>0.59482499999999994</v>
      </c>
    </row>
    <row r="82" spans="1:13" ht="15" customHeight="1">
      <c r="A82" s="49"/>
      <c r="B82" s="187" t="s">
        <v>142</v>
      </c>
      <c r="C82" s="251">
        <v>12.893140350877193</v>
      </c>
      <c r="D82" s="180">
        <v>0.71698795999588061</v>
      </c>
      <c r="E82" s="247">
        <v>11.459164430885432</v>
      </c>
      <c r="F82" s="247">
        <v>14.327116270868954</v>
      </c>
      <c r="G82" s="247">
        <v>10.74217647088955</v>
      </c>
      <c r="H82" s="247">
        <v>15.044104230864836</v>
      </c>
      <c r="I82" s="52">
        <v>5.5610032969748903E-2</v>
      </c>
      <c r="J82" s="51">
        <v>0.11122006593949781</v>
      </c>
      <c r="K82" s="53">
        <v>0.16683009890924672</v>
      </c>
      <c r="L82" s="247">
        <v>12.248483333333333</v>
      </c>
      <c r="M82" s="247">
        <v>13.537797368421053</v>
      </c>
    </row>
    <row r="83" spans="1:13" ht="15" customHeight="1">
      <c r="A83" s="49"/>
      <c r="B83" s="187" t="s">
        <v>167</v>
      </c>
      <c r="C83" s="251">
        <v>41.242424242424242</v>
      </c>
      <c r="D83" s="180">
        <v>2.1748225926454112</v>
      </c>
      <c r="E83" s="247">
        <v>36.892779057133417</v>
      </c>
      <c r="F83" s="247">
        <v>45.592069427715067</v>
      </c>
      <c r="G83" s="247">
        <v>34.717956464488012</v>
      </c>
      <c r="H83" s="247">
        <v>47.766892020360473</v>
      </c>
      <c r="I83" s="52">
        <v>5.2732656544671984E-2</v>
      </c>
      <c r="J83" s="51">
        <v>0.10546531308934397</v>
      </c>
      <c r="K83" s="53">
        <v>0.15819796963401594</v>
      </c>
      <c r="L83" s="247">
        <v>39.18030303030303</v>
      </c>
      <c r="M83" s="247">
        <v>43.304545454545455</v>
      </c>
    </row>
    <row r="84" spans="1:13" ht="15" customHeight="1">
      <c r="A84" s="49"/>
      <c r="B84" s="187" t="s">
        <v>143</v>
      </c>
      <c r="C84" s="245">
        <v>109.98333333333335</v>
      </c>
      <c r="D84" s="246">
        <v>11.576838781967263</v>
      </c>
      <c r="E84" s="246">
        <v>86.829655769398826</v>
      </c>
      <c r="F84" s="246">
        <v>133.13701089726788</v>
      </c>
      <c r="G84" s="246">
        <v>75.252816987431558</v>
      </c>
      <c r="H84" s="246">
        <v>144.71384967923512</v>
      </c>
      <c r="I84" s="52">
        <v>0.10525993740233909</v>
      </c>
      <c r="J84" s="51">
        <v>0.21051987480467818</v>
      </c>
      <c r="K84" s="53">
        <v>0.31577981220701729</v>
      </c>
      <c r="L84" s="246">
        <v>104.48416666666668</v>
      </c>
      <c r="M84" s="246">
        <v>115.48250000000002</v>
      </c>
    </row>
    <row r="85" spans="1:13" ht="15" customHeight="1">
      <c r="A85" s="49"/>
      <c r="B85" s="187" t="s">
        <v>168</v>
      </c>
      <c r="C85" s="179">
        <v>0.92106060606060614</v>
      </c>
      <c r="D85" s="50">
        <v>3.9860869143676515E-2</v>
      </c>
      <c r="E85" s="180">
        <v>0.84133886777325306</v>
      </c>
      <c r="F85" s="180">
        <v>1.0007823443479591</v>
      </c>
      <c r="G85" s="180">
        <v>0.80147799862957658</v>
      </c>
      <c r="H85" s="180">
        <v>1.0406432134916357</v>
      </c>
      <c r="I85" s="52">
        <v>4.3277140376421282E-2</v>
      </c>
      <c r="J85" s="51">
        <v>8.6554280752842563E-2</v>
      </c>
      <c r="K85" s="53">
        <v>0.12983142112926385</v>
      </c>
      <c r="L85" s="180">
        <v>0.87500757575757582</v>
      </c>
      <c r="M85" s="180">
        <v>0.96711363636363645</v>
      </c>
    </row>
    <row r="86" spans="1:13" ht="15" customHeight="1">
      <c r="A86" s="49"/>
      <c r="B86" s="187" t="s">
        <v>220</v>
      </c>
      <c r="C86" s="245">
        <v>175.06101449275363</v>
      </c>
      <c r="D86" s="246">
        <v>5.7505483190854836</v>
      </c>
      <c r="E86" s="246">
        <v>163.55991785458266</v>
      </c>
      <c r="F86" s="246">
        <v>186.56211113092459</v>
      </c>
      <c r="G86" s="246">
        <v>157.80936953549718</v>
      </c>
      <c r="H86" s="246">
        <v>192.31265945001007</v>
      </c>
      <c r="I86" s="52">
        <v>3.2848823227421192E-2</v>
      </c>
      <c r="J86" s="51">
        <v>6.5697646454842384E-2</v>
      </c>
      <c r="K86" s="53">
        <v>9.8546469682263577E-2</v>
      </c>
      <c r="L86" s="246">
        <v>166.30796376811594</v>
      </c>
      <c r="M86" s="246">
        <v>183.81406521739132</v>
      </c>
    </row>
    <row r="87" spans="1:13" ht="15" customHeight="1">
      <c r="A87" s="49"/>
      <c r="B87" s="187" t="s">
        <v>144</v>
      </c>
      <c r="C87" s="179">
        <v>3.6025384615384621</v>
      </c>
      <c r="D87" s="50">
        <v>0.19090254032965578</v>
      </c>
      <c r="E87" s="180">
        <v>3.2207333808791505</v>
      </c>
      <c r="F87" s="180">
        <v>3.9843435421977738</v>
      </c>
      <c r="G87" s="180">
        <v>3.0298308405494949</v>
      </c>
      <c r="H87" s="180">
        <v>4.1752460825274298</v>
      </c>
      <c r="I87" s="52">
        <v>5.2991117893056709E-2</v>
      </c>
      <c r="J87" s="51">
        <v>0.10598223578611342</v>
      </c>
      <c r="K87" s="53">
        <v>0.15897335367917012</v>
      </c>
      <c r="L87" s="180">
        <v>3.4224115384615388</v>
      </c>
      <c r="M87" s="180">
        <v>3.7826653846153855</v>
      </c>
    </row>
    <row r="88" spans="1:13" s="48" customFormat="1" ht="15" customHeight="1">
      <c r="A88" s="49"/>
      <c r="B88" s="187" t="s">
        <v>221</v>
      </c>
      <c r="C88" s="179">
        <v>2.1678611111111108</v>
      </c>
      <c r="D88" s="50">
        <v>8.7272448867143304E-2</v>
      </c>
      <c r="E88" s="180">
        <v>1.9933162133768243</v>
      </c>
      <c r="F88" s="180">
        <v>2.3424060088453973</v>
      </c>
      <c r="G88" s="180">
        <v>1.9060437645096808</v>
      </c>
      <c r="H88" s="180">
        <v>2.4296784577125408</v>
      </c>
      <c r="I88" s="52">
        <v>4.0257398603553929E-2</v>
      </c>
      <c r="J88" s="51">
        <v>8.0514797207107858E-2</v>
      </c>
      <c r="K88" s="53">
        <v>0.12077219581066179</v>
      </c>
      <c r="L88" s="180">
        <v>2.0594680555555551</v>
      </c>
      <c r="M88" s="180">
        <v>2.2762541666666665</v>
      </c>
    </row>
    <row r="89" spans="1:13" ht="15" customHeight="1">
      <c r="A89" s="49"/>
      <c r="B89" s="187" t="s">
        <v>145</v>
      </c>
      <c r="C89" s="179">
        <v>0.90479166666666677</v>
      </c>
      <c r="D89" s="50">
        <v>4.7444910196418923E-2</v>
      </c>
      <c r="E89" s="180">
        <v>0.80990184627382888</v>
      </c>
      <c r="F89" s="180">
        <v>0.99968148705950466</v>
      </c>
      <c r="G89" s="180">
        <v>0.76245693607741005</v>
      </c>
      <c r="H89" s="180">
        <v>1.0471263972559235</v>
      </c>
      <c r="I89" s="52">
        <v>5.2437386355701311E-2</v>
      </c>
      <c r="J89" s="51">
        <v>0.10487477271140262</v>
      </c>
      <c r="K89" s="53">
        <v>0.15731215906710394</v>
      </c>
      <c r="L89" s="180">
        <v>0.85955208333333344</v>
      </c>
      <c r="M89" s="180">
        <v>0.9500312500000001</v>
      </c>
    </row>
    <row r="90" spans="1:13" s="48" customFormat="1" ht="15" customHeight="1">
      <c r="A90" s="49"/>
      <c r="B90" s="187" t="s">
        <v>146</v>
      </c>
      <c r="C90" s="179">
        <v>7.5266972485359744</v>
      </c>
      <c r="D90" s="50">
        <v>0.22509627620300693</v>
      </c>
      <c r="E90" s="180">
        <v>7.0765046961299607</v>
      </c>
      <c r="F90" s="180">
        <v>7.9768898009419882</v>
      </c>
      <c r="G90" s="180">
        <v>6.8514084199269538</v>
      </c>
      <c r="H90" s="180">
        <v>8.2019860771449959</v>
      </c>
      <c r="I90" s="52">
        <v>2.9906381081926822E-2</v>
      </c>
      <c r="J90" s="51">
        <v>5.9812762163853644E-2</v>
      </c>
      <c r="K90" s="53">
        <v>8.9719143245780467E-2</v>
      </c>
      <c r="L90" s="180">
        <v>7.1503623861091761</v>
      </c>
      <c r="M90" s="180">
        <v>7.9030321109627728</v>
      </c>
    </row>
    <row r="91" spans="1:13" s="48" customFormat="1" ht="15" customHeight="1">
      <c r="A91" s="49"/>
      <c r="B91" s="187" t="s">
        <v>147</v>
      </c>
      <c r="C91" s="251">
        <v>15.532192982456134</v>
      </c>
      <c r="D91" s="180">
        <v>0.64872651662020042</v>
      </c>
      <c r="E91" s="247">
        <v>14.234739949215733</v>
      </c>
      <c r="F91" s="247">
        <v>16.829646015696536</v>
      </c>
      <c r="G91" s="247">
        <v>13.586013432595532</v>
      </c>
      <c r="H91" s="247">
        <v>17.478372532316737</v>
      </c>
      <c r="I91" s="52">
        <v>4.1766575869418288E-2</v>
      </c>
      <c r="J91" s="51">
        <v>8.3533151738836575E-2</v>
      </c>
      <c r="K91" s="53">
        <v>0.12529972760825486</v>
      </c>
      <c r="L91" s="247">
        <v>14.755583333333327</v>
      </c>
      <c r="M91" s="247">
        <v>16.308802631578942</v>
      </c>
    </row>
    <row r="92" spans="1:13" ht="15" customHeight="1">
      <c r="A92" s="49"/>
      <c r="B92" s="187" t="s">
        <v>148</v>
      </c>
      <c r="C92" s="179">
        <v>3.1830769230769231</v>
      </c>
      <c r="D92" s="50">
        <v>0.23295564313474379</v>
      </c>
      <c r="E92" s="180">
        <v>2.7171656368074357</v>
      </c>
      <c r="F92" s="180">
        <v>3.6489882093464105</v>
      </c>
      <c r="G92" s="180">
        <v>2.4842099936726916</v>
      </c>
      <c r="H92" s="180">
        <v>3.8819438524811547</v>
      </c>
      <c r="I92" s="52">
        <v>7.318567812352994E-2</v>
      </c>
      <c r="J92" s="51">
        <v>0.14637135624705988</v>
      </c>
      <c r="K92" s="53">
        <v>0.21955703437058982</v>
      </c>
      <c r="L92" s="180">
        <v>3.0239230769230772</v>
      </c>
      <c r="M92" s="180">
        <v>3.3422307692307691</v>
      </c>
    </row>
    <row r="93" spans="1:13" ht="15" customHeight="1">
      <c r="A93" s="49"/>
      <c r="B93" s="187" t="s">
        <v>149</v>
      </c>
      <c r="C93" s="179">
        <v>1.6441666666666666</v>
      </c>
      <c r="D93" s="50">
        <v>0.10278678834944696</v>
      </c>
      <c r="E93" s="180">
        <v>1.4385930899677726</v>
      </c>
      <c r="F93" s="180">
        <v>1.8497402433655605</v>
      </c>
      <c r="G93" s="180">
        <v>1.3358063016183257</v>
      </c>
      <c r="H93" s="180">
        <v>1.9525270317150074</v>
      </c>
      <c r="I93" s="52">
        <v>6.25160395435055E-2</v>
      </c>
      <c r="J93" s="51">
        <v>0.125032079087011</v>
      </c>
      <c r="K93" s="53">
        <v>0.18754811863051651</v>
      </c>
      <c r="L93" s="180">
        <v>1.5619583333333331</v>
      </c>
      <c r="M93" s="180">
        <v>1.726375</v>
      </c>
    </row>
    <row r="94" spans="1:13" ht="15" customHeight="1">
      <c r="A94" s="49"/>
      <c r="B94" s="187" t="s">
        <v>150</v>
      </c>
      <c r="C94" s="179">
        <v>0.76092592592592601</v>
      </c>
      <c r="D94" s="50">
        <v>5.1552080957155362E-2</v>
      </c>
      <c r="E94" s="180">
        <v>0.6578217640116153</v>
      </c>
      <c r="F94" s="180">
        <v>0.86403008784023672</v>
      </c>
      <c r="G94" s="180">
        <v>0.60626968305445994</v>
      </c>
      <c r="H94" s="180">
        <v>0.91558216879739207</v>
      </c>
      <c r="I94" s="52">
        <v>6.774914508849815E-2</v>
      </c>
      <c r="J94" s="51">
        <v>0.1354982901769963</v>
      </c>
      <c r="K94" s="53">
        <v>0.20324743526549444</v>
      </c>
      <c r="L94" s="180">
        <v>0.72287962962962971</v>
      </c>
      <c r="M94" s="180">
        <v>0.79897222222222231</v>
      </c>
    </row>
    <row r="95" spans="1:13" ht="15" customHeight="1">
      <c r="A95" s="49"/>
      <c r="B95" s="187" t="s">
        <v>169</v>
      </c>
      <c r="C95" s="242">
        <v>7.3824561403508793E-2</v>
      </c>
      <c r="D95" s="50">
        <v>8.8906565395459429E-3</v>
      </c>
      <c r="E95" s="50">
        <v>5.6043248324416907E-2</v>
      </c>
      <c r="F95" s="50">
        <v>9.1605874482600685E-2</v>
      </c>
      <c r="G95" s="50">
        <v>4.7152591784870967E-2</v>
      </c>
      <c r="H95" s="50">
        <v>0.10049653102214662</v>
      </c>
      <c r="I95" s="52">
        <v>0.12042952061647305</v>
      </c>
      <c r="J95" s="51">
        <v>0.2408590412329461</v>
      </c>
      <c r="K95" s="53">
        <v>0.36128856184941915</v>
      </c>
      <c r="L95" s="50">
        <v>7.0133333333333353E-2</v>
      </c>
      <c r="M95" s="50">
        <v>7.7515789473684232E-2</v>
      </c>
    </row>
    <row r="96" spans="1:13" ht="15" customHeight="1">
      <c r="A96" s="49"/>
      <c r="B96" s="187" t="s">
        <v>151</v>
      </c>
      <c r="C96" s="242">
        <v>0.45995635173862509</v>
      </c>
      <c r="D96" s="50">
        <v>1.8148073757892347E-2</v>
      </c>
      <c r="E96" s="50">
        <v>0.4236602042228404</v>
      </c>
      <c r="F96" s="50">
        <v>0.49625249925440978</v>
      </c>
      <c r="G96" s="50">
        <v>0.40551213046494805</v>
      </c>
      <c r="H96" s="50">
        <v>0.51440057301230213</v>
      </c>
      <c r="I96" s="52">
        <v>3.9456078145878447E-2</v>
      </c>
      <c r="J96" s="51">
        <v>7.8912156291756894E-2</v>
      </c>
      <c r="K96" s="53">
        <v>0.11836823443763533</v>
      </c>
      <c r="L96" s="50">
        <v>0.43695853415169383</v>
      </c>
      <c r="M96" s="50">
        <v>0.48295416932555635</v>
      </c>
    </row>
    <row r="97" spans="1:13" ht="15" customHeight="1">
      <c r="A97" s="49"/>
      <c r="B97" s="187" t="s">
        <v>152</v>
      </c>
      <c r="C97" s="179">
        <v>5.5072222222222234</v>
      </c>
      <c r="D97" s="50">
        <v>0.31281439836150282</v>
      </c>
      <c r="E97" s="180">
        <v>4.8815934254992177</v>
      </c>
      <c r="F97" s="180">
        <v>6.132851018945229</v>
      </c>
      <c r="G97" s="180">
        <v>4.5687790271377153</v>
      </c>
      <c r="H97" s="180">
        <v>6.4456654173067314</v>
      </c>
      <c r="I97" s="52">
        <v>5.6800758302300511E-2</v>
      </c>
      <c r="J97" s="51">
        <v>0.11360151660460102</v>
      </c>
      <c r="K97" s="53">
        <v>0.17040227490690152</v>
      </c>
      <c r="L97" s="180">
        <v>5.2318611111111117</v>
      </c>
      <c r="M97" s="180">
        <v>5.782583333333335</v>
      </c>
    </row>
    <row r="98" spans="1:13" ht="15" customHeight="1">
      <c r="A98" s="49"/>
      <c r="B98" s="187" t="s">
        <v>170</v>
      </c>
      <c r="C98" s="251">
        <v>11.047543859649123</v>
      </c>
      <c r="D98" s="180">
        <v>0.8136292114622431</v>
      </c>
      <c r="E98" s="247">
        <v>9.4202854367246367</v>
      </c>
      <c r="F98" s="247">
        <v>12.674802282573609</v>
      </c>
      <c r="G98" s="247">
        <v>8.6066562252623928</v>
      </c>
      <c r="H98" s="247">
        <v>13.488431494035853</v>
      </c>
      <c r="I98" s="52">
        <v>7.3647972961121563E-2</v>
      </c>
      <c r="J98" s="51">
        <v>0.14729594592224313</v>
      </c>
      <c r="K98" s="53">
        <v>0.22094391888336468</v>
      </c>
      <c r="L98" s="247">
        <v>10.495166666666666</v>
      </c>
      <c r="M98" s="247">
        <v>11.599921052631579</v>
      </c>
    </row>
    <row r="99" spans="1:13" ht="15" customHeight="1">
      <c r="A99" s="49"/>
      <c r="B99" s="187" t="s">
        <v>153</v>
      </c>
      <c r="C99" s="179">
        <v>0.31370370370370376</v>
      </c>
      <c r="D99" s="50">
        <v>1.8662473323545946E-2</v>
      </c>
      <c r="E99" s="180">
        <v>0.27637875705661186</v>
      </c>
      <c r="F99" s="180">
        <v>0.35102865035079567</v>
      </c>
      <c r="G99" s="180">
        <v>0.25771628373306593</v>
      </c>
      <c r="H99" s="180">
        <v>0.36969112367434159</v>
      </c>
      <c r="I99" s="52">
        <v>5.9490765021929216E-2</v>
      </c>
      <c r="J99" s="51">
        <v>0.11898153004385843</v>
      </c>
      <c r="K99" s="53">
        <v>0.17847229506578766</v>
      </c>
      <c r="L99" s="180">
        <v>0.29801851851851857</v>
      </c>
      <c r="M99" s="180">
        <v>0.32938888888888895</v>
      </c>
    </row>
    <row r="100" spans="1:13" ht="15" customHeight="1">
      <c r="A100" s="49"/>
      <c r="B100" s="187" t="s">
        <v>154</v>
      </c>
      <c r="C100" s="179">
        <v>3.5900051339063306</v>
      </c>
      <c r="D100" s="50">
        <v>0.1254298511053224</v>
      </c>
      <c r="E100" s="180">
        <v>3.3391454316956857</v>
      </c>
      <c r="F100" s="180">
        <v>3.8408648361169755</v>
      </c>
      <c r="G100" s="180">
        <v>3.2137155805903634</v>
      </c>
      <c r="H100" s="180">
        <v>3.9662946872222977</v>
      </c>
      <c r="I100" s="52">
        <v>3.4938627223867105E-2</v>
      </c>
      <c r="J100" s="51">
        <v>6.9877254447734211E-2</v>
      </c>
      <c r="K100" s="53">
        <v>0.10481588167160132</v>
      </c>
      <c r="L100" s="180">
        <v>3.410504877211014</v>
      </c>
      <c r="M100" s="180">
        <v>3.7695053906016471</v>
      </c>
    </row>
    <row r="101" spans="1:13" ht="15" customHeight="1">
      <c r="A101" s="49"/>
      <c r="B101" s="187" t="s">
        <v>155</v>
      </c>
      <c r="C101" s="242">
        <v>0.12993539378472221</v>
      </c>
      <c r="D101" s="50">
        <v>4.0170670963210016E-3</v>
      </c>
      <c r="E101" s="50">
        <v>0.12190125959208022</v>
      </c>
      <c r="F101" s="50">
        <v>0.13796952797736423</v>
      </c>
      <c r="G101" s="50">
        <v>0.11788419249575921</v>
      </c>
      <c r="H101" s="50">
        <v>0.14198659507368522</v>
      </c>
      <c r="I101" s="52">
        <v>3.0915880418052249E-2</v>
      </c>
      <c r="J101" s="51">
        <v>6.1831760836104498E-2</v>
      </c>
      <c r="K101" s="53">
        <v>9.2747641254156743E-2</v>
      </c>
      <c r="L101" s="50">
        <v>0.1234386240954861</v>
      </c>
      <c r="M101" s="50">
        <v>0.13643216347395831</v>
      </c>
    </row>
    <row r="102" spans="1:13" ht="15" customHeight="1">
      <c r="A102" s="49"/>
      <c r="B102" s="187" t="s">
        <v>171</v>
      </c>
      <c r="C102" s="179">
        <v>1.4926166666666669</v>
      </c>
      <c r="D102" s="50">
        <v>0.10758606522219577</v>
      </c>
      <c r="E102" s="180">
        <v>1.2774445362222755</v>
      </c>
      <c r="F102" s="180">
        <v>1.7077887971110584</v>
      </c>
      <c r="G102" s="180">
        <v>1.1698584710000797</v>
      </c>
      <c r="H102" s="180">
        <v>1.8153748623332542</v>
      </c>
      <c r="I102" s="52">
        <v>7.2078831507662658E-2</v>
      </c>
      <c r="J102" s="51">
        <v>0.14415766301532532</v>
      </c>
      <c r="K102" s="53">
        <v>0.21623649452298799</v>
      </c>
      <c r="L102" s="180">
        <v>1.4179858333333335</v>
      </c>
      <c r="M102" s="180">
        <v>1.5672475000000003</v>
      </c>
    </row>
    <row r="103" spans="1:13" ht="15" customHeight="1">
      <c r="A103" s="49"/>
      <c r="B103" s="187" t="s">
        <v>172</v>
      </c>
      <c r="C103" s="179">
        <v>1.6445279533823594</v>
      </c>
      <c r="D103" s="50">
        <v>6.9366174639361233E-2</v>
      </c>
      <c r="E103" s="180">
        <v>1.5057956041036369</v>
      </c>
      <c r="F103" s="180">
        <v>1.7832603026610818</v>
      </c>
      <c r="G103" s="180">
        <v>1.4364294294642757</v>
      </c>
      <c r="H103" s="180">
        <v>1.8526264773004431</v>
      </c>
      <c r="I103" s="52">
        <v>4.2179991222826799E-2</v>
      </c>
      <c r="J103" s="51">
        <v>8.4359982445653597E-2</v>
      </c>
      <c r="K103" s="53">
        <v>0.12653997366848041</v>
      </c>
      <c r="L103" s="180">
        <v>1.5623015557132414</v>
      </c>
      <c r="M103" s="180">
        <v>1.7267543510514773</v>
      </c>
    </row>
    <row r="104" spans="1:13" ht="15" customHeight="1">
      <c r="A104" s="49"/>
      <c r="B104" s="187" t="s">
        <v>173</v>
      </c>
      <c r="C104" s="179">
        <v>3.3584210526315794</v>
      </c>
      <c r="D104" s="50">
        <v>0.22603942380151418</v>
      </c>
      <c r="E104" s="180">
        <v>2.906342205028551</v>
      </c>
      <c r="F104" s="180">
        <v>3.8104999002346078</v>
      </c>
      <c r="G104" s="180">
        <v>2.680302781227037</v>
      </c>
      <c r="H104" s="180">
        <v>4.0365393240361218</v>
      </c>
      <c r="I104" s="52">
        <v>6.7305266450850471E-2</v>
      </c>
      <c r="J104" s="51">
        <v>0.13461053290170094</v>
      </c>
      <c r="K104" s="53">
        <v>0.20191579935255141</v>
      </c>
      <c r="L104" s="180">
        <v>3.1905000000000006</v>
      </c>
      <c r="M104" s="180">
        <v>3.5263421052631583</v>
      </c>
    </row>
    <row r="105" spans="1:13" ht="15" customHeight="1">
      <c r="A105" s="49"/>
      <c r="B105" s="187" t="s">
        <v>156</v>
      </c>
      <c r="C105" s="179">
        <v>8.3152777777777782</v>
      </c>
      <c r="D105" s="50">
        <v>0.36998276405303482</v>
      </c>
      <c r="E105" s="180">
        <v>7.5753122496717085</v>
      </c>
      <c r="F105" s="180">
        <v>9.0552433058838471</v>
      </c>
      <c r="G105" s="180">
        <v>7.205329485618674</v>
      </c>
      <c r="H105" s="180">
        <v>9.4252260699368833</v>
      </c>
      <c r="I105" s="52">
        <v>4.4494336081206794E-2</v>
      </c>
      <c r="J105" s="51">
        <v>8.8988672162413587E-2</v>
      </c>
      <c r="K105" s="53">
        <v>0.13348300824362039</v>
      </c>
      <c r="L105" s="180">
        <v>7.8995138888888894</v>
      </c>
      <c r="M105" s="180">
        <v>8.7310416666666679</v>
      </c>
    </row>
    <row r="106" spans="1:13" ht="15" customHeight="1">
      <c r="A106" s="49"/>
      <c r="B106" s="187" t="s">
        <v>174</v>
      </c>
      <c r="C106" s="245">
        <v>81.373913043478282</v>
      </c>
      <c r="D106" s="247">
        <v>3.8855365318593762</v>
      </c>
      <c r="E106" s="246">
        <v>73.602839979759523</v>
      </c>
      <c r="F106" s="246">
        <v>89.144986107197042</v>
      </c>
      <c r="G106" s="246">
        <v>69.71730344790015</v>
      </c>
      <c r="H106" s="246">
        <v>93.030522639056414</v>
      </c>
      <c r="I106" s="52">
        <v>4.7749166612933124E-2</v>
      </c>
      <c r="J106" s="51">
        <v>9.5498333225866247E-2</v>
      </c>
      <c r="K106" s="53">
        <v>0.14324749983879936</v>
      </c>
      <c r="L106" s="246">
        <v>77.305217391304367</v>
      </c>
      <c r="M106" s="246">
        <v>85.442608695652197</v>
      </c>
    </row>
    <row r="107" spans="1:13" ht="15" customHeight="1">
      <c r="A107" s="49"/>
      <c r="B107" s="187" t="s">
        <v>175</v>
      </c>
      <c r="C107" s="242">
        <v>4.0967412209016334E-2</v>
      </c>
      <c r="D107" s="50">
        <v>1.8029652389827606E-3</v>
      </c>
      <c r="E107" s="50">
        <v>3.7361481731050812E-2</v>
      </c>
      <c r="F107" s="50">
        <v>4.4573342686981855E-2</v>
      </c>
      <c r="G107" s="50">
        <v>3.5558516492068051E-2</v>
      </c>
      <c r="H107" s="50">
        <v>4.6376307925964616E-2</v>
      </c>
      <c r="I107" s="52">
        <v>4.4009741933027299E-2</v>
      </c>
      <c r="J107" s="51">
        <v>8.8019483866054599E-2</v>
      </c>
      <c r="K107" s="53">
        <v>0.13202922579908188</v>
      </c>
      <c r="L107" s="50">
        <v>3.8919041598565518E-2</v>
      </c>
      <c r="M107" s="50">
        <v>4.3015782819467149E-2</v>
      </c>
    </row>
    <row r="108" spans="1:13" ht="15" customHeight="1">
      <c r="A108" s="49"/>
      <c r="B108" s="187" t="s">
        <v>176</v>
      </c>
      <c r="C108" s="251">
        <v>26.407318840579709</v>
      </c>
      <c r="D108" s="180">
        <v>1.3622083965699123</v>
      </c>
      <c r="E108" s="247">
        <v>23.682902047439885</v>
      </c>
      <c r="F108" s="247">
        <v>29.131735633719533</v>
      </c>
      <c r="G108" s="247">
        <v>22.32069365086997</v>
      </c>
      <c r="H108" s="247">
        <v>30.493944030289448</v>
      </c>
      <c r="I108" s="52">
        <v>5.1584502190227213E-2</v>
      </c>
      <c r="J108" s="51">
        <v>0.10316900438045443</v>
      </c>
      <c r="K108" s="53">
        <v>0.15475350657068165</v>
      </c>
      <c r="L108" s="247">
        <v>25.086952898550724</v>
      </c>
      <c r="M108" s="247">
        <v>27.727684782608694</v>
      </c>
    </row>
    <row r="109" spans="1:13" ht="15" customHeight="1">
      <c r="A109" s="49"/>
      <c r="B109" s="187" t="s">
        <v>157</v>
      </c>
      <c r="C109" s="179">
        <v>1.7494871794871794</v>
      </c>
      <c r="D109" s="50">
        <v>8.7903392010812084E-2</v>
      </c>
      <c r="E109" s="180">
        <v>1.5736803954655552</v>
      </c>
      <c r="F109" s="180">
        <v>1.9252939635088036</v>
      </c>
      <c r="G109" s="180">
        <v>1.4857770034547431</v>
      </c>
      <c r="H109" s="180">
        <v>2.0131973555196154</v>
      </c>
      <c r="I109" s="52">
        <v>5.0245233598441616E-2</v>
      </c>
      <c r="J109" s="51">
        <v>0.10049046719688323</v>
      </c>
      <c r="K109" s="53">
        <v>0.15073570079532483</v>
      </c>
      <c r="L109" s="180">
        <v>1.6620128205128204</v>
      </c>
      <c r="M109" s="180">
        <v>1.8369615384615383</v>
      </c>
    </row>
    <row r="110" spans="1:13" ht="15" customHeight="1">
      <c r="A110" s="49"/>
      <c r="B110" s="187" t="s">
        <v>158</v>
      </c>
      <c r="C110" s="251">
        <v>13.951874999999999</v>
      </c>
      <c r="D110" s="180">
        <v>0.74524822866144669</v>
      </c>
      <c r="E110" s="247">
        <v>12.461378542677107</v>
      </c>
      <c r="F110" s="247">
        <v>15.442371457322892</v>
      </c>
      <c r="G110" s="247">
        <v>11.716130314015659</v>
      </c>
      <c r="H110" s="247">
        <v>16.187619685984338</v>
      </c>
      <c r="I110" s="52">
        <v>5.3415632569919581E-2</v>
      </c>
      <c r="J110" s="51">
        <v>0.10683126513983916</v>
      </c>
      <c r="K110" s="53">
        <v>0.16024689770975875</v>
      </c>
      <c r="L110" s="247">
        <v>13.25428125</v>
      </c>
      <c r="M110" s="247">
        <v>14.649468749999999</v>
      </c>
    </row>
    <row r="111" spans="1:13" ht="15" customHeight="1">
      <c r="A111" s="49"/>
      <c r="B111" s="187" t="s">
        <v>225</v>
      </c>
      <c r="C111" s="242">
        <v>0.37571590909090902</v>
      </c>
      <c r="D111" s="50">
        <v>2.7706296533835092E-2</v>
      </c>
      <c r="E111" s="50">
        <v>0.3203033160232388</v>
      </c>
      <c r="F111" s="50">
        <v>0.43112850215857923</v>
      </c>
      <c r="G111" s="50">
        <v>0.29259701948940375</v>
      </c>
      <c r="H111" s="50">
        <v>0.45883479869241428</v>
      </c>
      <c r="I111" s="52">
        <v>7.3742675951289624E-2</v>
      </c>
      <c r="J111" s="51">
        <v>0.14748535190257925</v>
      </c>
      <c r="K111" s="53">
        <v>0.22122802785386886</v>
      </c>
      <c r="L111" s="50">
        <v>0.35693011363636357</v>
      </c>
      <c r="M111" s="50">
        <v>0.39450170454545447</v>
      </c>
    </row>
    <row r="112" spans="1:13" ht="15" customHeight="1">
      <c r="A112" s="49"/>
      <c r="B112" s="187" t="s">
        <v>226</v>
      </c>
      <c r="C112" s="179">
        <v>1.4972280701754386</v>
      </c>
      <c r="D112" s="50">
        <v>0.10021255052415376</v>
      </c>
      <c r="E112" s="180">
        <v>1.296802969127131</v>
      </c>
      <c r="F112" s="180">
        <v>1.6976531712237461</v>
      </c>
      <c r="G112" s="180">
        <v>1.1965904186029772</v>
      </c>
      <c r="H112" s="180">
        <v>1.7978657217478999</v>
      </c>
      <c r="I112" s="52">
        <v>6.6932054321163836E-2</v>
      </c>
      <c r="J112" s="51">
        <v>0.13386410864232767</v>
      </c>
      <c r="K112" s="53">
        <v>0.20079616296349151</v>
      </c>
      <c r="L112" s="180">
        <v>1.4223666666666666</v>
      </c>
      <c r="M112" s="180">
        <v>1.5720894736842106</v>
      </c>
    </row>
    <row r="113" spans="1:13" ht="15" customHeight="1">
      <c r="A113" s="49"/>
      <c r="B113" s="187" t="s">
        <v>177</v>
      </c>
      <c r="C113" s="251">
        <v>38.736666666666665</v>
      </c>
      <c r="D113" s="180">
        <v>1.7041502008263694</v>
      </c>
      <c r="E113" s="247">
        <v>35.328366265013926</v>
      </c>
      <c r="F113" s="247">
        <v>42.144967068319403</v>
      </c>
      <c r="G113" s="247">
        <v>33.624216064187557</v>
      </c>
      <c r="H113" s="247">
        <v>43.849117269145772</v>
      </c>
      <c r="I113" s="52">
        <v>4.3993207146365274E-2</v>
      </c>
      <c r="J113" s="51">
        <v>8.7986414292730547E-2</v>
      </c>
      <c r="K113" s="53">
        <v>0.13197962143909581</v>
      </c>
      <c r="L113" s="247">
        <v>36.799833333333332</v>
      </c>
      <c r="M113" s="247">
        <v>40.673499999999997</v>
      </c>
    </row>
    <row r="114" spans="1:13" ht="15" customHeight="1">
      <c r="A114" s="49"/>
      <c r="B114" s="187" t="s">
        <v>159</v>
      </c>
      <c r="C114" s="179">
        <v>2.4310277777777776</v>
      </c>
      <c r="D114" s="50">
        <v>9.6956159651671342E-2</v>
      </c>
      <c r="E114" s="180">
        <v>2.237115458474435</v>
      </c>
      <c r="F114" s="180">
        <v>2.6249400970811201</v>
      </c>
      <c r="G114" s="180">
        <v>2.1401592988227636</v>
      </c>
      <c r="H114" s="180">
        <v>2.7218962567327916</v>
      </c>
      <c r="I114" s="52">
        <v>3.9882785601199407E-2</v>
      </c>
      <c r="J114" s="51">
        <v>7.9765571202398813E-2</v>
      </c>
      <c r="K114" s="53">
        <v>0.11964835680359823</v>
      </c>
      <c r="L114" s="180">
        <v>2.3094763888888887</v>
      </c>
      <c r="M114" s="180">
        <v>2.5525791666666664</v>
      </c>
    </row>
    <row r="115" spans="1:13" ht="15" customHeight="1">
      <c r="A115" s="49"/>
      <c r="B115" s="187" t="s">
        <v>178</v>
      </c>
      <c r="C115" s="179">
        <v>0.97500000000000009</v>
      </c>
      <c r="D115" s="50">
        <v>9.5995745250104153E-2</v>
      </c>
      <c r="E115" s="180">
        <v>0.78300850949979184</v>
      </c>
      <c r="F115" s="180">
        <v>1.1669914905002083</v>
      </c>
      <c r="G115" s="180">
        <v>0.6870127642496876</v>
      </c>
      <c r="H115" s="180">
        <v>1.2629872357503125</v>
      </c>
      <c r="I115" s="52">
        <v>9.845717461549143E-2</v>
      </c>
      <c r="J115" s="51">
        <v>0.19691434923098286</v>
      </c>
      <c r="K115" s="53">
        <v>0.2953715238464743</v>
      </c>
      <c r="L115" s="180">
        <v>0.92625000000000013</v>
      </c>
      <c r="M115" s="180">
        <v>1.0237500000000002</v>
      </c>
    </row>
    <row r="116" spans="1:13" ht="15" customHeight="1">
      <c r="A116" s="49"/>
      <c r="B116" s="187" t="s">
        <v>160</v>
      </c>
      <c r="C116" s="245">
        <v>210.91213333333337</v>
      </c>
      <c r="D116" s="246">
        <v>9.6860495124273278</v>
      </c>
      <c r="E116" s="246">
        <v>191.54003430847871</v>
      </c>
      <c r="F116" s="246">
        <v>230.28423235818804</v>
      </c>
      <c r="G116" s="246">
        <v>181.85398479605138</v>
      </c>
      <c r="H116" s="246">
        <v>239.97028187061537</v>
      </c>
      <c r="I116" s="52">
        <v>4.5924572282046647E-2</v>
      </c>
      <c r="J116" s="51">
        <v>9.1849144564093294E-2</v>
      </c>
      <c r="K116" s="53">
        <v>0.13777371684613993</v>
      </c>
      <c r="L116" s="246">
        <v>200.36652666666672</v>
      </c>
      <c r="M116" s="246">
        <v>221.45774000000003</v>
      </c>
    </row>
    <row r="117" spans="1:13" ht="15" customHeight="1">
      <c r="A117" s="49"/>
      <c r="B117" s="187" t="s">
        <v>179</v>
      </c>
      <c r="C117" s="179">
        <v>0.22722222222222221</v>
      </c>
      <c r="D117" s="180">
        <v>2.4853847025978017E-2</v>
      </c>
      <c r="E117" s="180">
        <v>0.17751452817026619</v>
      </c>
      <c r="F117" s="180">
        <v>0.27692991627417823</v>
      </c>
      <c r="G117" s="180">
        <v>0.15266068114428816</v>
      </c>
      <c r="H117" s="180">
        <v>0.30178376330015627</v>
      </c>
      <c r="I117" s="52">
        <v>0.10938123385515998</v>
      </c>
      <c r="J117" s="51">
        <v>0.21876246771031996</v>
      </c>
      <c r="K117" s="53">
        <v>0.32814370156547995</v>
      </c>
      <c r="L117" s="180">
        <v>0.21586111111111111</v>
      </c>
      <c r="M117" s="180">
        <v>0.23858333333333331</v>
      </c>
    </row>
    <row r="118" spans="1:13" ht="15" customHeight="1">
      <c r="A118" s="49"/>
      <c r="B118" s="187" t="s">
        <v>161</v>
      </c>
      <c r="C118" s="179">
        <v>0.54733333333333334</v>
      </c>
      <c r="D118" s="50">
        <v>4.012128505075617E-2</v>
      </c>
      <c r="E118" s="180">
        <v>0.46709076323182097</v>
      </c>
      <c r="F118" s="180">
        <v>0.62757590343484571</v>
      </c>
      <c r="G118" s="180">
        <v>0.42696947818106484</v>
      </c>
      <c r="H118" s="180">
        <v>0.66769718848560189</v>
      </c>
      <c r="I118" s="52">
        <v>7.3303200458141607E-2</v>
      </c>
      <c r="J118" s="51">
        <v>0.14660640091628321</v>
      </c>
      <c r="K118" s="53">
        <v>0.21990960137442483</v>
      </c>
      <c r="L118" s="180">
        <v>0.51996666666666669</v>
      </c>
      <c r="M118" s="180">
        <v>0.57469999999999999</v>
      </c>
    </row>
    <row r="119" spans="1:13" ht="15" customHeight="1">
      <c r="A119" s="49"/>
      <c r="B119" s="187" t="s">
        <v>227</v>
      </c>
      <c r="C119" s="242">
        <v>9.5925925925925914E-2</v>
      </c>
      <c r="D119" s="50">
        <v>1.5482006417496251E-2</v>
      </c>
      <c r="E119" s="50">
        <v>6.496191309093341E-2</v>
      </c>
      <c r="F119" s="50">
        <v>0.12688993876091842</v>
      </c>
      <c r="G119" s="50">
        <v>4.9479906673437164E-2</v>
      </c>
      <c r="H119" s="50">
        <v>0.14237194517841467</v>
      </c>
      <c r="I119" s="52">
        <v>0.16139543369590689</v>
      </c>
      <c r="J119" s="51">
        <v>0.32279086739181378</v>
      </c>
      <c r="K119" s="53">
        <v>0.48418630108772065</v>
      </c>
      <c r="L119" s="50">
        <v>9.1129629629629616E-2</v>
      </c>
      <c r="M119" s="50">
        <v>0.10072222222222221</v>
      </c>
    </row>
    <row r="120" spans="1:13" ht="15" customHeight="1">
      <c r="A120" s="49"/>
      <c r="B120" s="187" t="s">
        <v>162</v>
      </c>
      <c r="C120" s="179">
        <v>1.032456140350877</v>
      </c>
      <c r="D120" s="50">
        <v>7.2969890574587359E-2</v>
      </c>
      <c r="E120" s="180">
        <v>0.88651635920170224</v>
      </c>
      <c r="F120" s="180">
        <v>1.1783959215000517</v>
      </c>
      <c r="G120" s="180">
        <v>0.81354646862711488</v>
      </c>
      <c r="H120" s="180">
        <v>1.2513658120746389</v>
      </c>
      <c r="I120" s="52">
        <v>7.0676019757884123E-2</v>
      </c>
      <c r="J120" s="51">
        <v>0.14135203951576825</v>
      </c>
      <c r="K120" s="53">
        <v>0.21202805927365237</v>
      </c>
      <c r="L120" s="180">
        <v>0.98083333333333311</v>
      </c>
      <c r="M120" s="180">
        <v>1.0840789473684209</v>
      </c>
    </row>
    <row r="121" spans="1:13" ht="15" customHeight="1">
      <c r="A121" s="49"/>
      <c r="B121" s="187" t="s">
        <v>163</v>
      </c>
      <c r="C121" s="242">
        <v>0.58687039029043719</v>
      </c>
      <c r="D121" s="50">
        <v>2.2036594973923587E-2</v>
      </c>
      <c r="E121" s="50">
        <v>0.54279720034259005</v>
      </c>
      <c r="F121" s="50">
        <v>0.63094358023828434</v>
      </c>
      <c r="G121" s="50">
        <v>0.52076060536866642</v>
      </c>
      <c r="H121" s="50">
        <v>0.65298017521220797</v>
      </c>
      <c r="I121" s="52">
        <v>3.7549338556709028E-2</v>
      </c>
      <c r="J121" s="51">
        <v>7.5098677113418055E-2</v>
      </c>
      <c r="K121" s="53">
        <v>0.11264801567012708</v>
      </c>
      <c r="L121" s="50">
        <v>0.55752687077591534</v>
      </c>
      <c r="M121" s="50">
        <v>0.61621390980495905</v>
      </c>
    </row>
    <row r="122" spans="1:13" ht="15" customHeight="1">
      <c r="A122" s="49"/>
      <c r="B122" s="187" t="s">
        <v>180</v>
      </c>
      <c r="C122" s="179">
        <v>0.2334444444444444</v>
      </c>
      <c r="D122" s="50">
        <v>1.2737027488953136E-2</v>
      </c>
      <c r="E122" s="180">
        <v>0.20797038946653812</v>
      </c>
      <c r="F122" s="180">
        <v>0.25891849942235068</v>
      </c>
      <c r="G122" s="180">
        <v>0.19523336197758501</v>
      </c>
      <c r="H122" s="180">
        <v>0.27165552691130379</v>
      </c>
      <c r="I122" s="52">
        <v>5.4561279105463233E-2</v>
      </c>
      <c r="J122" s="51">
        <v>0.10912255821092647</v>
      </c>
      <c r="K122" s="53">
        <v>0.16368383731638969</v>
      </c>
      <c r="L122" s="180">
        <v>0.22177222222222218</v>
      </c>
      <c r="M122" s="180">
        <v>0.24511666666666662</v>
      </c>
    </row>
    <row r="123" spans="1:13" ht="15" customHeight="1">
      <c r="A123" s="49"/>
      <c r="B123" s="187" t="s">
        <v>164</v>
      </c>
      <c r="C123" s="179">
        <v>0.31309523809523804</v>
      </c>
      <c r="D123" s="50">
        <v>1.5379443873050545E-2</v>
      </c>
      <c r="E123" s="180">
        <v>0.28233635034913696</v>
      </c>
      <c r="F123" s="180">
        <v>0.34385412584133912</v>
      </c>
      <c r="G123" s="180">
        <v>0.26695690647608639</v>
      </c>
      <c r="H123" s="180">
        <v>0.35923356971438969</v>
      </c>
      <c r="I123" s="52">
        <v>4.9120657237119621E-2</v>
      </c>
      <c r="J123" s="51">
        <v>9.8241314474239241E-2</v>
      </c>
      <c r="K123" s="53">
        <v>0.14736197171135887</v>
      </c>
      <c r="L123" s="180">
        <v>0.29744047619047614</v>
      </c>
      <c r="M123" s="180">
        <v>0.32874999999999993</v>
      </c>
    </row>
    <row r="124" spans="1:13" ht="15" customHeight="1">
      <c r="A124" s="49"/>
      <c r="B124" s="187" t="s">
        <v>137</v>
      </c>
      <c r="C124" s="179">
        <v>0.29003333333333337</v>
      </c>
      <c r="D124" s="50">
        <v>2.0474843321489737E-2</v>
      </c>
      <c r="E124" s="180">
        <v>0.24908364669035388</v>
      </c>
      <c r="F124" s="180">
        <v>0.33098301997631285</v>
      </c>
      <c r="G124" s="180">
        <v>0.22860880336886416</v>
      </c>
      <c r="H124" s="180">
        <v>0.3514578632978026</v>
      </c>
      <c r="I124" s="52">
        <v>7.0594793661038047E-2</v>
      </c>
      <c r="J124" s="51">
        <v>0.14118958732207609</v>
      </c>
      <c r="K124" s="53">
        <v>0.21178438098311414</v>
      </c>
      <c r="L124" s="180">
        <v>0.27553166666666667</v>
      </c>
      <c r="M124" s="180">
        <v>0.30453500000000006</v>
      </c>
    </row>
    <row r="125" spans="1:13" ht="15" customHeight="1">
      <c r="A125" s="49"/>
      <c r="B125" s="187" t="s">
        <v>181</v>
      </c>
      <c r="C125" s="245">
        <v>262.53174603174602</v>
      </c>
      <c r="D125" s="246">
        <v>9.0679856359230087</v>
      </c>
      <c r="E125" s="246">
        <v>244.39577475990001</v>
      </c>
      <c r="F125" s="246">
        <v>280.66771730359204</v>
      </c>
      <c r="G125" s="246">
        <v>235.327789123977</v>
      </c>
      <c r="H125" s="246">
        <v>289.73570293951502</v>
      </c>
      <c r="I125" s="52">
        <v>3.454052994728677E-2</v>
      </c>
      <c r="J125" s="51">
        <v>6.908105989457354E-2</v>
      </c>
      <c r="K125" s="53">
        <v>0.10362158984186032</v>
      </c>
      <c r="L125" s="246">
        <v>249.40515873015872</v>
      </c>
      <c r="M125" s="246">
        <v>275.6583333333333</v>
      </c>
    </row>
    <row r="126" spans="1:13" ht="15" customHeight="1">
      <c r="A126" s="49"/>
      <c r="B126" s="187" t="s">
        <v>228</v>
      </c>
      <c r="C126" s="251">
        <v>26.22216666666667</v>
      </c>
      <c r="D126" s="180">
        <v>1.6231504654261946</v>
      </c>
      <c r="E126" s="247">
        <v>22.975865735814281</v>
      </c>
      <c r="F126" s="247">
        <v>29.468467597519059</v>
      </c>
      <c r="G126" s="247">
        <v>21.352715270388085</v>
      </c>
      <c r="H126" s="247">
        <v>31.091618062945255</v>
      </c>
      <c r="I126" s="52">
        <v>6.1899937028831627E-2</v>
      </c>
      <c r="J126" s="51">
        <v>0.12379987405766325</v>
      </c>
      <c r="K126" s="53">
        <v>0.18569981108649489</v>
      </c>
      <c r="L126" s="247">
        <v>24.911058333333337</v>
      </c>
      <c r="M126" s="247">
        <v>27.533275000000003</v>
      </c>
    </row>
    <row r="127" spans="1:13" ht="15" customHeight="1">
      <c r="A127" s="49"/>
      <c r="B127" s="187" t="s">
        <v>165</v>
      </c>
      <c r="C127" s="251">
        <v>19.467055555555554</v>
      </c>
      <c r="D127" s="180">
        <v>0.92645783146071614</v>
      </c>
      <c r="E127" s="247">
        <v>17.614139892634121</v>
      </c>
      <c r="F127" s="247">
        <v>21.319971218476987</v>
      </c>
      <c r="G127" s="247">
        <v>16.687682061173405</v>
      </c>
      <c r="H127" s="247">
        <v>22.246429049937703</v>
      </c>
      <c r="I127" s="52">
        <v>4.7591061155436085E-2</v>
      </c>
      <c r="J127" s="51">
        <v>9.5182122310872169E-2</v>
      </c>
      <c r="K127" s="53">
        <v>0.14277318346630824</v>
      </c>
      <c r="L127" s="247">
        <v>18.493702777777777</v>
      </c>
      <c r="M127" s="247">
        <v>20.44040833333333</v>
      </c>
    </row>
    <row r="128" spans="1:13" ht="15" customHeight="1">
      <c r="A128" s="49"/>
      <c r="B128" s="187" t="s">
        <v>166</v>
      </c>
      <c r="C128" s="179">
        <v>2.1421428571428569</v>
      </c>
      <c r="D128" s="50">
        <v>0.11236849265311087</v>
      </c>
      <c r="E128" s="180">
        <v>1.9174058718366351</v>
      </c>
      <c r="F128" s="180">
        <v>2.3668798424490785</v>
      </c>
      <c r="G128" s="180">
        <v>1.8050373791835244</v>
      </c>
      <c r="H128" s="180">
        <v>2.4792483351021897</v>
      </c>
      <c r="I128" s="52">
        <v>5.2456115276543924E-2</v>
      </c>
      <c r="J128" s="51">
        <v>0.10491223055308785</v>
      </c>
      <c r="K128" s="53">
        <v>0.15736834582963177</v>
      </c>
      <c r="L128" s="180">
        <v>2.0350357142857138</v>
      </c>
      <c r="M128" s="180">
        <v>2.24925</v>
      </c>
    </row>
    <row r="129" spans="1:13" ht="15" customHeight="1">
      <c r="A129" s="49"/>
      <c r="B129" s="187" t="s">
        <v>182</v>
      </c>
      <c r="C129" s="245">
        <v>134.9186666666667</v>
      </c>
      <c r="D129" s="246">
        <v>7.4633629001320374</v>
      </c>
      <c r="E129" s="246">
        <v>119.99194086640262</v>
      </c>
      <c r="F129" s="246">
        <v>149.84539246693078</v>
      </c>
      <c r="G129" s="246">
        <v>112.52857796627057</v>
      </c>
      <c r="H129" s="246">
        <v>157.30875536706282</v>
      </c>
      <c r="I129" s="52">
        <v>5.5317496715048341E-2</v>
      </c>
      <c r="J129" s="51">
        <v>0.11063499343009668</v>
      </c>
      <c r="K129" s="53">
        <v>0.16595249014514502</v>
      </c>
      <c r="L129" s="246">
        <v>128.17273333333335</v>
      </c>
      <c r="M129" s="246">
        <v>141.66460000000004</v>
      </c>
    </row>
    <row r="130" spans="1:13" ht="15" customHeight="1">
      <c r="A130" s="49"/>
      <c r="B130" s="199" t="s">
        <v>186</v>
      </c>
      <c r="C130" s="252">
        <v>54.536086956521736</v>
      </c>
      <c r="D130" s="254">
        <v>4.4734862312615649</v>
      </c>
      <c r="E130" s="253">
        <v>45.589114493998608</v>
      </c>
      <c r="F130" s="253">
        <v>63.483059419044864</v>
      </c>
      <c r="G130" s="253">
        <v>41.11562826273704</v>
      </c>
      <c r="H130" s="253">
        <v>67.956545650306424</v>
      </c>
      <c r="I130" s="200">
        <v>8.2028001657471317E-2</v>
      </c>
      <c r="J130" s="201">
        <v>0.16405600331494263</v>
      </c>
      <c r="K130" s="202">
        <v>0.24608400497241395</v>
      </c>
      <c r="L130" s="253">
        <v>51.809282608695646</v>
      </c>
      <c r="M130" s="253">
        <v>57.262891304347825</v>
      </c>
    </row>
    <row r="131" spans="1:13" ht="15" customHeight="1">
      <c r="B131" s="258" t="s">
        <v>684</v>
      </c>
    </row>
    <row r="132" spans="1:13" ht="15" customHeight="1">
      <c r="B132" s="258" t="s">
        <v>688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 B11:M130 C10:M10">
    <cfRule type="expression" dxfId="37" priority="70">
      <formula>IF(PG_IsBlnkRowRout*PG_IsBlnkRowRoutNext=1,TRUE,FALSE)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4" display="'Fire Assay'!$A$4" xr:uid="{AF73641F-731E-45AE-B51C-1CE17B60F526}"/>
    <hyperlink ref="B7" location="'AR Digest 10-50g'!$A$4" display="'AR Digest 10-50g'!$A$4" xr:uid="{180454CF-9F86-4CE0-ADE9-4E5ACF074B81}"/>
    <hyperlink ref="B9" location="'CNL'!$A$4" display="'CNL'!$A$4" xr:uid="{EDCEF451-D336-4707-9779-04B7FC5FF1FD}"/>
    <hyperlink ref="B11" location="'PA'!$A$4" display="'PA'!$A$4" xr:uid="{E91F94EA-9A22-434D-B588-06ED739EA063}"/>
    <hyperlink ref="B13" location="'Aqua Regia'!$A$4" display="'Aqua Regia'!$A$4" xr:uid="{54A771CC-90CB-431E-A209-02FE531A2657}"/>
    <hyperlink ref="B14" location="'Aqua Regia'!$A$23" display="'Aqua Regia'!$A$23" xr:uid="{E9ADD5B3-A0E4-45FB-965A-D486BA9DF44F}"/>
    <hyperlink ref="B15" location="'Aqua Regia'!$A$41" display="'Aqua Regia'!$A$41" xr:uid="{F5AF60E8-1088-4D09-A1FA-A2194C489E92}"/>
    <hyperlink ref="B16" location="'Aqua Regia'!$A$59" display="'Aqua Regia'!$A$59" xr:uid="{9D1849FD-DB0E-4577-9D5C-441372C2668A}"/>
    <hyperlink ref="B17" location="'Aqua Regia'!$A$77" display="'Aqua Regia'!$A$77" xr:uid="{741B8027-D148-4957-8B7B-5B8F08CBF7C9}"/>
    <hyperlink ref="B18" location="'Aqua Regia'!$A$96" display="'Aqua Regia'!$A$96" xr:uid="{59D0E4D3-BBD5-4450-BA28-9725D80E25B6}"/>
    <hyperlink ref="B19" location="'Aqua Regia'!$A$115" display="'Aqua Regia'!$A$115" xr:uid="{9D3A8388-AAD4-4844-ABB4-7FAE933C43DB}"/>
    <hyperlink ref="B20" location="'Aqua Regia'!$A$133" display="'Aqua Regia'!$A$133" xr:uid="{33346626-BBA1-481B-84F4-6FACB8032151}"/>
    <hyperlink ref="B21" location="'Aqua Regia'!$A$151" display="'Aqua Regia'!$A$151" xr:uid="{1EED8EE3-FAC2-4489-A45B-E882F74FD6B3}"/>
    <hyperlink ref="B22" location="'Aqua Regia'!$A$170" display="'Aqua Regia'!$A$170" xr:uid="{CB879AE3-D211-4F0E-B619-ECBF79208DDD}"/>
    <hyperlink ref="B23" location="'Aqua Regia'!$A$189" display="'Aqua Regia'!$A$189" xr:uid="{96E4EBBA-6AC0-45D4-92EA-880D4B91B494}"/>
    <hyperlink ref="B24" location="'Aqua Regia'!$A$207" display="'Aqua Regia'!$A$207" xr:uid="{23AF2519-145D-4C71-8D80-311EF9582D6B}"/>
    <hyperlink ref="B25" location="'Aqua Regia'!$A$226" display="'Aqua Regia'!$A$226" xr:uid="{DCD9D2AA-BA27-474F-8D5B-374FE93C95DA}"/>
    <hyperlink ref="B26" location="'Aqua Regia'!$A$245" display="'Aqua Regia'!$A$245" xr:uid="{E396AB4B-A23D-4D51-AD8E-7B9361499689}"/>
    <hyperlink ref="B27" location="'Aqua Regia'!$A$263" display="'Aqua Regia'!$A$263" xr:uid="{6C062C5A-AB3C-4122-91E5-176E820D03D3}"/>
    <hyperlink ref="B28" location="'Aqua Regia'!$A$281" display="'Aqua Regia'!$A$281" xr:uid="{ADFB3789-92CE-4577-B4FB-3A4BA98381F0}"/>
    <hyperlink ref="B29" location="'Aqua Regia'!$A$299" display="'Aqua Regia'!$A$299" xr:uid="{6DA79354-A313-443E-A283-9E392DFC5E8A}"/>
    <hyperlink ref="B30" location="'Aqua Regia'!$A$318" display="'Aqua Regia'!$A$318" xr:uid="{30C81A5E-0706-418E-80F0-8E060CBD7327}"/>
    <hyperlink ref="B31" location="'Aqua Regia'!$A$336" display="'Aqua Regia'!$A$336" xr:uid="{82C3BA40-6C1A-4045-A800-F1BDD624B9A5}"/>
    <hyperlink ref="B32" location="'Aqua Regia'!$A$355" display="'Aqua Regia'!$A$355" xr:uid="{7BA74AE6-01FA-46E6-A6A7-D590ED33560B}"/>
    <hyperlink ref="B33" location="'Aqua Regia'!$A$373" display="'Aqua Regia'!$A$373" xr:uid="{96323E2A-9102-4FB9-BFCE-1A680156CC36}"/>
    <hyperlink ref="B34" location="'Aqua Regia'!$A$391" display="'Aqua Regia'!$A$391" xr:uid="{5AF78852-1389-458B-8800-DA514DE66A80}"/>
    <hyperlink ref="B35" location="'Aqua Regia'!$A$428" display="'Aqua Regia'!$A$428" xr:uid="{FA86C0DC-78FF-45AD-B4D4-124E659A221F}"/>
    <hyperlink ref="B36" location="'Aqua Regia'!$A$447" display="'Aqua Regia'!$A$447" xr:uid="{40788476-24F9-4021-8AA8-44417E6061B1}"/>
    <hyperlink ref="B37" location="'Aqua Regia'!$A$465" display="'Aqua Regia'!$A$465" xr:uid="{434AFEE8-DFF1-40D9-8DB4-09E63226BB72}"/>
    <hyperlink ref="B38" location="'Aqua Regia'!$A$483" display="'Aqua Regia'!$A$483" xr:uid="{6B83B261-3C99-4F8E-B83D-E4E37AE2D3A1}"/>
    <hyperlink ref="B39" location="'Aqua Regia'!$A$502" display="'Aqua Regia'!$A$502" xr:uid="{A2E4EFB2-5375-449F-863D-7BDFA25B3C1D}"/>
    <hyperlink ref="B40" location="'Aqua Regia'!$A$521" display="'Aqua Regia'!$A$521" xr:uid="{8D3FA8B1-031D-45DF-96DA-A28FEE7AE9DA}"/>
    <hyperlink ref="B41" location="'Aqua Regia'!$A$540" display="'Aqua Regia'!$A$540" xr:uid="{86C34CF6-4DC1-4B26-AC50-541DC23CC322}"/>
    <hyperlink ref="B42" location="'Aqua Regia'!$A$558" display="'Aqua Regia'!$A$558" xr:uid="{EA98A41B-3B22-41F6-8EBB-F0744B1A9D83}"/>
    <hyperlink ref="B43" location="'Aqua Regia'!$A$576" display="'Aqua Regia'!$A$576" xr:uid="{9FE6DD95-7745-434D-B384-2236F32A704C}"/>
    <hyperlink ref="B44" location="'Aqua Regia'!$A$595" display="'Aqua Regia'!$A$595" xr:uid="{DF3380CF-5DE4-4D84-B348-15CB54D04F56}"/>
    <hyperlink ref="B45" location="'Aqua Regia'!$A$631" display="'Aqua Regia'!$A$631" xr:uid="{55F36788-34F0-4BEB-95DB-919EAC207398}"/>
    <hyperlink ref="B46" location="'Aqua Regia'!$A$649" display="'Aqua Regia'!$A$649" xr:uid="{9F9EB2D6-24AF-4169-864A-A03485FA5F24}"/>
    <hyperlink ref="B47" location="'Aqua Regia'!$A$667" display="'Aqua Regia'!$A$667" xr:uid="{2AF8B519-FB11-4040-AAA5-4B119B6E7EC5}"/>
    <hyperlink ref="B48" location="'Aqua Regia'!$A$685" display="'Aqua Regia'!$A$685" xr:uid="{487E1FAD-7A8F-4D5E-9B1A-B7917C89E3FC}"/>
    <hyperlink ref="B49" location="'Aqua Regia'!$A$721" display="'Aqua Regia'!$A$721" xr:uid="{16A05FD5-332E-4A2C-9CFC-6D70814DCC04}"/>
    <hyperlink ref="B50" location="'Aqua Regia'!$A$739" display="'Aqua Regia'!$A$739" xr:uid="{A047ADBF-EC2E-4050-9906-F68B0A9066C8}"/>
    <hyperlink ref="B51" location="'Aqua Regia'!$A$757" display="'Aqua Regia'!$A$757" xr:uid="{4F40C964-1D63-454C-8A2D-E73301365169}"/>
    <hyperlink ref="B52" location="'Aqua Regia'!$A$776" display="'Aqua Regia'!$A$776" xr:uid="{6ED2612C-7FED-4AA3-957C-967DEA34F877}"/>
    <hyperlink ref="B53" location="'Aqua Regia'!$A$794" display="'Aqua Regia'!$A$794" xr:uid="{9C8E6D85-B33E-45C3-A430-19FBBC1684B9}"/>
    <hyperlink ref="B54" location="'Aqua Regia'!$A$812" display="'Aqua Regia'!$A$812" xr:uid="{DF43D30F-A099-406D-9043-2839DF2E5901}"/>
    <hyperlink ref="B55" location="'Aqua Regia'!$A$831" display="'Aqua Regia'!$A$831" xr:uid="{B400570E-9616-4652-9291-93CFE4153AD0}"/>
    <hyperlink ref="B56" location="'Aqua Regia'!$A$886" display="'Aqua Regia'!$A$886" xr:uid="{57FAE17E-18C6-400D-B6CD-065A13BA51CF}"/>
    <hyperlink ref="B57" location="'Aqua Regia'!$A$904" display="'Aqua Regia'!$A$904" xr:uid="{CAA539B5-724A-4177-8141-FB82FBC9E270}"/>
    <hyperlink ref="B58" location="'Aqua Regia'!$A$922" display="'Aqua Regia'!$A$922" xr:uid="{05833F10-29EC-44CA-958D-4E38256C9F51}"/>
    <hyperlink ref="B59" location="'Aqua Regia'!$A$940" display="'Aqua Regia'!$A$940" xr:uid="{6ACA3C18-88A6-433C-AF34-D5771F108CF3}"/>
    <hyperlink ref="B60" location="'Aqua Regia'!$A$958" display="'Aqua Regia'!$A$958" xr:uid="{4F6F707B-276A-4591-AEFA-3153D705A536}"/>
    <hyperlink ref="B61" location="'Aqua Regia'!$A$977" display="'Aqua Regia'!$A$977" xr:uid="{872DC2B6-D962-47C7-841F-D01B10DAA08A}"/>
    <hyperlink ref="B62" location="'Aqua Regia'!$A$996" display="'Aqua Regia'!$A$996" xr:uid="{7D9A084F-F667-4D0A-84C6-EA89FA63F048}"/>
    <hyperlink ref="B63" location="'Aqua Regia'!$A$1015" display="'Aqua Regia'!$A$1015" xr:uid="{D1A3A83F-B666-414A-925C-5C704C0D58E0}"/>
    <hyperlink ref="B64" location="'Aqua Regia'!$A$1033" display="'Aqua Regia'!$A$1033" xr:uid="{D45B440E-F5DE-4C10-AFEA-2DB666A5A24A}"/>
    <hyperlink ref="B65" location="'Aqua Regia'!$A$1052" display="'Aqua Regia'!$A$1052" xr:uid="{B356CA1A-F273-410F-A928-427F16A29960}"/>
    <hyperlink ref="B66" location="'Aqua Regia'!$A$1070" display="'Aqua Regia'!$A$1070" xr:uid="{27859FC4-A581-47CD-A3E7-B5D0307DC9AB}"/>
    <hyperlink ref="B67" location="'Aqua Regia'!$A$1089" display="'Aqua Regia'!$A$1089" xr:uid="{6E704FAE-DA38-4A97-9B25-34FA738AD9E9}"/>
    <hyperlink ref="B68" location="'Aqua Regia'!$A$1108" display="'Aqua Regia'!$A$1108" xr:uid="{C88AC873-DD21-4FCF-9B7A-D39D8A4B7E47}"/>
    <hyperlink ref="B69" location="'Aqua Regia'!$A$1126" display="'Aqua Regia'!$A$1126" xr:uid="{790B7C40-76B1-4B3F-9BD5-FA9CC786FE5D}"/>
    <hyperlink ref="B70" location="'Aqua Regia'!$A$1145" display="'Aqua Regia'!$A$1145" xr:uid="{2F758268-3ED3-41D6-AFB2-C39383E5D388}"/>
    <hyperlink ref="B71" location="'Aqua Regia'!$A$1164" display="'Aqua Regia'!$A$1164" xr:uid="{F0C1420F-E920-4FDD-AD4B-5DC86485551A}"/>
    <hyperlink ref="B72" location="'Aqua Regia'!$A$1182" display="'Aqua Regia'!$A$1182" xr:uid="{0B6BCAF7-3AFD-49EA-89B4-E4057C21F059}"/>
    <hyperlink ref="B74" location="'4-Acid'!$A$4" display="'4-Acid'!$A$4" xr:uid="{E4998285-3B8F-4A6A-8C97-C3F241C98969}"/>
    <hyperlink ref="B75" location="'4-Acid'!$A$23" display="'4-Acid'!$A$23" xr:uid="{14D8ACAF-1B2C-4F59-87D8-0A0EDEFCD8AD}"/>
    <hyperlink ref="B76" location="'4-Acid'!$A$41" display="'4-Acid'!$A$41" xr:uid="{C4E2DE09-A0A3-45C6-B15E-F9F5CA304D08}"/>
    <hyperlink ref="B77" location="'4-Acid'!$A$77" display="'4-Acid'!$A$77" xr:uid="{1F181849-A4A3-4E1F-9F84-5D56E094AE43}"/>
    <hyperlink ref="B78" location="'4-Acid'!$A$96" display="'4-Acid'!$A$96" xr:uid="{25E67863-E978-4A70-9670-172CA06ED5DB}"/>
    <hyperlink ref="B79" location="'4-Acid'!$A$115" display="'4-Acid'!$A$115" xr:uid="{59D680A6-5484-4D5D-835A-F2512070ED54}"/>
    <hyperlink ref="B80" location="'4-Acid'!$A$133" display="'4-Acid'!$A$133" xr:uid="{92B3F17A-9F26-4913-A2E4-A68805291294}"/>
    <hyperlink ref="B81" location="'4-Acid'!$A$151" display="'4-Acid'!$A$151" xr:uid="{F1C3EFE7-0CCA-4013-9933-AD2205D9591C}"/>
    <hyperlink ref="B82" location="'4-Acid'!$A$169" display="'4-Acid'!$A$169" xr:uid="{BFE888D4-23EE-4893-A0D1-1F3D1D15A09E}"/>
    <hyperlink ref="B83" location="'4-Acid'!$A$188" display="'4-Acid'!$A$188" xr:uid="{F937550E-0BD5-41DB-AF45-E13D1E0E9293}"/>
    <hyperlink ref="B84" location="'4-Acid'!$A$206" display="'4-Acid'!$A$206" xr:uid="{06A9B56C-D1E4-489D-B725-79E7FE1316A8}"/>
    <hyperlink ref="B85" location="'4-Acid'!$A$225" display="'4-Acid'!$A$225" xr:uid="{F47EB1F0-AE3E-4FE2-87E1-BF7BB24B99F0}"/>
    <hyperlink ref="B86" location="'4-Acid'!$A$244" display="'4-Acid'!$A$244" xr:uid="{FC11A3A0-34E8-4A79-A5D9-59DDC3564E00}"/>
    <hyperlink ref="B87" location="'4-Acid'!$A$262" display="'4-Acid'!$A$262" xr:uid="{D171A39C-C7F6-45D4-92A4-99A669F689F4}"/>
    <hyperlink ref="B88" location="'4-Acid'!$A$280" display="'4-Acid'!$A$280" xr:uid="{28D0EFCE-EE66-41E4-887E-63B1E39781C5}"/>
    <hyperlink ref="B89" location="'4-Acid'!$A$298" display="'4-Acid'!$A$298" xr:uid="{CB6E6C51-2F66-4A8E-B94D-EF7540269671}"/>
    <hyperlink ref="B90" location="'4-Acid'!$A$317" display="'4-Acid'!$A$317" xr:uid="{310A0FDD-C0F0-4215-B423-C986DD032EC7}"/>
    <hyperlink ref="B91" location="'4-Acid'!$A$335" display="'4-Acid'!$A$335" xr:uid="{FD301290-E7C0-4E74-89BE-C528BCE5511F}"/>
    <hyperlink ref="B92" location="'4-Acid'!$A$354" display="'4-Acid'!$A$354" xr:uid="{F408F32E-438C-49D6-AEFE-3DD41D4399D2}"/>
    <hyperlink ref="B93" location="'4-Acid'!$A$390" display="'4-Acid'!$A$390" xr:uid="{6E27E773-A9A5-4535-BA50-9A76E414ED28}"/>
    <hyperlink ref="B94" location="'4-Acid'!$A$426" display="'4-Acid'!$A$426" xr:uid="{04921269-4B9E-4809-82CA-579D7885CF44}"/>
    <hyperlink ref="B95" location="'4-Acid'!$A$445" display="'4-Acid'!$A$445" xr:uid="{5CFBCF20-4C32-43F3-9AF2-7C40F24C2AF7}"/>
    <hyperlink ref="B96" location="'4-Acid'!$A$463" display="'4-Acid'!$A$463" xr:uid="{CAA52F02-9805-4FF8-AF53-5E4CBF5B323E}"/>
    <hyperlink ref="B97" location="'4-Acid'!$A$481" display="'4-Acid'!$A$481" xr:uid="{738338A3-25F8-46D2-9263-E190CA65D57A}"/>
    <hyperlink ref="B98" location="'4-Acid'!$A$500" display="'4-Acid'!$A$500" xr:uid="{200F4F13-7DDF-4D36-8207-67D58F573F44}"/>
    <hyperlink ref="B99" location="'4-Acid'!$A$519" display="'4-Acid'!$A$519" xr:uid="{F0E03E83-FF2C-4AFE-BDB4-53BAE1864707}"/>
    <hyperlink ref="B100" location="'4-Acid'!$A$537" display="'4-Acid'!$A$537" xr:uid="{BBB2082F-C0B7-4EBC-BD2A-9C62A50ED650}"/>
    <hyperlink ref="B101" location="'4-Acid'!$A$555" display="'4-Acid'!$A$555" xr:uid="{2C48C6D3-DD00-4164-908F-98C1BF990F97}"/>
    <hyperlink ref="B102" location="'4-Acid'!$A$573" display="'4-Acid'!$A$573" xr:uid="{EF15CF02-9906-49AF-80DA-1859C4448A01}"/>
    <hyperlink ref="B103" location="'4-Acid'!$A$591" display="'4-Acid'!$A$591" xr:uid="{F0B17873-7E4E-48A0-9D80-EAFA920F964C}"/>
    <hyperlink ref="B104" location="'4-Acid'!$A$609" display="'4-Acid'!$A$609" xr:uid="{0767566E-55A1-4657-AEAA-328A39CBF4BA}"/>
    <hyperlink ref="B105" location="'4-Acid'!$A$628" display="'4-Acid'!$A$628" xr:uid="{FDF5EB54-80A0-4ED5-846C-4EE0E23A6E0A}"/>
    <hyperlink ref="B106" location="'4-Acid'!$A$646" display="'4-Acid'!$A$646" xr:uid="{5A48AE97-A47A-49EB-8780-D7455473C53C}"/>
    <hyperlink ref="B107" location="'4-Acid'!$A$664" display="'4-Acid'!$A$664" xr:uid="{212339CE-9801-4978-931A-F064CA5FBC29}"/>
    <hyperlink ref="B108" location="'4-Acid'!$A$682" display="'4-Acid'!$A$682" xr:uid="{BA5696C1-CF99-4862-9F6B-07E580D0ECE8}"/>
    <hyperlink ref="B109" location="'4-Acid'!$A$700" display="'4-Acid'!$A$700" xr:uid="{941A0583-0A33-4E30-B10C-BE34521631B9}"/>
    <hyperlink ref="B110" location="'4-Acid'!$A$718" display="'4-Acid'!$A$718" xr:uid="{69498468-82BF-4BD3-BE76-98ECDF2139BD}"/>
    <hyperlink ref="B111" location="'4-Acid'!$A$754" display="'4-Acid'!$A$754" xr:uid="{CA6E575A-E2A5-4E82-8E69-EC1D8CDA123E}"/>
    <hyperlink ref="B112" location="'4-Acid'!$A$772" display="'4-Acid'!$A$772" xr:uid="{579EF9B9-B611-42AB-A629-1D0841020E41}"/>
    <hyperlink ref="B113" location="'4-Acid'!$A$790" display="'4-Acid'!$A$790" xr:uid="{65EBCE0A-B196-4F09-83F8-C0DDEA423EDA}"/>
    <hyperlink ref="B114" location="'4-Acid'!$A$826" display="'4-Acid'!$A$826" xr:uid="{7817CE31-A88C-427A-B3B2-AC709AB52B32}"/>
    <hyperlink ref="B115" location="'4-Acid'!$A$844" display="'4-Acid'!$A$844" xr:uid="{3344B0BD-93EF-4ACA-8343-EDA514BFFCAC}"/>
    <hyperlink ref="B116" location="'4-Acid'!$A$863" display="'4-Acid'!$A$863" xr:uid="{847038EC-4B86-484B-A938-C8174BA93FCB}"/>
    <hyperlink ref="B117" location="'4-Acid'!$A$881" display="'4-Acid'!$A$881" xr:uid="{8137C82A-51E6-445C-BDC6-CE7D11345EFA}"/>
    <hyperlink ref="B118" location="'4-Acid'!$A$900" display="'4-Acid'!$A$900" xr:uid="{03FE5EA0-A801-45A7-984F-25783F41B1D3}"/>
    <hyperlink ref="B119" location="'4-Acid'!$A$919" display="'4-Acid'!$A$919" xr:uid="{934068E4-6473-4ED4-903F-4956BC7040B6}"/>
    <hyperlink ref="B120" location="'4-Acid'!$A$938" display="'4-Acid'!$A$938" xr:uid="{8656E462-F48E-4C73-90BD-0F9EC41F64A5}"/>
    <hyperlink ref="B121" location="'4-Acid'!$A$957" display="'4-Acid'!$A$957" xr:uid="{8851A53E-7024-4BC0-B2FA-5B105D1E6E38}"/>
    <hyperlink ref="B122" location="'4-Acid'!$A$975" display="'4-Acid'!$A$975" xr:uid="{9B023A32-A49F-459C-AECB-2BFAADCAB3E0}"/>
    <hyperlink ref="B123" location="'4-Acid'!$A$994" display="'4-Acid'!$A$994" xr:uid="{904B0C6A-02B0-4381-91CE-16066A0CC1AF}"/>
    <hyperlink ref="B124" location="'4-Acid'!$A$1013" display="'4-Acid'!$A$1013" xr:uid="{72031010-1CF2-4F95-A51D-A75CB55C4953}"/>
    <hyperlink ref="B125" location="'4-Acid'!$A$1032" display="'4-Acid'!$A$1032" xr:uid="{8199E303-A201-41B7-A606-7ED9581EC57A}"/>
    <hyperlink ref="B126" location="'4-Acid'!$A$1051" display="'4-Acid'!$A$1051" xr:uid="{300061D7-F427-41D3-BCCD-DAE1ED60F78E}"/>
    <hyperlink ref="B127" location="'4-Acid'!$A$1069" display="'4-Acid'!$A$1069" xr:uid="{2051C299-22E2-4695-B16F-14D1CFD584F5}"/>
    <hyperlink ref="B128" location="'4-Acid'!$A$1087" display="'4-Acid'!$A$1087" xr:uid="{E4D42B50-26DE-4472-B651-768F9E685176}"/>
    <hyperlink ref="B129" location="'4-Acid'!$A$1105" display="'4-Acid'!$A$1105" xr:uid="{0697D54C-2F4E-42BC-888E-BF227407167C}"/>
    <hyperlink ref="B130" location="'4-Acid'!$A$1123" display="'4-Acid'!$A$1123" xr:uid="{C01F225E-E854-4C43-967A-0D05FEE0243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F86-10B5-4DF7-BFC7-B9D9E656B119}">
  <sheetPr codeName="Sheet14"/>
  <dimension ref="A1:BN101"/>
  <sheetViews>
    <sheetView zoomScaleNormal="100" workbookViewId="0">
      <selection activeCell="F5" sqref="F5:K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235</v>
      </c>
      <c r="I3" s="152" t="s">
        <v>236</v>
      </c>
      <c r="J3" s="152" t="s">
        <v>237</v>
      </c>
      <c r="K3" s="152" t="s">
        <v>238</v>
      </c>
      <c r="L3" s="15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5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266</v>
      </c>
      <c r="E5" s="26" t="s">
        <v>689</v>
      </c>
      <c r="F5" s="26" t="s">
        <v>689</v>
      </c>
      <c r="G5" s="26" t="s">
        <v>689</v>
      </c>
      <c r="H5" s="26" t="s">
        <v>689</v>
      </c>
      <c r="I5" s="26" t="s">
        <v>689</v>
      </c>
      <c r="J5" s="26" t="s">
        <v>689</v>
      </c>
      <c r="K5" s="26" t="s">
        <v>689</v>
      </c>
      <c r="L5" s="15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1.2221439120771944</v>
      </c>
      <c r="E6" s="22">
        <v>1.14636655</v>
      </c>
      <c r="F6" s="22">
        <v>1.0523446999999999</v>
      </c>
      <c r="G6" s="22">
        <v>1.1957043199999999</v>
      </c>
      <c r="H6" s="22">
        <v>1.196461303</v>
      </c>
      <c r="I6" s="22">
        <v>1.097143145</v>
      </c>
      <c r="J6" s="22">
        <v>1.3109109370000001</v>
      </c>
      <c r="K6" s="22">
        <v>1.231637662</v>
      </c>
      <c r="L6" s="15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1.2582647208134763</v>
      </c>
      <c r="E7" s="11">
        <v>1.1642006330000001</v>
      </c>
      <c r="F7" s="11">
        <v>1.1578277640000001</v>
      </c>
      <c r="G7" s="11">
        <v>1.1452755320000001</v>
      </c>
      <c r="H7" s="11">
        <v>1.176624197</v>
      </c>
      <c r="I7" s="11">
        <v>1.1259194749999999</v>
      </c>
      <c r="J7" s="11">
        <v>1.2312828469999999</v>
      </c>
      <c r="K7" s="11">
        <v>1.180071597</v>
      </c>
      <c r="L7" s="15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1.2206378704627749</v>
      </c>
      <c r="E8" s="11">
        <v>1.1823171669999999</v>
      </c>
      <c r="F8" s="11">
        <v>1.2471223760000001</v>
      </c>
      <c r="G8" s="11">
        <v>1.0868197319999999</v>
      </c>
      <c r="H8" s="11">
        <v>1.1969706950000001</v>
      </c>
      <c r="I8" s="11">
        <v>1.151142111</v>
      </c>
      <c r="J8" s="11">
        <v>1.213733352</v>
      </c>
      <c r="K8" s="11">
        <v>1.145670832</v>
      </c>
      <c r="L8" s="15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1.2384579042529531</v>
      </c>
      <c r="E9" s="11">
        <v>1.1787836</v>
      </c>
      <c r="F9" s="11">
        <v>1.216517246</v>
      </c>
      <c r="G9" s="11">
        <v>1.2275822439999999</v>
      </c>
      <c r="H9" s="11">
        <v>1.1638597390000001</v>
      </c>
      <c r="I9" s="11">
        <v>1.1654446060000001</v>
      </c>
      <c r="J9" s="11">
        <v>1.148953334</v>
      </c>
      <c r="K9" s="11">
        <v>1.1973975370000001</v>
      </c>
      <c r="L9" s="15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1.1863653081060606</v>
      </c>
      <c r="BN9" s="28"/>
    </row>
    <row r="10" spans="1:66">
      <c r="A10" s="30"/>
      <c r="B10" s="19">
        <v>1</v>
      </c>
      <c r="C10" s="9">
        <v>5</v>
      </c>
      <c r="D10" s="10">
        <v>1.2519432319389063</v>
      </c>
      <c r="E10" s="11">
        <v>1.225993407</v>
      </c>
      <c r="F10" s="11">
        <v>1.1679806500000001</v>
      </c>
      <c r="G10" s="11">
        <v>1.1915300959999999</v>
      </c>
      <c r="H10" s="11">
        <v>1.179342342</v>
      </c>
      <c r="I10" s="11">
        <v>1.192811676</v>
      </c>
      <c r="J10" s="149">
        <v>1.3358107809999999</v>
      </c>
      <c r="K10" s="11">
        <v>1.239259933</v>
      </c>
      <c r="L10" s="15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1.2242095055716327</v>
      </c>
      <c r="E11" s="11">
        <v>1.2523817260000001</v>
      </c>
      <c r="F11" s="11">
        <v>1.091565616</v>
      </c>
      <c r="G11" s="11">
        <v>1.1543087400000001</v>
      </c>
      <c r="H11" s="11">
        <v>1.152458768</v>
      </c>
      <c r="I11" s="11">
        <v>1.115619605</v>
      </c>
      <c r="J11" s="11">
        <v>1.232580944</v>
      </c>
      <c r="K11" s="11">
        <v>1.177803581</v>
      </c>
      <c r="L11" s="1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1.1602509745828329</v>
      </c>
      <c r="E12" s="11">
        <v>1.166990395</v>
      </c>
      <c r="F12" s="11">
        <v>1.186685717</v>
      </c>
      <c r="G12" s="11">
        <v>1.1684379439999999</v>
      </c>
      <c r="H12" s="11">
        <v>1.229295274</v>
      </c>
      <c r="I12" s="11">
        <v>1.208710049</v>
      </c>
      <c r="J12" s="11">
        <v>1.085061566</v>
      </c>
      <c r="K12" s="11">
        <v>1.16794468</v>
      </c>
      <c r="L12" s="15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1.2073524289362494</v>
      </c>
      <c r="E13" s="11">
        <v>1.212788932</v>
      </c>
      <c r="F13" s="11">
        <v>1.152413336</v>
      </c>
      <c r="G13" s="11">
        <v>1.177033123</v>
      </c>
      <c r="H13" s="11">
        <v>1.1324530180000001</v>
      </c>
      <c r="I13" s="11">
        <v>1.1805681770000001</v>
      </c>
      <c r="J13" s="11">
        <v>1.180572776</v>
      </c>
      <c r="K13" s="11">
        <v>1.2461320119999999</v>
      </c>
      <c r="L13" s="15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1.2260851934572619</v>
      </c>
      <c r="E14" s="11">
        <v>1.1865232370000001</v>
      </c>
      <c r="F14" s="11">
        <v>1.1979911059999999</v>
      </c>
      <c r="G14" s="11">
        <v>1.215074727</v>
      </c>
      <c r="H14" s="11">
        <v>1.2034384579999999</v>
      </c>
      <c r="I14" s="11">
        <v>1.124531503</v>
      </c>
      <c r="J14" s="11">
        <v>1.221574725</v>
      </c>
      <c r="K14" s="11">
        <v>1.2429947889999999</v>
      </c>
      <c r="L14" s="15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1.2351603390366235</v>
      </c>
      <c r="E15" s="11">
        <v>1.1238222819999999</v>
      </c>
      <c r="F15" s="11">
        <v>1.2839476000000001</v>
      </c>
      <c r="G15" s="11">
        <v>1.2095511649999999</v>
      </c>
      <c r="H15" s="11">
        <v>1.3065538919999999</v>
      </c>
      <c r="I15" s="11">
        <v>1.270918003</v>
      </c>
      <c r="J15" s="11">
        <v>1.1727401239999999</v>
      </c>
      <c r="K15" s="11">
        <v>1.129188557</v>
      </c>
      <c r="L15" s="15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1.2159239956727981</v>
      </c>
      <c r="E16" s="11">
        <v>1.2109571699999999</v>
      </c>
      <c r="F16" s="11">
        <v>1.2764476870000001</v>
      </c>
      <c r="G16" s="11">
        <v>1.255992743</v>
      </c>
      <c r="H16" s="11">
        <v>1.17422538</v>
      </c>
      <c r="I16" s="11">
        <v>1.233606803</v>
      </c>
      <c r="J16" s="11">
        <v>1.2138126520000001</v>
      </c>
      <c r="K16" s="11">
        <v>1.133546019</v>
      </c>
      <c r="L16" s="15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1.1775726195518412</v>
      </c>
      <c r="E17" s="11">
        <v>1.203916781</v>
      </c>
      <c r="F17" s="11">
        <v>1.225202291</v>
      </c>
      <c r="G17" s="11">
        <v>1.2324755000000001</v>
      </c>
      <c r="H17" s="11">
        <v>1.2278489050000001</v>
      </c>
      <c r="I17" s="11">
        <v>1.196776098</v>
      </c>
      <c r="J17" s="11">
        <v>1.2453326259999999</v>
      </c>
      <c r="K17" s="11">
        <v>1.209046096</v>
      </c>
      <c r="L17" s="15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1.1982663167287708</v>
      </c>
      <c r="E18" s="11">
        <v>1.18</v>
      </c>
      <c r="F18" s="11">
        <v>1.150014468</v>
      </c>
      <c r="G18" s="11">
        <v>1.1607731349999999</v>
      </c>
      <c r="H18" s="11"/>
      <c r="I18" s="11"/>
      <c r="J18" s="11"/>
      <c r="K18" s="11"/>
      <c r="L18" s="15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1.1659438420010335</v>
      </c>
      <c r="E19" s="11">
        <v>1.23</v>
      </c>
      <c r="F19" s="11">
        <v>1.139865125</v>
      </c>
      <c r="G19" s="11">
        <v>1.164067476</v>
      </c>
      <c r="H19" s="11"/>
      <c r="I19" s="11"/>
      <c r="J19" s="11"/>
      <c r="K19" s="11"/>
      <c r="L19" s="15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1.1552940997490264</v>
      </c>
      <c r="E20" s="11">
        <v>1.18</v>
      </c>
      <c r="F20" s="11">
        <v>1.171561565</v>
      </c>
      <c r="G20" s="11">
        <v>1.1891899539999999</v>
      </c>
      <c r="H20" s="11"/>
      <c r="I20" s="11"/>
      <c r="J20" s="11"/>
      <c r="K20" s="11"/>
      <c r="L20" s="15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1.2158258033766562</v>
      </c>
      <c r="E21" s="11">
        <v>1.1399999999999999</v>
      </c>
      <c r="F21" s="11">
        <v>1.2163389680000001</v>
      </c>
      <c r="G21" s="11">
        <v>1.112175154</v>
      </c>
      <c r="H21" s="11"/>
      <c r="I21" s="11"/>
      <c r="J21" s="11"/>
      <c r="K21" s="11"/>
      <c r="L21" s="15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1.238515373470136</v>
      </c>
      <c r="E22" s="11">
        <v>1.1200000000000001</v>
      </c>
      <c r="F22" s="11">
        <v>1.1680388749999999</v>
      </c>
      <c r="G22" s="11">
        <v>1.16110424</v>
      </c>
      <c r="H22" s="11"/>
      <c r="I22" s="11"/>
      <c r="J22" s="11"/>
      <c r="K22" s="11"/>
      <c r="L22" s="15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1.2159653584341765</v>
      </c>
      <c r="E23" s="11">
        <v>1.21</v>
      </c>
      <c r="F23" s="11">
        <v>1.122622706</v>
      </c>
      <c r="G23" s="11">
        <v>1.2170278969999999</v>
      </c>
      <c r="H23" s="11"/>
      <c r="I23" s="11"/>
      <c r="J23" s="11"/>
      <c r="K23" s="11"/>
      <c r="L23" s="15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1.167583225867924</v>
      </c>
      <c r="E24" s="11">
        <v>1.21</v>
      </c>
      <c r="F24" s="11">
        <v>1.1299999999999999</v>
      </c>
      <c r="G24" s="11">
        <v>1.086528854</v>
      </c>
      <c r="H24" s="11"/>
      <c r="I24" s="11"/>
      <c r="J24" s="11"/>
      <c r="K24" s="11"/>
      <c r="L24" s="15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1.1978858531911845</v>
      </c>
      <c r="E25" s="11">
        <v>1.23</v>
      </c>
      <c r="F25" s="11">
        <v>1.1599999999999999</v>
      </c>
      <c r="G25" s="11">
        <v>1.1598849840000001</v>
      </c>
      <c r="H25" s="11"/>
      <c r="I25" s="11"/>
      <c r="J25" s="11"/>
      <c r="K25" s="11"/>
      <c r="L25" s="15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1.1499999999999999</v>
      </c>
      <c r="F26" s="11">
        <v>1.2</v>
      </c>
      <c r="G26" s="11">
        <v>1.129942172</v>
      </c>
      <c r="H26" s="11"/>
      <c r="I26" s="11"/>
      <c r="J26" s="11"/>
      <c r="K26" s="11"/>
      <c r="L26" s="15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1.0900000000000001</v>
      </c>
      <c r="F27" s="11">
        <v>1.23</v>
      </c>
      <c r="G27" s="11">
        <v>1.183581056</v>
      </c>
      <c r="H27" s="11"/>
      <c r="I27" s="11"/>
      <c r="J27" s="11"/>
      <c r="K27" s="11"/>
      <c r="L27" s="15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1.23</v>
      </c>
      <c r="F28" s="11">
        <v>1.1599999999999999</v>
      </c>
      <c r="G28" s="11">
        <v>1.2005447840000001</v>
      </c>
      <c r="H28" s="11"/>
      <c r="I28" s="11"/>
      <c r="J28" s="11"/>
      <c r="K28" s="11"/>
      <c r="L28" s="1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1.22</v>
      </c>
      <c r="F29" s="11">
        <v>1.1299999999999999</v>
      </c>
      <c r="G29" s="11">
        <v>1.18204971</v>
      </c>
      <c r="H29" s="11"/>
      <c r="I29" s="11"/>
      <c r="J29" s="11"/>
      <c r="K29" s="11"/>
      <c r="L29" s="15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1.17</v>
      </c>
      <c r="G30" s="11">
        <v>1.128038109</v>
      </c>
      <c r="H30" s="11"/>
      <c r="I30" s="11"/>
      <c r="J30" s="11"/>
      <c r="K30" s="11"/>
      <c r="L30" s="15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1.22</v>
      </c>
      <c r="G31" s="11">
        <v>1.142842498</v>
      </c>
      <c r="H31" s="11"/>
      <c r="I31" s="11"/>
      <c r="J31" s="11"/>
      <c r="K31" s="11"/>
      <c r="L31" s="15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1.1499999999999999</v>
      </c>
      <c r="G32" s="11">
        <v>1.1904476049999999</v>
      </c>
      <c r="H32" s="11"/>
      <c r="I32" s="11"/>
      <c r="J32" s="11"/>
      <c r="K32" s="11"/>
      <c r="L32" s="15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1.21</v>
      </c>
      <c r="G33" s="11">
        <v>1.15472687</v>
      </c>
      <c r="H33" s="11"/>
      <c r="I33" s="11"/>
      <c r="J33" s="11"/>
      <c r="K33" s="11"/>
      <c r="L33" s="15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1.17</v>
      </c>
      <c r="G34" s="11">
        <v>1.1437623159999999</v>
      </c>
      <c r="H34" s="11"/>
      <c r="I34" s="11"/>
      <c r="J34" s="11"/>
      <c r="K34" s="11"/>
      <c r="L34" s="15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1.2</v>
      </c>
      <c r="G35" s="11">
        <v>1.143562347</v>
      </c>
      <c r="H35" s="11"/>
      <c r="I35" s="11"/>
      <c r="J35" s="11"/>
      <c r="K35" s="11"/>
      <c r="L35" s="15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1.18</v>
      </c>
      <c r="G36" s="11">
        <v>1.2648644</v>
      </c>
      <c r="H36" s="11"/>
      <c r="I36" s="11"/>
      <c r="J36" s="11"/>
      <c r="K36" s="11"/>
      <c r="L36" s="15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1.23</v>
      </c>
      <c r="G37" s="11">
        <v>1.2058625169999999</v>
      </c>
      <c r="H37" s="11"/>
      <c r="I37" s="11"/>
      <c r="J37" s="11"/>
      <c r="K37" s="11"/>
      <c r="L37" s="15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1.21</v>
      </c>
      <c r="G38" s="11">
        <v>1.2852375309999999</v>
      </c>
      <c r="H38" s="11"/>
      <c r="I38" s="11"/>
      <c r="J38" s="11"/>
      <c r="K38" s="11"/>
      <c r="L38" s="15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1.22</v>
      </c>
      <c r="G39" s="11">
        <v>1.1353993120000001</v>
      </c>
      <c r="H39" s="11"/>
      <c r="I39" s="11"/>
      <c r="J39" s="11"/>
      <c r="K39" s="11"/>
      <c r="L39" s="15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1.1499999999999999</v>
      </c>
      <c r="G40" s="11">
        <v>1.1677959529999999</v>
      </c>
      <c r="H40" s="11"/>
      <c r="I40" s="11"/>
      <c r="J40" s="11"/>
      <c r="K40" s="11"/>
      <c r="L40" s="15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1.1200000000000001</v>
      </c>
      <c r="G41" s="11">
        <v>1.1674707550000001</v>
      </c>
      <c r="H41" s="11"/>
      <c r="I41" s="11"/>
      <c r="J41" s="11"/>
      <c r="K41" s="11"/>
      <c r="L41" s="15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270</v>
      </c>
      <c r="C42" s="12"/>
      <c r="D42" s="23">
        <v>1.2096641284586727</v>
      </c>
      <c r="E42" s="23">
        <v>1.1852100783333335</v>
      </c>
      <c r="F42" s="23">
        <v>1.1795691054444442</v>
      </c>
      <c r="G42" s="23">
        <v>1.1760184859722225</v>
      </c>
      <c r="H42" s="23">
        <v>1.1949609975833335</v>
      </c>
      <c r="I42" s="23">
        <v>1.17193260425</v>
      </c>
      <c r="J42" s="23">
        <v>1.2160305553333333</v>
      </c>
      <c r="K42" s="23">
        <v>1.1917244412500001</v>
      </c>
      <c r="L42" s="15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271</v>
      </c>
      <c r="C43" s="29"/>
      <c r="D43" s="11">
        <v>1.2159446770534874</v>
      </c>
      <c r="E43" s="11">
        <v>1.1844202020000001</v>
      </c>
      <c r="F43" s="11">
        <v>1.1707807825000001</v>
      </c>
      <c r="G43" s="11">
        <v>1.1681169484999998</v>
      </c>
      <c r="H43" s="11">
        <v>1.1879018225</v>
      </c>
      <c r="I43" s="11">
        <v>1.1730063915</v>
      </c>
      <c r="J43" s="11">
        <v>1.2176936885</v>
      </c>
      <c r="K43" s="11">
        <v>1.188734567</v>
      </c>
      <c r="L43" s="15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272</v>
      </c>
      <c r="C44" s="29"/>
      <c r="D44" s="24">
        <v>3.0538319527259529E-2</v>
      </c>
      <c r="E44" s="24">
        <v>4.1264743819497671E-2</v>
      </c>
      <c r="F44" s="24">
        <v>4.8814994010347494E-2</v>
      </c>
      <c r="G44" s="24">
        <v>4.5112229864176144E-2</v>
      </c>
      <c r="H44" s="24">
        <v>4.520932126513566E-2</v>
      </c>
      <c r="I44" s="24">
        <v>5.1948517021843998E-2</v>
      </c>
      <c r="J44" s="24">
        <v>6.7108614676740605E-2</v>
      </c>
      <c r="K44" s="24">
        <v>4.2730871267678217E-2</v>
      </c>
      <c r="L44" s="203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56"/>
    </row>
    <row r="45" spans="1:65">
      <c r="A45" s="30"/>
      <c r="B45" s="3" t="s">
        <v>87</v>
      </c>
      <c r="C45" s="29"/>
      <c r="D45" s="13">
        <v>2.5245288182737784E-2</v>
      </c>
      <c r="E45" s="13">
        <v>3.4816396328256838E-2</v>
      </c>
      <c r="F45" s="13">
        <v>4.1383750884145719E-2</v>
      </c>
      <c r="G45" s="13">
        <v>3.8360136683465107E-2</v>
      </c>
      <c r="H45" s="13">
        <v>3.7833302807845727E-2</v>
      </c>
      <c r="I45" s="13">
        <v>4.4327222259584985E-2</v>
      </c>
      <c r="J45" s="13">
        <v>5.5186618775664782E-2</v>
      </c>
      <c r="K45" s="13">
        <v>3.585633539818802E-2</v>
      </c>
      <c r="L45" s="15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273</v>
      </c>
      <c r="C46" s="29"/>
      <c r="D46" s="13">
        <v>1.9638824730813242E-2</v>
      </c>
      <c r="E46" s="13">
        <v>-9.7375552440193136E-4</v>
      </c>
      <c r="F46" s="13">
        <v>-5.7285918723180007E-3</v>
      </c>
      <c r="G46" s="13">
        <v>-8.721446980235803E-3</v>
      </c>
      <c r="H46" s="13">
        <v>7.2453985450697811E-3</v>
      </c>
      <c r="I46" s="13">
        <v>-1.2165480360430636E-2</v>
      </c>
      <c r="J46" s="13">
        <v>2.5005153998165053E-2</v>
      </c>
      <c r="K46" s="13">
        <v>4.5172706141374253E-3</v>
      </c>
      <c r="L46" s="15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274</v>
      </c>
      <c r="C47" s="47"/>
      <c r="D47" s="45" t="s">
        <v>275</v>
      </c>
      <c r="E47" s="45">
        <v>0</v>
      </c>
      <c r="F47" s="45">
        <v>0.41</v>
      </c>
      <c r="G47" s="45">
        <v>0.67</v>
      </c>
      <c r="H47" s="45">
        <v>0.72</v>
      </c>
      <c r="I47" s="45">
        <v>0.97</v>
      </c>
      <c r="J47" s="45">
        <v>2.2599999999999998</v>
      </c>
      <c r="K47" s="45">
        <v>0.48</v>
      </c>
      <c r="L47" s="15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2137-67EC-4F80-B9FD-1616B56ED80C}">
  <sheetPr codeName="Sheet15"/>
  <dimension ref="A1:BN1279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5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232</v>
      </c>
      <c r="E3" s="152" t="s">
        <v>233</v>
      </c>
      <c r="F3" s="152" t="s">
        <v>234</v>
      </c>
      <c r="G3" s="152" t="s">
        <v>235</v>
      </c>
      <c r="H3" s="152" t="s">
        <v>237</v>
      </c>
      <c r="I3" s="152" t="s">
        <v>238</v>
      </c>
      <c r="J3" s="152" t="s">
        <v>239</v>
      </c>
      <c r="K3" s="152" t="s">
        <v>240</v>
      </c>
      <c r="L3" s="152" t="s">
        <v>241</v>
      </c>
      <c r="M3" s="152" t="s">
        <v>243</v>
      </c>
      <c r="N3" s="152" t="s">
        <v>244</v>
      </c>
      <c r="O3" s="152" t="s">
        <v>245</v>
      </c>
      <c r="P3" s="152" t="s">
        <v>246</v>
      </c>
      <c r="Q3" s="152" t="s">
        <v>247</v>
      </c>
      <c r="R3" s="152" t="s">
        <v>249</v>
      </c>
      <c r="S3" s="152" t="s">
        <v>250</v>
      </c>
      <c r="T3" s="152" t="s">
        <v>251</v>
      </c>
      <c r="U3" s="152" t="s">
        <v>252</v>
      </c>
      <c r="V3" s="152" t="s">
        <v>254</v>
      </c>
      <c r="W3" s="152" t="s">
        <v>256</v>
      </c>
      <c r="X3" s="152" t="s">
        <v>258</v>
      </c>
      <c r="Y3" s="152" t="s">
        <v>259</v>
      </c>
      <c r="Z3" s="152" t="s">
        <v>260</v>
      </c>
      <c r="AA3" s="152" t="s">
        <v>261</v>
      </c>
      <c r="AB3" s="152" t="s">
        <v>262</v>
      </c>
      <c r="AC3" s="15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277</v>
      </c>
      <c r="E4" s="11" t="s">
        <v>277</v>
      </c>
      <c r="F4" s="11" t="s">
        <v>279</v>
      </c>
      <c r="G4" s="11" t="s">
        <v>279</v>
      </c>
      <c r="H4" s="11" t="s">
        <v>280</v>
      </c>
      <c r="I4" s="11" t="s">
        <v>277</v>
      </c>
      <c r="J4" s="11" t="s">
        <v>277</v>
      </c>
      <c r="K4" s="11" t="s">
        <v>280</v>
      </c>
      <c r="L4" s="11" t="s">
        <v>277</v>
      </c>
      <c r="M4" s="11" t="s">
        <v>277</v>
      </c>
      <c r="N4" s="11" t="s">
        <v>280</v>
      </c>
      <c r="O4" s="11" t="s">
        <v>277</v>
      </c>
      <c r="P4" s="11" t="s">
        <v>277</v>
      </c>
      <c r="Q4" s="11" t="s">
        <v>280</v>
      </c>
      <c r="R4" s="11" t="s">
        <v>277</v>
      </c>
      <c r="S4" s="11" t="s">
        <v>277</v>
      </c>
      <c r="T4" s="11" t="s">
        <v>277</v>
      </c>
      <c r="U4" s="11" t="s">
        <v>280</v>
      </c>
      <c r="V4" s="11" t="s">
        <v>277</v>
      </c>
      <c r="W4" s="11" t="s">
        <v>280</v>
      </c>
      <c r="X4" s="11" t="s">
        <v>277</v>
      </c>
      <c r="Y4" s="11" t="s">
        <v>280</v>
      </c>
      <c r="Z4" s="11" t="s">
        <v>277</v>
      </c>
      <c r="AA4" s="11" t="s">
        <v>280</v>
      </c>
      <c r="AB4" s="11" t="s">
        <v>277</v>
      </c>
      <c r="AC4" s="15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288</v>
      </c>
      <c r="E5" s="26" t="s">
        <v>289</v>
      </c>
      <c r="F5" s="26" t="s">
        <v>288</v>
      </c>
      <c r="G5" s="26" t="s">
        <v>290</v>
      </c>
      <c r="H5" s="26" t="s">
        <v>290</v>
      </c>
      <c r="I5" s="26" t="s">
        <v>117</v>
      </c>
      <c r="J5" s="26" t="s">
        <v>267</v>
      </c>
      <c r="K5" s="26" t="s">
        <v>290</v>
      </c>
      <c r="L5" s="26" t="s">
        <v>288</v>
      </c>
      <c r="M5" s="26" t="s">
        <v>117</v>
      </c>
      <c r="N5" s="26" t="s">
        <v>291</v>
      </c>
      <c r="O5" s="26" t="s">
        <v>290</v>
      </c>
      <c r="P5" s="26" t="s">
        <v>291</v>
      </c>
      <c r="Q5" s="26" t="s">
        <v>288</v>
      </c>
      <c r="R5" s="26" t="s">
        <v>290</v>
      </c>
      <c r="S5" s="26" t="s">
        <v>292</v>
      </c>
      <c r="T5" s="26" t="s">
        <v>288</v>
      </c>
      <c r="U5" s="26" t="s">
        <v>291</v>
      </c>
      <c r="V5" s="26" t="s">
        <v>116</v>
      </c>
      <c r="W5" s="26" t="s">
        <v>288</v>
      </c>
      <c r="X5" s="26" t="s">
        <v>288</v>
      </c>
      <c r="Y5" s="26" t="s">
        <v>293</v>
      </c>
      <c r="Z5" s="26" t="s">
        <v>288</v>
      </c>
      <c r="AA5" s="26" t="s">
        <v>288</v>
      </c>
      <c r="AB5" s="26" t="s">
        <v>288</v>
      </c>
      <c r="AC5" s="15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2">
        <v>0.34</v>
      </c>
      <c r="E6" s="213">
        <v>0.25</v>
      </c>
      <c r="F6" s="213">
        <v>0.5</v>
      </c>
      <c r="G6" s="213">
        <v>0.2</v>
      </c>
      <c r="H6" s="212">
        <v>0.35</v>
      </c>
      <c r="I6" s="213">
        <v>0.4</v>
      </c>
      <c r="J6" s="213">
        <v>0.3</v>
      </c>
      <c r="K6" s="213">
        <v>0.3</v>
      </c>
      <c r="L6" s="212">
        <v>0.34</v>
      </c>
      <c r="M6" s="212">
        <v>0.42</v>
      </c>
      <c r="N6" s="212">
        <v>0.36</v>
      </c>
      <c r="O6" s="213">
        <v>0.27500000000000002</v>
      </c>
      <c r="P6" s="212">
        <v>0.3</v>
      </c>
      <c r="Q6" s="212">
        <v>0.35699999999999998</v>
      </c>
      <c r="R6" s="212">
        <v>0.34</v>
      </c>
      <c r="S6" s="213">
        <v>0.3</v>
      </c>
      <c r="T6" s="212">
        <v>0.35</v>
      </c>
      <c r="U6" s="212">
        <v>0.3</v>
      </c>
      <c r="V6" s="212">
        <v>0.34799999999999998</v>
      </c>
      <c r="W6" s="213" t="s">
        <v>104</v>
      </c>
      <c r="X6" s="212">
        <v>0.32500000000000001</v>
      </c>
      <c r="Y6" s="213" t="s">
        <v>294</v>
      </c>
      <c r="Z6" s="212">
        <v>0.36</v>
      </c>
      <c r="AA6" s="212">
        <v>0.35</v>
      </c>
      <c r="AB6" s="212">
        <v>0.33</v>
      </c>
      <c r="AC6" s="203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4">
        <v>1</v>
      </c>
    </row>
    <row r="7" spans="1:66">
      <c r="A7" s="30"/>
      <c r="B7" s="19">
        <v>1</v>
      </c>
      <c r="C7" s="9">
        <v>2</v>
      </c>
      <c r="D7" s="24">
        <v>0.35</v>
      </c>
      <c r="E7" s="215">
        <v>0.25</v>
      </c>
      <c r="F7" s="215">
        <v>0.5</v>
      </c>
      <c r="G7" s="215">
        <v>0.2</v>
      </c>
      <c r="H7" s="24">
        <v>0.36</v>
      </c>
      <c r="I7" s="215">
        <v>0.3</v>
      </c>
      <c r="J7" s="215">
        <v>0.3</v>
      </c>
      <c r="K7" s="215">
        <v>0.3</v>
      </c>
      <c r="L7" s="24">
        <v>0.36</v>
      </c>
      <c r="M7" s="24">
        <v>0.36</v>
      </c>
      <c r="N7" s="24">
        <v>0.37</v>
      </c>
      <c r="O7" s="216">
        <v>0.28699999999999998</v>
      </c>
      <c r="P7" s="24">
        <v>0.31</v>
      </c>
      <c r="Q7" s="24">
        <v>0.35499999999999998</v>
      </c>
      <c r="R7" s="24">
        <v>0.33</v>
      </c>
      <c r="S7" s="215">
        <v>0.3</v>
      </c>
      <c r="T7" s="24">
        <v>0.36</v>
      </c>
      <c r="U7" s="24">
        <v>0.28000000000000003</v>
      </c>
      <c r="V7" s="24">
        <v>0.32900000000000001</v>
      </c>
      <c r="W7" s="215" t="s">
        <v>104</v>
      </c>
      <c r="X7" s="24">
        <v>0.30199999999999999</v>
      </c>
      <c r="Y7" s="215" t="s">
        <v>294</v>
      </c>
      <c r="Z7" s="24">
        <v>0.35</v>
      </c>
      <c r="AA7" s="24">
        <v>0.34</v>
      </c>
      <c r="AB7" s="24">
        <v>0.33</v>
      </c>
      <c r="AC7" s="203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4">
        <v>18</v>
      </c>
    </row>
    <row r="8" spans="1:66">
      <c r="A8" s="30"/>
      <c r="B8" s="19">
        <v>1</v>
      </c>
      <c r="C8" s="9">
        <v>3</v>
      </c>
      <c r="D8" s="24">
        <v>0.34</v>
      </c>
      <c r="E8" s="215">
        <v>0.25</v>
      </c>
      <c r="F8" s="215">
        <v>0.6</v>
      </c>
      <c r="G8" s="215">
        <v>0.3</v>
      </c>
      <c r="H8" s="24">
        <v>0.36</v>
      </c>
      <c r="I8" s="215">
        <v>0.3</v>
      </c>
      <c r="J8" s="215">
        <v>0.3</v>
      </c>
      <c r="K8" s="215">
        <v>0.3</v>
      </c>
      <c r="L8" s="24">
        <v>0.36</v>
      </c>
      <c r="M8" s="24">
        <v>0.41</v>
      </c>
      <c r="N8" s="24">
        <v>0.35</v>
      </c>
      <c r="O8" s="215">
        <v>0.27700000000000002</v>
      </c>
      <c r="P8" s="24">
        <v>0.31</v>
      </c>
      <c r="Q8" s="24">
        <v>0.35599999999999998</v>
      </c>
      <c r="R8" s="24">
        <v>0.34</v>
      </c>
      <c r="S8" s="215">
        <v>0.3</v>
      </c>
      <c r="T8" s="24">
        <v>0.33</v>
      </c>
      <c r="U8" s="24">
        <v>0.27</v>
      </c>
      <c r="V8" s="24">
        <v>0.34099999999999997</v>
      </c>
      <c r="W8" s="215" t="s">
        <v>104</v>
      </c>
      <c r="X8" s="24">
        <v>0.308</v>
      </c>
      <c r="Y8" s="215" t="s">
        <v>294</v>
      </c>
      <c r="Z8" s="24">
        <v>0.36</v>
      </c>
      <c r="AA8" s="24">
        <v>0.34</v>
      </c>
      <c r="AB8" s="24">
        <v>0.31</v>
      </c>
      <c r="AC8" s="203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4">
        <v>16</v>
      </c>
    </row>
    <row r="9" spans="1:66">
      <c r="A9" s="30"/>
      <c r="B9" s="19">
        <v>1</v>
      </c>
      <c r="C9" s="9">
        <v>4</v>
      </c>
      <c r="D9" s="24">
        <v>0.33</v>
      </c>
      <c r="E9" s="215">
        <v>0.3</v>
      </c>
      <c r="F9" s="215">
        <v>0.5</v>
      </c>
      <c r="G9" s="215">
        <v>0.2</v>
      </c>
      <c r="H9" s="24">
        <v>0.37</v>
      </c>
      <c r="I9" s="215">
        <v>0.3</v>
      </c>
      <c r="J9" s="215">
        <v>0.3</v>
      </c>
      <c r="K9" s="215">
        <v>0.3</v>
      </c>
      <c r="L9" s="24">
        <v>0.34</v>
      </c>
      <c r="M9" s="24">
        <v>0.42</v>
      </c>
      <c r="N9" s="24">
        <v>0.34</v>
      </c>
      <c r="O9" s="215">
        <v>0.27</v>
      </c>
      <c r="P9" s="24">
        <v>0.32</v>
      </c>
      <c r="Q9" s="24">
        <v>0.38300000000000001</v>
      </c>
      <c r="R9" s="24">
        <v>0.31</v>
      </c>
      <c r="S9" s="215">
        <v>0.3</v>
      </c>
      <c r="T9" s="24">
        <v>0.35</v>
      </c>
      <c r="U9" s="24">
        <v>0.3</v>
      </c>
      <c r="V9" s="24">
        <v>0.34700000000000003</v>
      </c>
      <c r="W9" s="215" t="s">
        <v>104</v>
      </c>
      <c r="X9" s="24">
        <v>0.30199999999999999</v>
      </c>
      <c r="Y9" s="215" t="s">
        <v>294</v>
      </c>
      <c r="Z9" s="24">
        <v>0.35</v>
      </c>
      <c r="AA9" s="24">
        <v>0.34</v>
      </c>
      <c r="AB9" s="24">
        <v>0.31</v>
      </c>
      <c r="AC9" s="203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4">
        <v>0.34108888888888894</v>
      </c>
      <c r="BN9" s="28"/>
    </row>
    <row r="10" spans="1:66">
      <c r="A10" s="30"/>
      <c r="B10" s="19">
        <v>1</v>
      </c>
      <c r="C10" s="9">
        <v>5</v>
      </c>
      <c r="D10" s="24">
        <v>0.32</v>
      </c>
      <c r="E10" s="215">
        <v>0.25</v>
      </c>
      <c r="F10" s="215">
        <v>0.5</v>
      </c>
      <c r="G10" s="215">
        <v>0.3</v>
      </c>
      <c r="H10" s="24">
        <v>0.32</v>
      </c>
      <c r="I10" s="215">
        <v>0.3</v>
      </c>
      <c r="J10" s="215">
        <v>0.3</v>
      </c>
      <c r="K10" s="215">
        <v>0.3</v>
      </c>
      <c r="L10" s="24">
        <v>0.35</v>
      </c>
      <c r="M10" s="24">
        <v>0.39</v>
      </c>
      <c r="N10" s="24">
        <v>0.34</v>
      </c>
      <c r="O10" s="215">
        <v>0.27100000000000002</v>
      </c>
      <c r="P10" s="24">
        <v>0.32</v>
      </c>
      <c r="Q10" s="24">
        <v>0.36499999999999999</v>
      </c>
      <c r="R10" s="24">
        <v>0.32</v>
      </c>
      <c r="S10" s="215">
        <v>0.3</v>
      </c>
      <c r="T10" s="24">
        <v>0.38</v>
      </c>
      <c r="U10" s="24">
        <v>0.28000000000000003</v>
      </c>
      <c r="V10" s="24">
        <v>0.33700000000000002</v>
      </c>
      <c r="W10" s="215" t="s">
        <v>104</v>
      </c>
      <c r="X10" s="24">
        <v>0.29799999999999999</v>
      </c>
      <c r="Y10" s="215" t="s">
        <v>294</v>
      </c>
      <c r="Z10" s="24">
        <v>0.37</v>
      </c>
      <c r="AA10" s="24">
        <v>0.34</v>
      </c>
      <c r="AB10" s="24">
        <v>0.33</v>
      </c>
      <c r="AC10" s="203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4">
        <v>15</v>
      </c>
    </row>
    <row r="11" spans="1:66">
      <c r="A11" s="30"/>
      <c r="B11" s="19">
        <v>1</v>
      </c>
      <c r="C11" s="9">
        <v>6</v>
      </c>
      <c r="D11" s="24">
        <v>0.33</v>
      </c>
      <c r="E11" s="215">
        <v>0.3</v>
      </c>
      <c r="F11" s="215">
        <v>0.5</v>
      </c>
      <c r="G11" s="215">
        <v>0.3</v>
      </c>
      <c r="H11" s="24">
        <v>0.39</v>
      </c>
      <c r="I11" s="215">
        <v>0.4</v>
      </c>
      <c r="J11" s="215">
        <v>0.3</v>
      </c>
      <c r="K11" s="215">
        <v>0.3</v>
      </c>
      <c r="L11" s="24">
        <v>0.35</v>
      </c>
      <c r="M11" s="24">
        <v>0.4</v>
      </c>
      <c r="N11" s="24">
        <v>0.38</v>
      </c>
      <c r="O11" s="215">
        <v>0.27300000000000002</v>
      </c>
      <c r="P11" s="24">
        <v>0.3</v>
      </c>
      <c r="Q11" s="24">
        <v>0.374</v>
      </c>
      <c r="R11" s="24">
        <v>0.33</v>
      </c>
      <c r="S11" s="215">
        <v>0.3</v>
      </c>
      <c r="T11" s="24">
        <v>0.34</v>
      </c>
      <c r="U11" s="216">
        <v>0.39</v>
      </c>
      <c r="V11" s="24">
        <v>0.34099999999999997</v>
      </c>
      <c r="W11" s="215" t="s">
        <v>104</v>
      </c>
      <c r="X11" s="24">
        <v>0.314</v>
      </c>
      <c r="Y11" s="215" t="s">
        <v>294</v>
      </c>
      <c r="Z11" s="24">
        <v>0.36</v>
      </c>
      <c r="AA11" s="24">
        <v>0.35</v>
      </c>
      <c r="AB11" s="24">
        <v>0.34</v>
      </c>
      <c r="AC11" s="203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270</v>
      </c>
      <c r="C12" s="12"/>
      <c r="D12" s="217">
        <v>0.33500000000000002</v>
      </c>
      <c r="E12" s="217">
        <v>0.26666666666666666</v>
      </c>
      <c r="F12" s="217">
        <v>0.51666666666666672</v>
      </c>
      <c r="G12" s="217">
        <v>0.25</v>
      </c>
      <c r="H12" s="217">
        <v>0.35833333333333334</v>
      </c>
      <c r="I12" s="217">
        <v>0.33333333333333331</v>
      </c>
      <c r="J12" s="217">
        <v>0.3</v>
      </c>
      <c r="K12" s="217">
        <v>0.3</v>
      </c>
      <c r="L12" s="217">
        <v>0.35000000000000003</v>
      </c>
      <c r="M12" s="217">
        <v>0.39999999999999997</v>
      </c>
      <c r="N12" s="217">
        <v>0.35666666666666669</v>
      </c>
      <c r="O12" s="217">
        <v>0.27550000000000002</v>
      </c>
      <c r="P12" s="217">
        <v>0.31</v>
      </c>
      <c r="Q12" s="217">
        <v>0.36499999999999999</v>
      </c>
      <c r="R12" s="217">
        <v>0.32833333333333337</v>
      </c>
      <c r="S12" s="217">
        <v>0.3</v>
      </c>
      <c r="T12" s="217">
        <v>0.35166666666666663</v>
      </c>
      <c r="U12" s="217">
        <v>0.3033333333333334</v>
      </c>
      <c r="V12" s="217">
        <v>0.34050000000000002</v>
      </c>
      <c r="W12" s="217" t="s">
        <v>678</v>
      </c>
      <c r="X12" s="217">
        <v>0.3081666666666667</v>
      </c>
      <c r="Y12" s="217" t="s">
        <v>678</v>
      </c>
      <c r="Z12" s="217">
        <v>0.35833333333333334</v>
      </c>
      <c r="AA12" s="217">
        <v>0.34333333333333332</v>
      </c>
      <c r="AB12" s="217">
        <v>0.32500000000000001</v>
      </c>
      <c r="AC12" s="203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271</v>
      </c>
      <c r="C13" s="29"/>
      <c r="D13" s="24">
        <v>0.33500000000000002</v>
      </c>
      <c r="E13" s="24">
        <v>0.25</v>
      </c>
      <c r="F13" s="24">
        <v>0.5</v>
      </c>
      <c r="G13" s="24">
        <v>0.25</v>
      </c>
      <c r="H13" s="24">
        <v>0.36</v>
      </c>
      <c r="I13" s="24">
        <v>0.3</v>
      </c>
      <c r="J13" s="24">
        <v>0.3</v>
      </c>
      <c r="K13" s="24">
        <v>0.3</v>
      </c>
      <c r="L13" s="24">
        <v>0.35</v>
      </c>
      <c r="M13" s="24">
        <v>0.40500000000000003</v>
      </c>
      <c r="N13" s="24">
        <v>0.35499999999999998</v>
      </c>
      <c r="O13" s="24">
        <v>0.27400000000000002</v>
      </c>
      <c r="P13" s="24">
        <v>0.31</v>
      </c>
      <c r="Q13" s="24">
        <v>0.36099999999999999</v>
      </c>
      <c r="R13" s="24">
        <v>0.33</v>
      </c>
      <c r="S13" s="24">
        <v>0.3</v>
      </c>
      <c r="T13" s="24">
        <v>0.35</v>
      </c>
      <c r="U13" s="24">
        <v>0.29000000000000004</v>
      </c>
      <c r="V13" s="24">
        <v>0.34099999999999997</v>
      </c>
      <c r="W13" s="24" t="s">
        <v>678</v>
      </c>
      <c r="X13" s="24">
        <v>0.30499999999999999</v>
      </c>
      <c r="Y13" s="24" t="s">
        <v>678</v>
      </c>
      <c r="Z13" s="24">
        <v>0.36</v>
      </c>
      <c r="AA13" s="24">
        <v>0.34</v>
      </c>
      <c r="AB13" s="24">
        <v>0.33</v>
      </c>
      <c r="AC13" s="203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272</v>
      </c>
      <c r="C14" s="29"/>
      <c r="D14" s="24">
        <v>1.048808848170151E-2</v>
      </c>
      <c r="E14" s="24">
        <v>2.5819888974716109E-2</v>
      </c>
      <c r="F14" s="24">
        <v>4.0824829046386291E-2</v>
      </c>
      <c r="G14" s="24">
        <v>5.4772255750516634E-2</v>
      </c>
      <c r="H14" s="24">
        <v>2.3166067138525408E-2</v>
      </c>
      <c r="I14" s="24">
        <v>5.1639777949432177E-2</v>
      </c>
      <c r="J14" s="24">
        <v>0</v>
      </c>
      <c r="K14" s="24">
        <v>0</v>
      </c>
      <c r="L14" s="24">
        <v>8.9442719099991422E-3</v>
      </c>
      <c r="M14" s="24">
        <v>2.2803508501982758E-2</v>
      </c>
      <c r="N14" s="24">
        <v>1.6329931618554512E-2</v>
      </c>
      <c r="O14" s="24">
        <v>6.1886993787063057E-3</v>
      </c>
      <c r="P14" s="24">
        <v>8.9442719099991665E-3</v>
      </c>
      <c r="Q14" s="24">
        <v>1.1401754250991389E-2</v>
      </c>
      <c r="R14" s="24">
        <v>1.1690451944500132E-2</v>
      </c>
      <c r="S14" s="24">
        <v>0</v>
      </c>
      <c r="T14" s="24">
        <v>1.7224014243685078E-2</v>
      </c>
      <c r="U14" s="24">
        <v>4.4121045620731297E-2</v>
      </c>
      <c r="V14" s="24">
        <v>6.9785385289471528E-3</v>
      </c>
      <c r="W14" s="24" t="s">
        <v>678</v>
      </c>
      <c r="X14" s="24">
        <v>9.9682830350400296E-3</v>
      </c>
      <c r="Y14" s="24" t="s">
        <v>678</v>
      </c>
      <c r="Z14" s="24">
        <v>7.5277265270908165E-3</v>
      </c>
      <c r="AA14" s="24">
        <v>5.1639777949431982E-3</v>
      </c>
      <c r="AB14" s="24">
        <v>1.2247448713915901E-2</v>
      </c>
      <c r="AC14" s="203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87</v>
      </c>
      <c r="C15" s="29"/>
      <c r="D15" s="13">
        <v>3.1307726811049284E-2</v>
      </c>
      <c r="E15" s="13">
        <v>9.6824583655185412E-2</v>
      </c>
      <c r="F15" s="13">
        <v>7.9015798154296032E-2</v>
      </c>
      <c r="G15" s="13">
        <v>0.21908902300206654</v>
      </c>
      <c r="H15" s="13">
        <v>6.4649489688908116E-2</v>
      </c>
      <c r="I15" s="13">
        <v>0.15491933384829654</v>
      </c>
      <c r="J15" s="13">
        <v>0</v>
      </c>
      <c r="K15" s="13">
        <v>0</v>
      </c>
      <c r="L15" s="13">
        <v>2.5555062599997548E-2</v>
      </c>
      <c r="M15" s="13">
        <v>5.7008771254956896E-2</v>
      </c>
      <c r="N15" s="13">
        <v>4.5784855005293022E-2</v>
      </c>
      <c r="O15" s="13">
        <v>2.2463518615993848E-2</v>
      </c>
      <c r="P15" s="13">
        <v>2.8852490032255377E-2</v>
      </c>
      <c r="Q15" s="13">
        <v>3.1237682879428463E-2</v>
      </c>
      <c r="R15" s="13">
        <v>3.5605437394416642E-2</v>
      </c>
      <c r="S15" s="13">
        <v>0</v>
      </c>
      <c r="T15" s="13">
        <v>4.8978239555502595E-2</v>
      </c>
      <c r="U15" s="13">
        <v>0.14545399655186139</v>
      </c>
      <c r="V15" s="13">
        <v>2.0494973653295601E-2</v>
      </c>
      <c r="W15" s="13" t="s">
        <v>678</v>
      </c>
      <c r="X15" s="13">
        <v>3.2347051492828648E-2</v>
      </c>
      <c r="Y15" s="13" t="s">
        <v>678</v>
      </c>
      <c r="Z15" s="13">
        <v>2.100760891281158E-2</v>
      </c>
      <c r="AA15" s="13">
        <v>1.5040712024106404E-2</v>
      </c>
      <c r="AB15" s="13">
        <v>3.7684457581279696E-2</v>
      </c>
      <c r="AC15" s="15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273</v>
      </c>
      <c r="C16" s="29"/>
      <c r="D16" s="13">
        <v>-1.7851325819271735E-2</v>
      </c>
      <c r="E16" s="13">
        <v>-0.21819011010489298</v>
      </c>
      <c r="F16" s="13">
        <v>0.51475666167177003</v>
      </c>
      <c r="G16" s="13">
        <v>-0.2670532282233371</v>
      </c>
      <c r="H16" s="13">
        <v>5.055703954655022E-2</v>
      </c>
      <c r="I16" s="13">
        <v>-2.2737637631116248E-2</v>
      </c>
      <c r="J16" s="13">
        <v>-0.12046387386800461</v>
      </c>
      <c r="K16" s="13">
        <v>-0.12046387386800461</v>
      </c>
      <c r="L16" s="13">
        <v>2.6125480487328101E-2</v>
      </c>
      <c r="M16" s="13">
        <v>0.17271483484266059</v>
      </c>
      <c r="N16" s="13">
        <v>4.5670727734705707E-2</v>
      </c>
      <c r="O16" s="13">
        <v>-0.19229265750211744</v>
      </c>
      <c r="P16" s="13">
        <v>-9.1146002996938091E-2</v>
      </c>
      <c r="Q16" s="13">
        <v>7.0102286793927826E-2</v>
      </c>
      <c r="R16" s="13">
        <v>-3.7396573066649341E-2</v>
      </c>
      <c r="S16" s="13">
        <v>-0.12046387386800461</v>
      </c>
      <c r="T16" s="13">
        <v>3.1011792299172392E-2</v>
      </c>
      <c r="U16" s="13">
        <v>-0.11069125024431559</v>
      </c>
      <c r="V16" s="13">
        <v>-1.72649684018511E-3</v>
      </c>
      <c r="W16" s="13" t="s">
        <v>678</v>
      </c>
      <c r="X16" s="13">
        <v>-9.6520945989966855E-2</v>
      </c>
      <c r="Y16" s="13" t="s">
        <v>678</v>
      </c>
      <c r="Z16" s="13">
        <v>5.055703954655022E-2</v>
      </c>
      <c r="AA16" s="13">
        <v>6.5802332399502728E-3</v>
      </c>
      <c r="AB16" s="13">
        <v>-4.7169196690338255E-2</v>
      </c>
      <c r="AC16" s="15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274</v>
      </c>
      <c r="C17" s="47"/>
      <c r="D17" s="45">
        <v>0.21</v>
      </c>
      <c r="E17" s="45">
        <v>2.79</v>
      </c>
      <c r="F17" s="45" t="s">
        <v>275</v>
      </c>
      <c r="G17" s="45" t="s">
        <v>275</v>
      </c>
      <c r="H17" s="45">
        <v>0.67</v>
      </c>
      <c r="I17" s="45" t="s">
        <v>275</v>
      </c>
      <c r="J17" s="45" t="s">
        <v>275</v>
      </c>
      <c r="K17" s="45" t="s">
        <v>275</v>
      </c>
      <c r="L17" s="45">
        <v>0.36</v>
      </c>
      <c r="M17" s="45">
        <v>2.25</v>
      </c>
      <c r="N17" s="45">
        <v>0.61</v>
      </c>
      <c r="O17" s="45">
        <v>2.46</v>
      </c>
      <c r="P17" s="45">
        <v>1.1499999999999999</v>
      </c>
      <c r="Q17" s="45">
        <v>0.93</v>
      </c>
      <c r="R17" s="45">
        <v>0.46</v>
      </c>
      <c r="S17" s="45" t="s">
        <v>275</v>
      </c>
      <c r="T17" s="45">
        <v>0.42</v>
      </c>
      <c r="U17" s="45">
        <v>1.41</v>
      </c>
      <c r="V17" s="45">
        <v>0</v>
      </c>
      <c r="W17" s="45">
        <v>24.94</v>
      </c>
      <c r="X17" s="45">
        <v>1.22</v>
      </c>
      <c r="Y17" s="45">
        <v>3.42</v>
      </c>
      <c r="Z17" s="45">
        <v>0.67</v>
      </c>
      <c r="AA17" s="45">
        <v>0.11</v>
      </c>
      <c r="AB17" s="45">
        <v>0.59</v>
      </c>
      <c r="AC17" s="15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295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488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5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51" t="s">
        <v>232</v>
      </c>
      <c r="E22" s="152" t="s">
        <v>233</v>
      </c>
      <c r="F22" s="152" t="s">
        <v>234</v>
      </c>
      <c r="G22" s="152" t="s">
        <v>235</v>
      </c>
      <c r="H22" s="152" t="s">
        <v>237</v>
      </c>
      <c r="I22" s="152" t="s">
        <v>238</v>
      </c>
      <c r="J22" s="152" t="s">
        <v>239</v>
      </c>
      <c r="K22" s="152" t="s">
        <v>240</v>
      </c>
      <c r="L22" s="152" t="s">
        <v>241</v>
      </c>
      <c r="M22" s="152" t="s">
        <v>244</v>
      </c>
      <c r="N22" s="152" t="s">
        <v>245</v>
      </c>
      <c r="O22" s="152" t="s">
        <v>246</v>
      </c>
      <c r="P22" s="152" t="s">
        <v>247</v>
      </c>
      <c r="Q22" s="152" t="s">
        <v>249</v>
      </c>
      <c r="R22" s="152" t="s">
        <v>250</v>
      </c>
      <c r="S22" s="152" t="s">
        <v>251</v>
      </c>
      <c r="T22" s="152" t="s">
        <v>252</v>
      </c>
      <c r="U22" s="152" t="s">
        <v>254</v>
      </c>
      <c r="V22" s="152" t="s">
        <v>258</v>
      </c>
      <c r="W22" s="152" t="s">
        <v>259</v>
      </c>
      <c r="X22" s="152" t="s">
        <v>260</v>
      </c>
      <c r="Y22" s="152" t="s">
        <v>261</v>
      </c>
      <c r="Z22" s="152" t="s">
        <v>262</v>
      </c>
      <c r="AA22" s="15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277</v>
      </c>
      <c r="E23" s="11" t="s">
        <v>279</v>
      </c>
      <c r="F23" s="11" t="s">
        <v>279</v>
      </c>
      <c r="G23" s="11" t="s">
        <v>279</v>
      </c>
      <c r="H23" s="11" t="s">
        <v>280</v>
      </c>
      <c r="I23" s="11" t="s">
        <v>277</v>
      </c>
      <c r="J23" s="11" t="s">
        <v>279</v>
      </c>
      <c r="K23" s="11" t="s">
        <v>280</v>
      </c>
      <c r="L23" s="11" t="s">
        <v>277</v>
      </c>
      <c r="M23" s="11" t="s">
        <v>280</v>
      </c>
      <c r="N23" s="11" t="s">
        <v>277</v>
      </c>
      <c r="O23" s="11" t="s">
        <v>279</v>
      </c>
      <c r="P23" s="11" t="s">
        <v>280</v>
      </c>
      <c r="Q23" s="11" t="s">
        <v>279</v>
      </c>
      <c r="R23" s="11" t="s">
        <v>279</v>
      </c>
      <c r="S23" s="11" t="s">
        <v>277</v>
      </c>
      <c r="T23" s="11" t="s">
        <v>280</v>
      </c>
      <c r="U23" s="11" t="s">
        <v>277</v>
      </c>
      <c r="V23" s="11" t="s">
        <v>277</v>
      </c>
      <c r="W23" s="11" t="s">
        <v>280</v>
      </c>
      <c r="X23" s="11" t="s">
        <v>277</v>
      </c>
      <c r="Y23" s="11" t="s">
        <v>280</v>
      </c>
      <c r="Z23" s="11" t="s">
        <v>277</v>
      </c>
      <c r="AA23" s="15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288</v>
      </c>
      <c r="E24" s="26" t="s">
        <v>289</v>
      </c>
      <c r="F24" s="26" t="s">
        <v>288</v>
      </c>
      <c r="G24" s="26" t="s">
        <v>290</v>
      </c>
      <c r="H24" s="26" t="s">
        <v>290</v>
      </c>
      <c r="I24" s="26" t="s">
        <v>117</v>
      </c>
      <c r="J24" s="26" t="s">
        <v>267</v>
      </c>
      <c r="K24" s="26" t="s">
        <v>290</v>
      </c>
      <c r="L24" s="26" t="s">
        <v>288</v>
      </c>
      <c r="M24" s="26" t="s">
        <v>291</v>
      </c>
      <c r="N24" s="26" t="s">
        <v>290</v>
      </c>
      <c r="O24" s="26" t="s">
        <v>291</v>
      </c>
      <c r="P24" s="26" t="s">
        <v>288</v>
      </c>
      <c r="Q24" s="26" t="s">
        <v>290</v>
      </c>
      <c r="R24" s="26" t="s">
        <v>292</v>
      </c>
      <c r="S24" s="26" t="s">
        <v>288</v>
      </c>
      <c r="T24" s="26" t="s">
        <v>291</v>
      </c>
      <c r="U24" s="26" t="s">
        <v>116</v>
      </c>
      <c r="V24" s="26" t="s">
        <v>288</v>
      </c>
      <c r="W24" s="26" t="s">
        <v>293</v>
      </c>
      <c r="X24" s="26" t="s">
        <v>288</v>
      </c>
      <c r="Y24" s="26" t="s">
        <v>288</v>
      </c>
      <c r="Z24" s="26" t="s">
        <v>288</v>
      </c>
      <c r="AA24" s="15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3.7000000000000006</v>
      </c>
      <c r="E25" s="22">
        <v>3.45</v>
      </c>
      <c r="F25" s="22">
        <v>3.61</v>
      </c>
      <c r="G25" s="22">
        <v>3.49</v>
      </c>
      <c r="H25" s="22">
        <v>3.34</v>
      </c>
      <c r="I25" s="147">
        <v>2.8774999999999999</v>
      </c>
      <c r="J25" s="22">
        <v>3.5000000000000004</v>
      </c>
      <c r="K25" s="22">
        <v>3.49</v>
      </c>
      <c r="L25" s="22">
        <v>3.2309999999999999</v>
      </c>
      <c r="M25" s="147">
        <v>4.1440000000000001</v>
      </c>
      <c r="N25" s="22">
        <v>3.7222999999999997</v>
      </c>
      <c r="O25" s="22">
        <v>3.3807999999999998</v>
      </c>
      <c r="P25" s="147">
        <v>4.43</v>
      </c>
      <c r="Q25" s="22">
        <v>3.66</v>
      </c>
      <c r="R25" s="22">
        <v>3.29</v>
      </c>
      <c r="S25" s="22">
        <v>3.64</v>
      </c>
      <c r="T25" s="147">
        <v>4.16</v>
      </c>
      <c r="U25" s="22">
        <v>3.53</v>
      </c>
      <c r="V25" s="22">
        <v>3.32</v>
      </c>
      <c r="W25" s="22">
        <v>3.51</v>
      </c>
      <c r="X25" s="22">
        <v>3.63</v>
      </c>
      <c r="Y25" s="22">
        <v>3.64</v>
      </c>
      <c r="Z25" s="22">
        <v>3.51</v>
      </c>
      <c r="AA25" s="15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3.74</v>
      </c>
      <c r="E26" s="11">
        <v>3.5000000000000004</v>
      </c>
      <c r="F26" s="11">
        <v>3.63</v>
      </c>
      <c r="G26" s="11">
        <v>3.52</v>
      </c>
      <c r="H26" s="11">
        <v>3.2400000000000007</v>
      </c>
      <c r="I26" s="148">
        <v>2.8754999999999997</v>
      </c>
      <c r="J26" s="11">
        <v>3.49</v>
      </c>
      <c r="K26" s="11">
        <v>3.52</v>
      </c>
      <c r="L26" s="11">
        <v>3.1440000000000001</v>
      </c>
      <c r="M26" s="148">
        <v>4.1509999999999998</v>
      </c>
      <c r="N26" s="11">
        <v>3.7589999999999999</v>
      </c>
      <c r="O26" s="11">
        <v>3.4659000000000004</v>
      </c>
      <c r="P26" s="148">
        <v>4.46</v>
      </c>
      <c r="Q26" s="11">
        <v>3.64</v>
      </c>
      <c r="R26" s="11">
        <v>3.26</v>
      </c>
      <c r="S26" s="11">
        <v>3.6799999999999997</v>
      </c>
      <c r="T26" s="148">
        <v>4.1399999999999997</v>
      </c>
      <c r="U26" s="11">
        <v>3.46</v>
      </c>
      <c r="V26" s="11">
        <v>3.25</v>
      </c>
      <c r="W26" s="11">
        <v>3.6699999999999995</v>
      </c>
      <c r="X26" s="11">
        <v>3.71</v>
      </c>
      <c r="Y26" s="11">
        <v>3.72</v>
      </c>
      <c r="Z26" s="11">
        <v>3.53</v>
      </c>
      <c r="AA26" s="15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3.73</v>
      </c>
      <c r="E27" s="11">
        <v>3.45</v>
      </c>
      <c r="F27" s="11">
        <v>3.6000000000000005</v>
      </c>
      <c r="G27" s="11">
        <v>3.4300000000000006</v>
      </c>
      <c r="H27" s="11">
        <v>3.2799999999999994</v>
      </c>
      <c r="I27" s="148">
        <v>2.9744999999999999</v>
      </c>
      <c r="J27" s="11">
        <v>3.55</v>
      </c>
      <c r="K27" s="11">
        <v>3.45</v>
      </c>
      <c r="L27" s="11">
        <v>3.1840000000000002</v>
      </c>
      <c r="M27" s="148">
        <v>4.1050000000000004</v>
      </c>
      <c r="N27" s="11">
        <v>3.6644000000000001</v>
      </c>
      <c r="O27" s="11">
        <v>3.3314999999999997</v>
      </c>
      <c r="P27" s="148">
        <v>4.47</v>
      </c>
      <c r="Q27" s="11">
        <v>3.7000000000000006</v>
      </c>
      <c r="R27" s="11">
        <v>3.54</v>
      </c>
      <c r="S27" s="11">
        <v>3.64</v>
      </c>
      <c r="T27" s="148">
        <v>4.1500000000000004</v>
      </c>
      <c r="U27" s="11">
        <v>3.54</v>
      </c>
      <c r="V27" s="11">
        <v>3.34</v>
      </c>
      <c r="W27" s="11">
        <v>3.7599999999999993</v>
      </c>
      <c r="X27" s="11">
        <v>3.6699999999999995</v>
      </c>
      <c r="Y27" s="11">
        <v>3.66</v>
      </c>
      <c r="Z27" s="11">
        <v>3.4799999999999995</v>
      </c>
      <c r="AA27" s="15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3.72</v>
      </c>
      <c r="E28" s="11">
        <v>3.38</v>
      </c>
      <c r="F28" s="11">
        <v>3.6699999999999995</v>
      </c>
      <c r="G28" s="11">
        <v>3.45</v>
      </c>
      <c r="H28" s="11">
        <v>3.34</v>
      </c>
      <c r="I28" s="148">
        <v>2.8845000000000001</v>
      </c>
      <c r="J28" s="11">
        <v>3.64</v>
      </c>
      <c r="K28" s="11">
        <v>3.4799999999999995</v>
      </c>
      <c r="L28" s="11">
        <v>3.1349999999999998</v>
      </c>
      <c r="M28" s="148">
        <v>4.1219999999999999</v>
      </c>
      <c r="N28" s="11">
        <v>3.7113</v>
      </c>
      <c r="O28" s="11">
        <v>3.4361000000000002</v>
      </c>
      <c r="P28" s="148">
        <v>4.47</v>
      </c>
      <c r="Q28" s="11">
        <v>3.65</v>
      </c>
      <c r="R28" s="11">
        <v>3.52</v>
      </c>
      <c r="S28" s="11">
        <v>3.72</v>
      </c>
      <c r="T28" s="148">
        <v>4.18</v>
      </c>
      <c r="U28" s="11">
        <v>3.63</v>
      </c>
      <c r="V28" s="11">
        <v>3.3000000000000003</v>
      </c>
      <c r="W28" s="11">
        <v>3.7699999999999996</v>
      </c>
      <c r="X28" s="11">
        <v>3.6900000000000004</v>
      </c>
      <c r="Y28" s="11">
        <v>3.75</v>
      </c>
      <c r="Z28" s="11">
        <v>3.39</v>
      </c>
      <c r="AA28" s="15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3.5261043859649126</v>
      </c>
    </row>
    <row r="29" spans="1:65">
      <c r="A29" s="30"/>
      <c r="B29" s="19">
        <v>1</v>
      </c>
      <c r="C29" s="9">
        <v>5</v>
      </c>
      <c r="D29" s="11">
        <v>3.71</v>
      </c>
      <c r="E29" s="11">
        <v>3.5000000000000004</v>
      </c>
      <c r="F29" s="11">
        <v>3.56</v>
      </c>
      <c r="G29" s="11">
        <v>3.36</v>
      </c>
      <c r="H29" s="11">
        <v>3.34</v>
      </c>
      <c r="I29" s="148">
        <v>2.8144999999999998</v>
      </c>
      <c r="J29" s="11">
        <v>3.58</v>
      </c>
      <c r="K29" s="11">
        <v>3.4300000000000006</v>
      </c>
      <c r="L29" s="11">
        <v>3.1739999999999999</v>
      </c>
      <c r="M29" s="148">
        <v>4.1070000000000002</v>
      </c>
      <c r="N29" s="11">
        <v>3.6981000000000002</v>
      </c>
      <c r="O29" s="11">
        <v>3.5518000000000001</v>
      </c>
      <c r="P29" s="148">
        <v>4.3600000000000003</v>
      </c>
      <c r="Q29" s="11">
        <v>3.66</v>
      </c>
      <c r="R29" s="11">
        <v>3.5000000000000004</v>
      </c>
      <c r="S29" s="11">
        <v>3.7000000000000006</v>
      </c>
      <c r="T29" s="148">
        <v>4.12</v>
      </c>
      <c r="U29" s="11">
        <v>3.47</v>
      </c>
      <c r="V29" s="11">
        <v>3.19</v>
      </c>
      <c r="W29" s="11">
        <v>3.6799999999999997</v>
      </c>
      <c r="X29" s="11">
        <v>3.75</v>
      </c>
      <c r="Y29" s="11">
        <v>3.7000000000000006</v>
      </c>
      <c r="Z29" s="11">
        <v>3.46</v>
      </c>
      <c r="AA29" s="15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3.7800000000000002</v>
      </c>
      <c r="E30" s="11">
        <v>3.4000000000000004</v>
      </c>
      <c r="F30" s="11">
        <v>3.5900000000000003</v>
      </c>
      <c r="G30" s="11">
        <v>3.49</v>
      </c>
      <c r="H30" s="11">
        <v>3.2400000000000007</v>
      </c>
      <c r="I30" s="148">
        <v>2.8045</v>
      </c>
      <c r="J30" s="11">
        <v>3.52</v>
      </c>
      <c r="K30" s="11">
        <v>3.45</v>
      </c>
      <c r="L30" s="11">
        <v>3.1640000000000001</v>
      </c>
      <c r="M30" s="148">
        <v>4.1619999999999999</v>
      </c>
      <c r="N30" s="11">
        <v>3.7121</v>
      </c>
      <c r="O30" s="11">
        <v>3.5406</v>
      </c>
      <c r="P30" s="149">
        <v>4.68</v>
      </c>
      <c r="Q30" s="11">
        <v>3.71</v>
      </c>
      <c r="R30" s="11">
        <v>3.35</v>
      </c>
      <c r="S30" s="11">
        <v>3.65</v>
      </c>
      <c r="T30" s="148">
        <v>4.1500000000000004</v>
      </c>
      <c r="U30" s="11">
        <v>3.56</v>
      </c>
      <c r="V30" s="11">
        <v>3.15</v>
      </c>
      <c r="W30" s="11">
        <v>3.72</v>
      </c>
      <c r="X30" s="11">
        <v>3.74</v>
      </c>
      <c r="Y30" s="11">
        <v>3.71</v>
      </c>
      <c r="Z30" s="11">
        <v>3.53</v>
      </c>
      <c r="AA30" s="15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270</v>
      </c>
      <c r="C31" s="12"/>
      <c r="D31" s="23">
        <v>3.7300000000000004</v>
      </c>
      <c r="E31" s="23">
        <v>3.4466666666666668</v>
      </c>
      <c r="F31" s="23">
        <v>3.61</v>
      </c>
      <c r="G31" s="23">
        <v>3.456666666666667</v>
      </c>
      <c r="H31" s="23">
        <v>3.2966666666666669</v>
      </c>
      <c r="I31" s="23">
        <v>2.871833333333333</v>
      </c>
      <c r="J31" s="23">
        <v>3.5466666666666664</v>
      </c>
      <c r="K31" s="23">
        <v>3.47</v>
      </c>
      <c r="L31" s="23">
        <v>3.1720000000000002</v>
      </c>
      <c r="M31" s="23">
        <v>4.1318333333333328</v>
      </c>
      <c r="N31" s="23">
        <v>3.7111999999999998</v>
      </c>
      <c r="O31" s="23">
        <v>3.4511166666666671</v>
      </c>
      <c r="P31" s="23">
        <v>4.4783333333333326</v>
      </c>
      <c r="Q31" s="23">
        <v>3.6700000000000004</v>
      </c>
      <c r="R31" s="23">
        <v>3.41</v>
      </c>
      <c r="S31" s="23">
        <v>3.6716666666666669</v>
      </c>
      <c r="T31" s="23">
        <v>4.1500000000000012</v>
      </c>
      <c r="U31" s="23">
        <v>3.5316666666666663</v>
      </c>
      <c r="V31" s="23">
        <v>3.2583333333333333</v>
      </c>
      <c r="W31" s="23">
        <v>3.6850000000000001</v>
      </c>
      <c r="X31" s="23">
        <v>3.6983333333333328</v>
      </c>
      <c r="Y31" s="23">
        <v>3.6966666666666668</v>
      </c>
      <c r="Z31" s="23">
        <v>3.4833333333333338</v>
      </c>
      <c r="AA31" s="15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271</v>
      </c>
      <c r="C32" s="29"/>
      <c r="D32" s="11">
        <v>3.7250000000000001</v>
      </c>
      <c r="E32" s="11">
        <v>3.45</v>
      </c>
      <c r="F32" s="11">
        <v>3.6050000000000004</v>
      </c>
      <c r="G32" s="11">
        <v>3.47</v>
      </c>
      <c r="H32" s="11">
        <v>3.3099999999999996</v>
      </c>
      <c r="I32" s="11">
        <v>2.8765000000000001</v>
      </c>
      <c r="J32" s="11">
        <v>3.5350000000000001</v>
      </c>
      <c r="K32" s="11">
        <v>3.4649999999999999</v>
      </c>
      <c r="L32" s="11">
        <v>3.169</v>
      </c>
      <c r="M32" s="11">
        <v>4.133</v>
      </c>
      <c r="N32" s="11">
        <v>3.7117</v>
      </c>
      <c r="O32" s="11">
        <v>3.4510000000000005</v>
      </c>
      <c r="P32" s="11">
        <v>4.4649999999999999</v>
      </c>
      <c r="Q32" s="11">
        <v>3.66</v>
      </c>
      <c r="R32" s="11">
        <v>3.4250000000000003</v>
      </c>
      <c r="S32" s="11">
        <v>3.665</v>
      </c>
      <c r="T32" s="11">
        <v>4.1500000000000004</v>
      </c>
      <c r="U32" s="11">
        <v>3.5350000000000001</v>
      </c>
      <c r="V32" s="11">
        <v>3.2750000000000004</v>
      </c>
      <c r="W32" s="11">
        <v>3.7</v>
      </c>
      <c r="X32" s="11">
        <v>3.7</v>
      </c>
      <c r="Y32" s="11">
        <v>3.7050000000000001</v>
      </c>
      <c r="Z32" s="11">
        <v>3.4949999999999997</v>
      </c>
      <c r="AA32" s="15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272</v>
      </c>
      <c r="C33" s="29"/>
      <c r="D33" s="24">
        <v>2.8284271247461867E-2</v>
      </c>
      <c r="E33" s="24">
        <v>4.9665548085837952E-2</v>
      </c>
      <c r="F33" s="24">
        <v>3.741657386773916E-2</v>
      </c>
      <c r="G33" s="24">
        <v>5.7154760664940851E-2</v>
      </c>
      <c r="H33" s="24">
        <v>4.9665548085837473E-2</v>
      </c>
      <c r="I33" s="24">
        <v>6.0938220081215598E-2</v>
      </c>
      <c r="J33" s="24">
        <v>5.6450568346710722E-2</v>
      </c>
      <c r="K33" s="24">
        <v>3.286335345030978E-2</v>
      </c>
      <c r="L33" s="24">
        <v>3.4193566646373685E-2</v>
      </c>
      <c r="M33" s="24">
        <v>2.39116429102364E-2</v>
      </c>
      <c r="N33" s="24">
        <v>3.0889221421071689E-2</v>
      </c>
      <c r="O33" s="24">
        <v>8.6995434746121536E-2</v>
      </c>
      <c r="P33" s="24">
        <v>0.10722251007445514</v>
      </c>
      <c r="Q33" s="24">
        <v>2.8284271247461988E-2</v>
      </c>
      <c r="R33" s="24">
        <v>0.1245792920191796</v>
      </c>
      <c r="S33" s="24">
        <v>3.3714487489307533E-2</v>
      </c>
      <c r="T33" s="24">
        <v>1.9999999999999928E-2</v>
      </c>
      <c r="U33" s="24">
        <v>6.2423286253341863E-2</v>
      </c>
      <c r="V33" s="24">
        <v>7.5740786018278605E-2</v>
      </c>
      <c r="W33" s="24">
        <v>9.4815610529068409E-2</v>
      </c>
      <c r="X33" s="24">
        <v>4.4907311951025049E-2</v>
      </c>
      <c r="Y33" s="24">
        <v>4.0331955899344435E-2</v>
      </c>
      <c r="Z33" s="24">
        <v>5.3541261347363242E-2</v>
      </c>
      <c r="AA33" s="203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87</v>
      </c>
      <c r="C34" s="29"/>
      <c r="D34" s="13">
        <v>7.5829145435554589E-3</v>
      </c>
      <c r="E34" s="13">
        <v>1.4409733487187026E-2</v>
      </c>
      <c r="F34" s="13">
        <v>1.0364701902420821E-2</v>
      </c>
      <c r="G34" s="13">
        <v>1.6534646286868133E-2</v>
      </c>
      <c r="H34" s="13">
        <v>1.5065383645855654E-2</v>
      </c>
      <c r="I34" s="13">
        <v>2.1219274591567153E-2</v>
      </c>
      <c r="J34" s="13">
        <v>1.591651363159137E-2</v>
      </c>
      <c r="K34" s="13">
        <v>9.4707070461987827E-3</v>
      </c>
      <c r="L34" s="13">
        <v>1.0779812940218689E-2</v>
      </c>
      <c r="M34" s="13">
        <v>5.7871750821434564E-3</v>
      </c>
      <c r="N34" s="13">
        <v>8.3232435387668915E-3</v>
      </c>
      <c r="O34" s="13">
        <v>2.5207908960709777E-2</v>
      </c>
      <c r="P34" s="13">
        <v>2.3942503180004873E-2</v>
      </c>
      <c r="Q34" s="13">
        <v>7.7068858984910039E-3</v>
      </c>
      <c r="R34" s="13">
        <v>3.6533516721167038E-2</v>
      </c>
      <c r="S34" s="13">
        <v>9.182338853193155E-3</v>
      </c>
      <c r="T34" s="13">
        <v>4.8192771084337163E-3</v>
      </c>
      <c r="U34" s="13">
        <v>1.7675305215670185E-2</v>
      </c>
      <c r="V34" s="13">
        <v>2.3245254020955071E-2</v>
      </c>
      <c r="W34" s="13">
        <v>2.5730152111009066E-2</v>
      </c>
      <c r="X34" s="13">
        <v>1.2142580969182078E-2</v>
      </c>
      <c r="Y34" s="13">
        <v>1.0910357772590919E-2</v>
      </c>
      <c r="Z34" s="13">
        <v>1.5370697037520547E-2</v>
      </c>
      <c r="AA34" s="15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273</v>
      </c>
      <c r="C35" s="29"/>
      <c r="D35" s="13">
        <v>5.7824610878413285E-2</v>
      </c>
      <c r="E35" s="13">
        <v>-2.2528465014942545E-2</v>
      </c>
      <c r="F35" s="13">
        <v>2.379271991181553E-2</v>
      </c>
      <c r="G35" s="13">
        <v>-1.9692474101059343E-2</v>
      </c>
      <c r="H35" s="13">
        <v>-6.5068328723189683E-2</v>
      </c>
      <c r="I35" s="13">
        <v>-0.18555067604799214</v>
      </c>
      <c r="J35" s="13">
        <v>5.8314441238889181E-3</v>
      </c>
      <c r="K35" s="13">
        <v>-1.5911152882548518E-2</v>
      </c>
      <c r="L35" s="13">
        <v>-0.10042368211626618</v>
      </c>
      <c r="M35" s="13">
        <v>0.17178417910128418</v>
      </c>
      <c r="N35" s="13">
        <v>5.2492947960312897E-2</v>
      </c>
      <c r="O35" s="13">
        <v>-2.1266449058264469E-2</v>
      </c>
      <c r="P35" s="13">
        <v>0.27005126426733517</v>
      </c>
      <c r="Q35" s="13">
        <v>4.0808665395114518E-2</v>
      </c>
      <c r="R35" s="13">
        <v>-3.2927098365847396E-2</v>
      </c>
      <c r="S35" s="13">
        <v>4.1281330547428219E-2</v>
      </c>
      <c r="T35" s="13">
        <v>0.17693622926150576</v>
      </c>
      <c r="U35" s="13">
        <v>1.5774577530640599E-3</v>
      </c>
      <c r="V35" s="13">
        <v>-7.5939627226408457E-2</v>
      </c>
      <c r="W35" s="13">
        <v>4.5062651765939155E-2</v>
      </c>
      <c r="X35" s="13">
        <v>4.8843972984449868E-2</v>
      </c>
      <c r="Y35" s="13">
        <v>4.8371307832136168E-2</v>
      </c>
      <c r="Z35" s="13">
        <v>-1.2129831664037471E-2</v>
      </c>
      <c r="AA35" s="15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274</v>
      </c>
      <c r="C36" s="47"/>
      <c r="D36" s="45">
        <v>0.89</v>
      </c>
      <c r="E36" s="45">
        <v>0.49</v>
      </c>
      <c r="F36" s="45">
        <v>0.31</v>
      </c>
      <c r="G36" s="45">
        <v>0.44</v>
      </c>
      <c r="H36" s="45">
        <v>1.22</v>
      </c>
      <c r="I36" s="45">
        <v>3.29</v>
      </c>
      <c r="J36" s="45">
        <v>0</v>
      </c>
      <c r="K36" s="45">
        <v>0.37</v>
      </c>
      <c r="L36" s="45">
        <v>1.83</v>
      </c>
      <c r="M36" s="45">
        <v>2.85</v>
      </c>
      <c r="N36" s="45">
        <v>0.8</v>
      </c>
      <c r="O36" s="45">
        <v>0.47</v>
      </c>
      <c r="P36" s="45">
        <v>4.54</v>
      </c>
      <c r="Q36" s="45">
        <v>0.6</v>
      </c>
      <c r="R36" s="45">
        <v>0.67</v>
      </c>
      <c r="S36" s="45">
        <v>0.61</v>
      </c>
      <c r="T36" s="45">
        <v>2.94</v>
      </c>
      <c r="U36" s="45">
        <v>7.0000000000000007E-2</v>
      </c>
      <c r="V36" s="45">
        <v>1.41</v>
      </c>
      <c r="W36" s="45">
        <v>0.67</v>
      </c>
      <c r="X36" s="45">
        <v>0.74</v>
      </c>
      <c r="Y36" s="45">
        <v>0.73</v>
      </c>
      <c r="Z36" s="45">
        <v>0.31</v>
      </c>
      <c r="AA36" s="15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BM37" s="55"/>
    </row>
    <row r="38" spans="1:65" ht="15">
      <c r="B38" s="8" t="s">
        <v>489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7" t="s">
        <v>229</v>
      </c>
      <c r="AB39" s="17" t="s">
        <v>229</v>
      </c>
      <c r="AC39" s="15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51" t="s">
        <v>232</v>
      </c>
      <c r="E40" s="152" t="s">
        <v>233</v>
      </c>
      <c r="F40" s="152" t="s">
        <v>234</v>
      </c>
      <c r="G40" s="152" t="s">
        <v>235</v>
      </c>
      <c r="H40" s="152" t="s">
        <v>237</v>
      </c>
      <c r="I40" s="152" t="s">
        <v>238</v>
      </c>
      <c r="J40" s="152" t="s">
        <v>239</v>
      </c>
      <c r="K40" s="152" t="s">
        <v>240</v>
      </c>
      <c r="L40" s="152" t="s">
        <v>241</v>
      </c>
      <c r="M40" s="152" t="s">
        <v>243</v>
      </c>
      <c r="N40" s="152" t="s">
        <v>244</v>
      </c>
      <c r="O40" s="152" t="s">
        <v>245</v>
      </c>
      <c r="P40" s="152" t="s">
        <v>246</v>
      </c>
      <c r="Q40" s="152" t="s">
        <v>247</v>
      </c>
      <c r="R40" s="152" t="s">
        <v>249</v>
      </c>
      <c r="S40" s="152" t="s">
        <v>250</v>
      </c>
      <c r="T40" s="152" t="s">
        <v>251</v>
      </c>
      <c r="U40" s="152" t="s">
        <v>252</v>
      </c>
      <c r="V40" s="152" t="s">
        <v>254</v>
      </c>
      <c r="W40" s="152" t="s">
        <v>256</v>
      </c>
      <c r="X40" s="152" t="s">
        <v>258</v>
      </c>
      <c r="Y40" s="152" t="s">
        <v>259</v>
      </c>
      <c r="Z40" s="152" t="s">
        <v>260</v>
      </c>
      <c r="AA40" s="152" t="s">
        <v>261</v>
      </c>
      <c r="AB40" s="152" t="s">
        <v>262</v>
      </c>
      <c r="AC40" s="15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277</v>
      </c>
      <c r="E41" s="11" t="s">
        <v>277</v>
      </c>
      <c r="F41" s="11" t="s">
        <v>279</v>
      </c>
      <c r="G41" s="11" t="s">
        <v>280</v>
      </c>
      <c r="H41" s="11" t="s">
        <v>280</v>
      </c>
      <c r="I41" s="11" t="s">
        <v>277</v>
      </c>
      <c r="J41" s="11" t="s">
        <v>277</v>
      </c>
      <c r="K41" s="11" t="s">
        <v>280</v>
      </c>
      <c r="L41" s="11" t="s">
        <v>277</v>
      </c>
      <c r="M41" s="11" t="s">
        <v>277</v>
      </c>
      <c r="N41" s="11" t="s">
        <v>280</v>
      </c>
      <c r="O41" s="11" t="s">
        <v>277</v>
      </c>
      <c r="P41" s="11" t="s">
        <v>279</v>
      </c>
      <c r="Q41" s="11" t="s">
        <v>280</v>
      </c>
      <c r="R41" s="11" t="s">
        <v>277</v>
      </c>
      <c r="S41" s="11" t="s">
        <v>279</v>
      </c>
      <c r="T41" s="11" t="s">
        <v>277</v>
      </c>
      <c r="U41" s="11" t="s">
        <v>280</v>
      </c>
      <c r="V41" s="11" t="s">
        <v>277</v>
      </c>
      <c r="W41" s="11" t="s">
        <v>280</v>
      </c>
      <c r="X41" s="11" t="s">
        <v>277</v>
      </c>
      <c r="Y41" s="11" t="s">
        <v>280</v>
      </c>
      <c r="Z41" s="11" t="s">
        <v>277</v>
      </c>
      <c r="AA41" s="11" t="s">
        <v>280</v>
      </c>
      <c r="AB41" s="11" t="s">
        <v>277</v>
      </c>
      <c r="AC41" s="15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288</v>
      </c>
      <c r="E42" s="26" t="s">
        <v>289</v>
      </c>
      <c r="F42" s="26" t="s">
        <v>288</v>
      </c>
      <c r="G42" s="26" t="s">
        <v>290</v>
      </c>
      <c r="H42" s="26" t="s">
        <v>290</v>
      </c>
      <c r="I42" s="26" t="s">
        <v>117</v>
      </c>
      <c r="J42" s="26" t="s">
        <v>267</v>
      </c>
      <c r="K42" s="26" t="s">
        <v>290</v>
      </c>
      <c r="L42" s="26" t="s">
        <v>288</v>
      </c>
      <c r="M42" s="26" t="s">
        <v>117</v>
      </c>
      <c r="N42" s="26" t="s">
        <v>291</v>
      </c>
      <c r="O42" s="26" t="s">
        <v>290</v>
      </c>
      <c r="P42" s="26" t="s">
        <v>291</v>
      </c>
      <c r="Q42" s="26" t="s">
        <v>288</v>
      </c>
      <c r="R42" s="26" t="s">
        <v>290</v>
      </c>
      <c r="S42" s="26" t="s">
        <v>292</v>
      </c>
      <c r="T42" s="26" t="s">
        <v>288</v>
      </c>
      <c r="U42" s="26" t="s">
        <v>291</v>
      </c>
      <c r="V42" s="26" t="s">
        <v>116</v>
      </c>
      <c r="W42" s="26" t="s">
        <v>288</v>
      </c>
      <c r="X42" s="26" t="s">
        <v>288</v>
      </c>
      <c r="Y42" s="26" t="s">
        <v>293</v>
      </c>
      <c r="Z42" s="26" t="s">
        <v>288</v>
      </c>
      <c r="AA42" s="26" t="s">
        <v>288</v>
      </c>
      <c r="AB42" s="26" t="s">
        <v>288</v>
      </c>
      <c r="AC42" s="15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8">
        <v>58.7</v>
      </c>
      <c r="E43" s="218">
        <v>52.8</v>
      </c>
      <c r="F43" s="218">
        <v>53</v>
      </c>
      <c r="G43" s="218">
        <v>56</v>
      </c>
      <c r="H43" s="218">
        <v>54.3</v>
      </c>
      <c r="I43" s="218">
        <v>52</v>
      </c>
      <c r="J43" s="218">
        <v>53</v>
      </c>
      <c r="K43" s="219">
        <v>46.6</v>
      </c>
      <c r="L43" s="218">
        <v>53.98</v>
      </c>
      <c r="M43" s="218">
        <v>58.8</v>
      </c>
      <c r="N43" s="218">
        <v>56</v>
      </c>
      <c r="O43" s="218">
        <v>54.73</v>
      </c>
      <c r="P43" s="218">
        <v>53</v>
      </c>
      <c r="Q43" s="219">
        <v>64.900000000000006</v>
      </c>
      <c r="R43" s="218">
        <v>55</v>
      </c>
      <c r="S43" s="218">
        <v>59</v>
      </c>
      <c r="T43" s="219">
        <v>60.9</v>
      </c>
      <c r="U43" s="218">
        <v>54</v>
      </c>
      <c r="V43" s="218">
        <v>56.6</v>
      </c>
      <c r="W43" s="219">
        <v>68</v>
      </c>
      <c r="X43" s="218">
        <v>52.3</v>
      </c>
      <c r="Y43" s="218">
        <v>55</v>
      </c>
      <c r="Z43" s="218">
        <v>52.8</v>
      </c>
      <c r="AA43" s="218">
        <v>54.7</v>
      </c>
      <c r="AB43" s="218">
        <v>58.4</v>
      </c>
      <c r="AC43" s="220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</v>
      </c>
    </row>
    <row r="44" spans="1:65">
      <c r="A44" s="30"/>
      <c r="B44" s="19">
        <v>1</v>
      </c>
      <c r="C44" s="9">
        <v>2</v>
      </c>
      <c r="D44" s="223">
        <v>60.1</v>
      </c>
      <c r="E44" s="223">
        <v>52.8</v>
      </c>
      <c r="F44" s="223">
        <v>52</v>
      </c>
      <c r="G44" s="223">
        <v>55</v>
      </c>
      <c r="H44" s="223">
        <v>55</v>
      </c>
      <c r="I44" s="223">
        <v>51</v>
      </c>
      <c r="J44" s="223">
        <v>55.5</v>
      </c>
      <c r="K44" s="224">
        <v>47.9</v>
      </c>
      <c r="L44" s="223">
        <v>52.8</v>
      </c>
      <c r="M44" s="223">
        <v>56.9</v>
      </c>
      <c r="N44" s="223">
        <v>56</v>
      </c>
      <c r="O44" s="223">
        <v>54.8</v>
      </c>
      <c r="P44" s="223">
        <v>54</v>
      </c>
      <c r="Q44" s="224">
        <v>65.3</v>
      </c>
      <c r="R44" s="223">
        <v>55</v>
      </c>
      <c r="S44" s="223">
        <v>54</v>
      </c>
      <c r="T44" s="224">
        <v>62.20000000000001</v>
      </c>
      <c r="U44" s="223">
        <v>54</v>
      </c>
      <c r="V44" s="223">
        <v>55.8</v>
      </c>
      <c r="W44" s="224">
        <v>68.099999999999994</v>
      </c>
      <c r="X44" s="223">
        <v>51.8</v>
      </c>
      <c r="Y44" s="223">
        <v>53</v>
      </c>
      <c r="Z44" s="223">
        <v>52.8</v>
      </c>
      <c r="AA44" s="223">
        <v>53.6</v>
      </c>
      <c r="AB44" s="223">
        <v>56.7</v>
      </c>
      <c r="AC44" s="220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19</v>
      </c>
    </row>
    <row r="45" spans="1:65">
      <c r="A45" s="30"/>
      <c r="B45" s="19">
        <v>1</v>
      </c>
      <c r="C45" s="9">
        <v>3</v>
      </c>
      <c r="D45" s="223">
        <v>59.6</v>
      </c>
      <c r="E45" s="223">
        <v>52.8</v>
      </c>
      <c r="F45" s="223">
        <v>55</v>
      </c>
      <c r="G45" s="223">
        <v>56</v>
      </c>
      <c r="H45" s="223">
        <v>51.1</v>
      </c>
      <c r="I45" s="223">
        <v>55</v>
      </c>
      <c r="J45" s="223">
        <v>54.5</v>
      </c>
      <c r="K45" s="224">
        <v>47.7</v>
      </c>
      <c r="L45" s="223">
        <v>53.95</v>
      </c>
      <c r="M45" s="223">
        <v>57.5</v>
      </c>
      <c r="N45" s="223">
        <v>56</v>
      </c>
      <c r="O45" s="223">
        <v>54.05</v>
      </c>
      <c r="P45" s="223">
        <v>55</v>
      </c>
      <c r="Q45" s="224">
        <v>67.2</v>
      </c>
      <c r="R45" s="223">
        <v>54</v>
      </c>
      <c r="S45" s="223">
        <v>58</v>
      </c>
      <c r="T45" s="224">
        <v>59.4</v>
      </c>
      <c r="U45" s="223">
        <v>56</v>
      </c>
      <c r="V45" s="223">
        <v>56.3</v>
      </c>
      <c r="W45" s="224">
        <v>66.2</v>
      </c>
      <c r="X45" s="223">
        <v>53</v>
      </c>
      <c r="Y45" s="223">
        <v>57</v>
      </c>
      <c r="Z45" s="223">
        <v>53.3</v>
      </c>
      <c r="AA45" s="223">
        <v>53.5</v>
      </c>
      <c r="AB45" s="223">
        <v>57.1</v>
      </c>
      <c r="AC45" s="220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16</v>
      </c>
    </row>
    <row r="46" spans="1:65">
      <c r="A46" s="30"/>
      <c r="B46" s="19">
        <v>1</v>
      </c>
      <c r="C46" s="9">
        <v>4</v>
      </c>
      <c r="D46" s="223">
        <v>57.7</v>
      </c>
      <c r="E46" s="223">
        <v>53</v>
      </c>
      <c r="F46" s="223">
        <v>53</v>
      </c>
      <c r="G46" s="223">
        <v>56</v>
      </c>
      <c r="H46" s="223">
        <v>55.1</v>
      </c>
      <c r="I46" s="223">
        <v>56</v>
      </c>
      <c r="J46" s="223">
        <v>54.5</v>
      </c>
      <c r="K46" s="224">
        <v>47.3</v>
      </c>
      <c r="L46" s="223">
        <v>52.4</v>
      </c>
      <c r="M46" s="223">
        <v>56.2</v>
      </c>
      <c r="N46" s="223">
        <v>55</v>
      </c>
      <c r="O46" s="223">
        <v>54.14</v>
      </c>
      <c r="P46" s="223">
        <v>54</v>
      </c>
      <c r="Q46" s="224">
        <v>66.8</v>
      </c>
      <c r="R46" s="223">
        <v>53</v>
      </c>
      <c r="S46" s="223">
        <v>60</v>
      </c>
      <c r="T46" s="224">
        <v>61.9</v>
      </c>
      <c r="U46" s="223">
        <v>55</v>
      </c>
      <c r="V46" s="223">
        <v>56.3</v>
      </c>
      <c r="W46" s="224">
        <v>67.3</v>
      </c>
      <c r="X46" s="223">
        <v>52.4</v>
      </c>
      <c r="Y46" s="223">
        <v>53</v>
      </c>
      <c r="Z46" s="223">
        <v>52.5</v>
      </c>
      <c r="AA46" s="223">
        <v>53.7</v>
      </c>
      <c r="AB46" s="223">
        <v>55.6</v>
      </c>
      <c r="AC46" s="220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54.792301587301587</v>
      </c>
    </row>
    <row r="47" spans="1:65">
      <c r="A47" s="30"/>
      <c r="B47" s="19">
        <v>1</v>
      </c>
      <c r="C47" s="9">
        <v>5</v>
      </c>
      <c r="D47" s="223">
        <v>58.3</v>
      </c>
      <c r="E47" s="223">
        <v>53</v>
      </c>
      <c r="F47" s="223">
        <v>53</v>
      </c>
      <c r="G47" s="223">
        <v>54</v>
      </c>
      <c r="H47" s="223">
        <v>52.8</v>
      </c>
      <c r="I47" s="223">
        <v>55</v>
      </c>
      <c r="J47" s="223">
        <v>54.5</v>
      </c>
      <c r="K47" s="224">
        <v>50.2</v>
      </c>
      <c r="L47" s="223">
        <v>54.36</v>
      </c>
      <c r="M47" s="225">
        <v>60.9</v>
      </c>
      <c r="N47" s="223">
        <v>56</v>
      </c>
      <c r="O47" s="223">
        <v>54</v>
      </c>
      <c r="P47" s="223">
        <v>55</v>
      </c>
      <c r="Q47" s="224">
        <v>66.2</v>
      </c>
      <c r="R47" s="223">
        <v>54</v>
      </c>
      <c r="S47" s="223">
        <v>58</v>
      </c>
      <c r="T47" s="224">
        <v>61.500000000000007</v>
      </c>
      <c r="U47" s="223">
        <v>56</v>
      </c>
      <c r="V47" s="223">
        <v>56.1</v>
      </c>
      <c r="W47" s="224">
        <v>67.2</v>
      </c>
      <c r="X47" s="223">
        <v>52.5</v>
      </c>
      <c r="Y47" s="223">
        <v>55</v>
      </c>
      <c r="Z47" s="225">
        <v>54.4</v>
      </c>
      <c r="AA47" s="225">
        <v>55.7</v>
      </c>
      <c r="AB47" s="223">
        <v>56.7</v>
      </c>
      <c r="AC47" s="220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2">
        <v>17</v>
      </c>
    </row>
    <row r="48" spans="1:65">
      <c r="A48" s="30"/>
      <c r="B48" s="19">
        <v>1</v>
      </c>
      <c r="C48" s="9">
        <v>6</v>
      </c>
      <c r="D48" s="223">
        <v>59.8</v>
      </c>
      <c r="E48" s="223">
        <v>52.8</v>
      </c>
      <c r="F48" s="223">
        <v>54</v>
      </c>
      <c r="G48" s="223">
        <v>55</v>
      </c>
      <c r="H48" s="223">
        <v>52.7</v>
      </c>
      <c r="I48" s="223">
        <v>55</v>
      </c>
      <c r="J48" s="223">
        <v>55.5</v>
      </c>
      <c r="K48" s="224">
        <v>49.2</v>
      </c>
      <c r="L48" s="223">
        <v>53.17</v>
      </c>
      <c r="M48" s="223">
        <v>56.8</v>
      </c>
      <c r="N48" s="223">
        <v>55</v>
      </c>
      <c r="O48" s="223">
        <v>54.25</v>
      </c>
      <c r="P48" s="223">
        <v>53</v>
      </c>
      <c r="Q48" s="225">
        <v>70.7</v>
      </c>
      <c r="R48" s="223">
        <v>54</v>
      </c>
      <c r="S48" s="223">
        <v>55</v>
      </c>
      <c r="T48" s="224">
        <v>60.6</v>
      </c>
      <c r="U48" s="223">
        <v>56</v>
      </c>
      <c r="V48" s="223">
        <v>56</v>
      </c>
      <c r="W48" s="224">
        <v>69.8</v>
      </c>
      <c r="X48" s="223">
        <v>51.6</v>
      </c>
      <c r="Y48" s="223">
        <v>56</v>
      </c>
      <c r="Z48" s="223">
        <v>52.1</v>
      </c>
      <c r="AA48" s="223">
        <v>53.3</v>
      </c>
      <c r="AB48" s="225">
        <v>62.9</v>
      </c>
      <c r="AC48" s="220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6"/>
    </row>
    <row r="49" spans="1:65">
      <c r="A49" s="30"/>
      <c r="B49" s="20" t="s">
        <v>270</v>
      </c>
      <c r="C49" s="12"/>
      <c r="D49" s="227">
        <v>59.033333333333339</v>
      </c>
      <c r="E49" s="227">
        <v>52.866666666666667</v>
      </c>
      <c r="F49" s="227">
        <v>53.333333333333336</v>
      </c>
      <c r="G49" s="227">
        <v>55.333333333333336</v>
      </c>
      <c r="H49" s="227">
        <v>53.5</v>
      </c>
      <c r="I49" s="227">
        <v>54</v>
      </c>
      <c r="J49" s="227">
        <v>54.583333333333336</v>
      </c>
      <c r="K49" s="227">
        <v>48.15</v>
      </c>
      <c r="L49" s="227">
        <v>53.443333333333335</v>
      </c>
      <c r="M49" s="227">
        <v>57.849999999999994</v>
      </c>
      <c r="N49" s="227">
        <v>55.666666666666664</v>
      </c>
      <c r="O49" s="227">
        <v>54.328333333333326</v>
      </c>
      <c r="P49" s="227">
        <v>54</v>
      </c>
      <c r="Q49" s="227">
        <v>66.849999999999994</v>
      </c>
      <c r="R49" s="227">
        <v>54.166666666666664</v>
      </c>
      <c r="S49" s="227">
        <v>57.333333333333336</v>
      </c>
      <c r="T49" s="227">
        <v>61.083333333333343</v>
      </c>
      <c r="U49" s="227">
        <v>55.166666666666664</v>
      </c>
      <c r="V49" s="227">
        <v>56.183333333333337</v>
      </c>
      <c r="W49" s="227">
        <v>67.766666666666666</v>
      </c>
      <c r="X49" s="227">
        <v>52.266666666666673</v>
      </c>
      <c r="Y49" s="227">
        <v>54.833333333333336</v>
      </c>
      <c r="Z49" s="227">
        <v>52.983333333333327</v>
      </c>
      <c r="AA49" s="227">
        <v>54.083333333333336</v>
      </c>
      <c r="AB49" s="227">
        <v>57.9</v>
      </c>
      <c r="AC49" s="220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6"/>
    </row>
    <row r="50" spans="1:65">
      <c r="A50" s="30"/>
      <c r="B50" s="3" t="s">
        <v>271</v>
      </c>
      <c r="C50" s="29"/>
      <c r="D50" s="223">
        <v>59.150000000000006</v>
      </c>
      <c r="E50" s="223">
        <v>52.8</v>
      </c>
      <c r="F50" s="223">
        <v>53</v>
      </c>
      <c r="G50" s="223">
        <v>55.5</v>
      </c>
      <c r="H50" s="223">
        <v>53.55</v>
      </c>
      <c r="I50" s="223">
        <v>55</v>
      </c>
      <c r="J50" s="223">
        <v>54.5</v>
      </c>
      <c r="K50" s="223">
        <v>47.8</v>
      </c>
      <c r="L50" s="223">
        <v>53.56</v>
      </c>
      <c r="M50" s="223">
        <v>57.2</v>
      </c>
      <c r="N50" s="223">
        <v>56</v>
      </c>
      <c r="O50" s="223">
        <v>54.195</v>
      </c>
      <c r="P50" s="223">
        <v>54</v>
      </c>
      <c r="Q50" s="223">
        <v>66.5</v>
      </c>
      <c r="R50" s="223">
        <v>54</v>
      </c>
      <c r="S50" s="223">
        <v>58</v>
      </c>
      <c r="T50" s="223">
        <v>61.2</v>
      </c>
      <c r="U50" s="223">
        <v>55.5</v>
      </c>
      <c r="V50" s="223">
        <v>56.2</v>
      </c>
      <c r="W50" s="223">
        <v>67.650000000000006</v>
      </c>
      <c r="X50" s="223">
        <v>52.349999999999994</v>
      </c>
      <c r="Y50" s="223">
        <v>55</v>
      </c>
      <c r="Z50" s="223">
        <v>52.8</v>
      </c>
      <c r="AA50" s="223">
        <v>53.650000000000006</v>
      </c>
      <c r="AB50" s="223">
        <v>56.900000000000006</v>
      </c>
      <c r="AC50" s="220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6"/>
    </row>
    <row r="51" spans="1:65">
      <c r="A51" s="30"/>
      <c r="B51" s="3" t="s">
        <v>272</v>
      </c>
      <c r="C51" s="29"/>
      <c r="D51" s="209">
        <v>0.94586820787394355</v>
      </c>
      <c r="E51" s="209">
        <v>0.10327955589886592</v>
      </c>
      <c r="F51" s="209">
        <v>1.0327955589886444</v>
      </c>
      <c r="G51" s="209">
        <v>0.81649658092772603</v>
      </c>
      <c r="H51" s="209">
        <v>1.5709869509324379</v>
      </c>
      <c r="I51" s="209">
        <v>2</v>
      </c>
      <c r="J51" s="209">
        <v>0.91742392963485886</v>
      </c>
      <c r="K51" s="209">
        <v>1.3187114923287819</v>
      </c>
      <c r="L51" s="209">
        <v>0.76969257932415303</v>
      </c>
      <c r="M51" s="209">
        <v>1.7352233285660947</v>
      </c>
      <c r="N51" s="209">
        <v>0.51639777949432231</v>
      </c>
      <c r="O51" s="209">
        <v>0.3494805669370844</v>
      </c>
      <c r="P51" s="209">
        <v>0.89442719099991586</v>
      </c>
      <c r="Q51" s="209">
        <v>2.0772578077840991</v>
      </c>
      <c r="R51" s="209">
        <v>0.752772652709081</v>
      </c>
      <c r="S51" s="209">
        <v>2.3380903889000244</v>
      </c>
      <c r="T51" s="209">
        <v>1.0186592495367</v>
      </c>
      <c r="U51" s="209">
        <v>0.98319208025017502</v>
      </c>
      <c r="V51" s="209">
        <v>0.27868739954771377</v>
      </c>
      <c r="W51" s="209">
        <v>1.2077527340754239</v>
      </c>
      <c r="X51" s="209">
        <v>0.50464508980734835</v>
      </c>
      <c r="Y51" s="209">
        <v>1.602081978759722</v>
      </c>
      <c r="Z51" s="209">
        <v>0.79854033502802191</v>
      </c>
      <c r="AA51" s="209">
        <v>0.93041209507758937</v>
      </c>
      <c r="AB51" s="209">
        <v>2.6099808428415701</v>
      </c>
      <c r="AC51" s="206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10"/>
    </row>
    <row r="52" spans="1:65">
      <c r="A52" s="30"/>
      <c r="B52" s="3" t="s">
        <v>87</v>
      </c>
      <c r="C52" s="29"/>
      <c r="D52" s="13">
        <v>1.6022612216949918E-2</v>
      </c>
      <c r="E52" s="13">
        <v>1.9535855466368082E-3</v>
      </c>
      <c r="F52" s="13">
        <v>1.9364916731037081E-2</v>
      </c>
      <c r="G52" s="13">
        <v>1.4755962305922759E-2</v>
      </c>
      <c r="H52" s="13">
        <v>2.9364242073503511E-2</v>
      </c>
      <c r="I52" s="13">
        <v>3.7037037037037035E-2</v>
      </c>
      <c r="J52" s="13">
        <v>1.6807766649798939E-2</v>
      </c>
      <c r="K52" s="13">
        <v>2.7387569934138774E-2</v>
      </c>
      <c r="L52" s="13">
        <v>1.4402031672004359E-2</v>
      </c>
      <c r="M52" s="13">
        <v>2.9995217434158943E-2</v>
      </c>
      <c r="N52" s="13">
        <v>9.2766068172632759E-3</v>
      </c>
      <c r="O52" s="13">
        <v>6.4327496445148536E-3</v>
      </c>
      <c r="P52" s="13">
        <v>1.6563466499998441E-2</v>
      </c>
      <c r="Q52" s="13">
        <v>3.1073415224893031E-2</v>
      </c>
      <c r="R52" s="13">
        <v>1.3897341280783035E-2</v>
      </c>
      <c r="S52" s="13">
        <v>4.0780646318023681E-2</v>
      </c>
      <c r="T52" s="13">
        <v>1.6676549787776804E-2</v>
      </c>
      <c r="U52" s="13">
        <v>1.782221293504849E-2</v>
      </c>
      <c r="V52" s="13">
        <v>4.9603215582506152E-3</v>
      </c>
      <c r="W52" s="13">
        <v>1.7822224310016094E-2</v>
      </c>
      <c r="X52" s="13">
        <v>9.6551994223344692E-3</v>
      </c>
      <c r="Y52" s="13">
        <v>2.9217300524493409E-2</v>
      </c>
      <c r="Z52" s="13">
        <v>1.5071538251551218E-2</v>
      </c>
      <c r="AA52" s="13">
        <v>1.7203305301896874E-2</v>
      </c>
      <c r="AB52" s="13">
        <v>4.5077389340959763E-2</v>
      </c>
      <c r="AC52" s="15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273</v>
      </c>
      <c r="C53" s="29"/>
      <c r="D53" s="13">
        <v>7.7401963837464338E-2</v>
      </c>
      <c r="E53" s="13">
        <v>-3.5144260504676339E-2</v>
      </c>
      <c r="F53" s="13">
        <v>-2.6627248932838632E-2</v>
      </c>
      <c r="G53" s="13">
        <v>9.8742292321798431E-3</v>
      </c>
      <c r="H53" s="13">
        <v>-2.3585459085753824E-2</v>
      </c>
      <c r="I53" s="13">
        <v>-1.4460089544499177E-2</v>
      </c>
      <c r="J53" s="13">
        <v>-3.8138250797020712E-3</v>
      </c>
      <c r="K53" s="13">
        <v>-0.12122691317717849</v>
      </c>
      <c r="L53" s="13">
        <v>-2.4619667633762665E-2</v>
      </c>
      <c r="M53" s="13">
        <v>5.5805255923161434E-2</v>
      </c>
      <c r="N53" s="13">
        <v>1.5957808926349459E-2</v>
      </c>
      <c r="O53" s="13">
        <v>-8.4677635457420797E-3</v>
      </c>
      <c r="P53" s="13">
        <v>-1.4460089544499177E-2</v>
      </c>
      <c r="Q53" s="13">
        <v>0.22006190766574485</v>
      </c>
      <c r="R53" s="13">
        <v>-1.1418299697414369E-2</v>
      </c>
      <c r="S53" s="13">
        <v>4.6375707397198429E-2</v>
      </c>
      <c r="T53" s="13">
        <v>0.11481597895660833</v>
      </c>
      <c r="U53" s="13">
        <v>6.8324393850949239E-3</v>
      </c>
      <c r="V53" s="13">
        <v>2.5387357452312687E-2</v>
      </c>
      <c r="W53" s="13">
        <v>0.23679175182471179</v>
      </c>
      <c r="X53" s="13">
        <v>-4.6094703954181804E-2</v>
      </c>
      <c r="Y53" s="13">
        <v>7.4885969092530758E-4</v>
      </c>
      <c r="Z53" s="13">
        <v>-3.3015007611717051E-2</v>
      </c>
      <c r="AA53" s="13">
        <v>-1.2939194620956718E-2</v>
      </c>
      <c r="AB53" s="13">
        <v>5.6717792877286843E-2</v>
      </c>
      <c r="AC53" s="15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274</v>
      </c>
      <c r="C54" s="47"/>
      <c r="D54" s="45">
        <v>2.4</v>
      </c>
      <c r="E54" s="45">
        <v>0.93</v>
      </c>
      <c r="F54" s="45">
        <v>0.67</v>
      </c>
      <c r="G54" s="45">
        <v>0.4</v>
      </c>
      <c r="H54" s="45">
        <v>0.57999999999999996</v>
      </c>
      <c r="I54" s="45">
        <v>0.31</v>
      </c>
      <c r="J54" s="45">
        <v>0</v>
      </c>
      <c r="K54" s="45">
        <v>3.47</v>
      </c>
      <c r="L54" s="45">
        <v>0.61</v>
      </c>
      <c r="M54" s="45">
        <v>1.76</v>
      </c>
      <c r="N54" s="45">
        <v>0.57999999999999996</v>
      </c>
      <c r="O54" s="45">
        <v>0.14000000000000001</v>
      </c>
      <c r="P54" s="45">
        <v>0.31</v>
      </c>
      <c r="Q54" s="45">
        <v>6.62</v>
      </c>
      <c r="R54" s="45">
        <v>0.22</v>
      </c>
      <c r="S54" s="45">
        <v>1.48</v>
      </c>
      <c r="T54" s="45">
        <v>3.51</v>
      </c>
      <c r="U54" s="45">
        <v>0.31</v>
      </c>
      <c r="V54" s="45">
        <v>0.86</v>
      </c>
      <c r="W54" s="45">
        <v>7.11</v>
      </c>
      <c r="X54" s="45">
        <v>1.25</v>
      </c>
      <c r="Y54" s="45">
        <v>0.13</v>
      </c>
      <c r="Z54" s="45">
        <v>0.86</v>
      </c>
      <c r="AA54" s="45">
        <v>0.27</v>
      </c>
      <c r="AB54" s="45">
        <v>1.79</v>
      </c>
      <c r="AC54" s="15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BM55" s="55"/>
    </row>
    <row r="56" spans="1:65" ht="15">
      <c r="B56" s="8" t="s">
        <v>490</v>
      </c>
      <c r="BM56" s="28" t="s">
        <v>67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229</v>
      </c>
      <c r="E57" s="17" t="s">
        <v>229</v>
      </c>
      <c r="F57" s="17" t="s">
        <v>229</v>
      </c>
      <c r="G57" s="17" t="s">
        <v>229</v>
      </c>
      <c r="H57" s="17" t="s">
        <v>229</v>
      </c>
      <c r="I57" s="17" t="s">
        <v>229</v>
      </c>
      <c r="J57" s="17" t="s">
        <v>229</v>
      </c>
      <c r="K57" s="17" t="s">
        <v>229</v>
      </c>
      <c r="L57" s="17" t="s">
        <v>229</v>
      </c>
      <c r="M57" s="17" t="s">
        <v>229</v>
      </c>
      <c r="N57" s="17" t="s">
        <v>229</v>
      </c>
      <c r="O57" s="17" t="s">
        <v>229</v>
      </c>
      <c r="P57" s="17" t="s">
        <v>229</v>
      </c>
      <c r="Q57" s="17" t="s">
        <v>229</v>
      </c>
      <c r="R57" s="15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51" t="s">
        <v>232</v>
      </c>
      <c r="E58" s="152" t="s">
        <v>234</v>
      </c>
      <c r="F58" s="152" t="s">
        <v>235</v>
      </c>
      <c r="G58" s="152" t="s">
        <v>237</v>
      </c>
      <c r="H58" s="152" t="s">
        <v>241</v>
      </c>
      <c r="I58" s="152" t="s">
        <v>244</v>
      </c>
      <c r="J58" s="152" t="s">
        <v>247</v>
      </c>
      <c r="K58" s="152" t="s">
        <v>250</v>
      </c>
      <c r="L58" s="152" t="s">
        <v>251</v>
      </c>
      <c r="M58" s="152" t="s">
        <v>254</v>
      </c>
      <c r="N58" s="152" t="s">
        <v>258</v>
      </c>
      <c r="O58" s="152" t="s">
        <v>260</v>
      </c>
      <c r="P58" s="152" t="s">
        <v>261</v>
      </c>
      <c r="Q58" s="152" t="s">
        <v>262</v>
      </c>
      <c r="R58" s="15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277</v>
      </c>
      <c r="E59" s="11" t="s">
        <v>279</v>
      </c>
      <c r="F59" s="11" t="s">
        <v>279</v>
      </c>
      <c r="G59" s="11" t="s">
        <v>280</v>
      </c>
      <c r="H59" s="11" t="s">
        <v>277</v>
      </c>
      <c r="I59" s="11" t="s">
        <v>280</v>
      </c>
      <c r="J59" s="11" t="s">
        <v>280</v>
      </c>
      <c r="K59" s="11" t="s">
        <v>279</v>
      </c>
      <c r="L59" s="11" t="s">
        <v>277</v>
      </c>
      <c r="M59" s="11" t="s">
        <v>277</v>
      </c>
      <c r="N59" s="11" t="s">
        <v>277</v>
      </c>
      <c r="O59" s="11" t="s">
        <v>277</v>
      </c>
      <c r="P59" s="11" t="s">
        <v>280</v>
      </c>
      <c r="Q59" s="11" t="s">
        <v>277</v>
      </c>
      <c r="R59" s="15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288</v>
      </c>
      <c r="E60" s="26" t="s">
        <v>288</v>
      </c>
      <c r="F60" s="26" t="s">
        <v>290</v>
      </c>
      <c r="G60" s="26" t="s">
        <v>290</v>
      </c>
      <c r="H60" s="26" t="s">
        <v>288</v>
      </c>
      <c r="I60" s="26" t="s">
        <v>291</v>
      </c>
      <c r="J60" s="26" t="s">
        <v>288</v>
      </c>
      <c r="K60" s="26" t="s">
        <v>292</v>
      </c>
      <c r="L60" s="26" t="s">
        <v>288</v>
      </c>
      <c r="M60" s="26" t="s">
        <v>116</v>
      </c>
      <c r="N60" s="26" t="s">
        <v>288</v>
      </c>
      <c r="O60" s="26" t="s">
        <v>288</v>
      </c>
      <c r="P60" s="26" t="s">
        <v>288</v>
      </c>
      <c r="Q60" s="26" t="s">
        <v>288</v>
      </c>
      <c r="R60" s="15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5">
        <v>20</v>
      </c>
      <c r="E61" s="228">
        <v>46</v>
      </c>
      <c r="F61" s="228" t="s">
        <v>96</v>
      </c>
      <c r="G61" s="205">
        <v>14</v>
      </c>
      <c r="H61" s="205">
        <v>18</v>
      </c>
      <c r="I61" s="205">
        <v>28</v>
      </c>
      <c r="J61" s="228">
        <v>33</v>
      </c>
      <c r="K61" s="205"/>
      <c r="L61" s="205">
        <v>20</v>
      </c>
      <c r="M61" s="205">
        <v>16</v>
      </c>
      <c r="N61" s="228" t="s">
        <v>296</v>
      </c>
      <c r="O61" s="205">
        <v>20</v>
      </c>
      <c r="P61" s="205">
        <v>22</v>
      </c>
      <c r="Q61" s="205">
        <v>20</v>
      </c>
      <c r="R61" s="206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8">
        <v>1</v>
      </c>
    </row>
    <row r="62" spans="1:65">
      <c r="A62" s="30"/>
      <c r="B62" s="19">
        <v>1</v>
      </c>
      <c r="C62" s="9">
        <v>2</v>
      </c>
      <c r="D62" s="209">
        <v>20</v>
      </c>
      <c r="E62" s="229">
        <v>46</v>
      </c>
      <c r="F62" s="229" t="s">
        <v>96</v>
      </c>
      <c r="G62" s="209">
        <v>13</v>
      </c>
      <c r="H62" s="209">
        <v>18</v>
      </c>
      <c r="I62" s="209">
        <v>28</v>
      </c>
      <c r="J62" s="229">
        <v>34</v>
      </c>
      <c r="K62" s="209"/>
      <c r="L62" s="209">
        <v>20</v>
      </c>
      <c r="M62" s="209">
        <v>16</v>
      </c>
      <c r="N62" s="229" t="s">
        <v>296</v>
      </c>
      <c r="O62" s="209">
        <v>20</v>
      </c>
      <c r="P62" s="209">
        <v>17</v>
      </c>
      <c r="Q62" s="209">
        <v>20</v>
      </c>
      <c r="R62" s="206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8">
        <v>11</v>
      </c>
    </row>
    <row r="63" spans="1:65">
      <c r="A63" s="30"/>
      <c r="B63" s="19">
        <v>1</v>
      </c>
      <c r="C63" s="9">
        <v>3</v>
      </c>
      <c r="D63" s="209">
        <v>20</v>
      </c>
      <c r="E63" s="229">
        <v>48</v>
      </c>
      <c r="F63" s="229" t="s">
        <v>96</v>
      </c>
      <c r="G63" s="209">
        <v>16</v>
      </c>
      <c r="H63" s="209">
        <v>18</v>
      </c>
      <c r="I63" s="209">
        <v>28</v>
      </c>
      <c r="J63" s="229">
        <v>33</v>
      </c>
      <c r="K63" s="209"/>
      <c r="L63" s="209">
        <v>20</v>
      </c>
      <c r="M63" s="209">
        <v>17</v>
      </c>
      <c r="N63" s="229" t="s">
        <v>296</v>
      </c>
      <c r="O63" s="209">
        <v>20</v>
      </c>
      <c r="P63" s="209">
        <v>21</v>
      </c>
      <c r="Q63" s="209">
        <v>20</v>
      </c>
      <c r="R63" s="206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8">
        <v>16</v>
      </c>
    </row>
    <row r="64" spans="1:65">
      <c r="A64" s="30"/>
      <c r="B64" s="19">
        <v>1</v>
      </c>
      <c r="C64" s="9">
        <v>4</v>
      </c>
      <c r="D64" s="209">
        <v>20</v>
      </c>
      <c r="E64" s="229">
        <v>47</v>
      </c>
      <c r="F64" s="229" t="s">
        <v>96</v>
      </c>
      <c r="G64" s="209">
        <v>13</v>
      </c>
      <c r="H64" s="209">
        <v>17</v>
      </c>
      <c r="I64" s="209">
        <v>28</v>
      </c>
      <c r="J64" s="229">
        <v>33</v>
      </c>
      <c r="K64" s="209"/>
      <c r="L64" s="209">
        <v>20</v>
      </c>
      <c r="M64" s="209">
        <v>17</v>
      </c>
      <c r="N64" s="229" t="s">
        <v>296</v>
      </c>
      <c r="O64" s="209">
        <v>20</v>
      </c>
      <c r="P64" s="209">
        <v>22</v>
      </c>
      <c r="Q64" s="209">
        <v>20</v>
      </c>
      <c r="R64" s="206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8">
        <v>19.75925925925926</v>
      </c>
    </row>
    <row r="65" spans="1:65">
      <c r="A65" s="30"/>
      <c r="B65" s="19">
        <v>1</v>
      </c>
      <c r="C65" s="9">
        <v>5</v>
      </c>
      <c r="D65" s="209">
        <v>20</v>
      </c>
      <c r="E65" s="229">
        <v>46</v>
      </c>
      <c r="F65" s="229" t="s">
        <v>96</v>
      </c>
      <c r="G65" s="209">
        <v>13</v>
      </c>
      <c r="H65" s="209">
        <v>18</v>
      </c>
      <c r="I65" s="209">
        <v>28</v>
      </c>
      <c r="J65" s="229">
        <v>32</v>
      </c>
      <c r="K65" s="209"/>
      <c r="L65" s="209">
        <v>20</v>
      </c>
      <c r="M65" s="209">
        <v>16</v>
      </c>
      <c r="N65" s="229" t="s">
        <v>296</v>
      </c>
      <c r="O65" s="209">
        <v>20</v>
      </c>
      <c r="P65" s="209">
        <v>26</v>
      </c>
      <c r="Q65" s="209">
        <v>20</v>
      </c>
      <c r="R65" s="206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08">
        <v>18</v>
      </c>
    </row>
    <row r="66" spans="1:65">
      <c r="A66" s="30"/>
      <c r="B66" s="19">
        <v>1</v>
      </c>
      <c r="C66" s="9">
        <v>6</v>
      </c>
      <c r="D66" s="209">
        <v>20</v>
      </c>
      <c r="E66" s="229">
        <v>46</v>
      </c>
      <c r="F66" s="229" t="s">
        <v>96</v>
      </c>
      <c r="G66" s="209">
        <v>15</v>
      </c>
      <c r="H66" s="209">
        <v>18</v>
      </c>
      <c r="I66" s="209">
        <v>28</v>
      </c>
      <c r="J66" s="229">
        <v>32</v>
      </c>
      <c r="K66" s="209"/>
      <c r="L66" s="209">
        <v>20</v>
      </c>
      <c r="M66" s="209">
        <v>15</v>
      </c>
      <c r="N66" s="229" t="s">
        <v>296</v>
      </c>
      <c r="O66" s="209">
        <v>20</v>
      </c>
      <c r="P66" s="209">
        <v>23</v>
      </c>
      <c r="Q66" s="209">
        <v>20</v>
      </c>
      <c r="R66" s="206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10"/>
    </row>
    <row r="67" spans="1:65">
      <c r="A67" s="30"/>
      <c r="B67" s="20" t="s">
        <v>270</v>
      </c>
      <c r="C67" s="12"/>
      <c r="D67" s="211">
        <v>20</v>
      </c>
      <c r="E67" s="211">
        <v>46.5</v>
      </c>
      <c r="F67" s="211" t="s">
        <v>678</v>
      </c>
      <c r="G67" s="211">
        <v>14</v>
      </c>
      <c r="H67" s="211">
        <v>17.833333333333332</v>
      </c>
      <c r="I67" s="211">
        <v>28</v>
      </c>
      <c r="J67" s="211">
        <v>32.833333333333336</v>
      </c>
      <c r="K67" s="211" t="s">
        <v>678</v>
      </c>
      <c r="L67" s="211">
        <v>20</v>
      </c>
      <c r="M67" s="211">
        <v>16.166666666666668</v>
      </c>
      <c r="N67" s="211" t="s">
        <v>678</v>
      </c>
      <c r="O67" s="211">
        <v>20</v>
      </c>
      <c r="P67" s="211">
        <v>21.833333333333332</v>
      </c>
      <c r="Q67" s="211">
        <v>20</v>
      </c>
      <c r="R67" s="206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10"/>
    </row>
    <row r="68" spans="1:65">
      <c r="A68" s="30"/>
      <c r="B68" s="3" t="s">
        <v>271</v>
      </c>
      <c r="C68" s="29"/>
      <c r="D68" s="209">
        <v>20</v>
      </c>
      <c r="E68" s="209">
        <v>46</v>
      </c>
      <c r="F68" s="209" t="s">
        <v>678</v>
      </c>
      <c r="G68" s="209">
        <v>13.5</v>
      </c>
      <c r="H68" s="209">
        <v>18</v>
      </c>
      <c r="I68" s="209">
        <v>28</v>
      </c>
      <c r="J68" s="209">
        <v>33</v>
      </c>
      <c r="K68" s="209" t="s">
        <v>678</v>
      </c>
      <c r="L68" s="209">
        <v>20</v>
      </c>
      <c r="M68" s="209">
        <v>16</v>
      </c>
      <c r="N68" s="209" t="s">
        <v>678</v>
      </c>
      <c r="O68" s="209">
        <v>20</v>
      </c>
      <c r="P68" s="209">
        <v>22</v>
      </c>
      <c r="Q68" s="209">
        <v>20</v>
      </c>
      <c r="R68" s="206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10"/>
    </row>
    <row r="69" spans="1:65">
      <c r="A69" s="30"/>
      <c r="B69" s="3" t="s">
        <v>272</v>
      </c>
      <c r="C69" s="29"/>
      <c r="D69" s="209">
        <v>0</v>
      </c>
      <c r="E69" s="209">
        <v>0.83666002653407556</v>
      </c>
      <c r="F69" s="209" t="s">
        <v>678</v>
      </c>
      <c r="G69" s="209">
        <v>1.2649110640673518</v>
      </c>
      <c r="H69" s="209">
        <v>0.40824829046386296</v>
      </c>
      <c r="I69" s="209">
        <v>0</v>
      </c>
      <c r="J69" s="209">
        <v>0.752772652709081</v>
      </c>
      <c r="K69" s="209" t="s">
        <v>678</v>
      </c>
      <c r="L69" s="209">
        <v>0</v>
      </c>
      <c r="M69" s="209">
        <v>0.752772652709081</v>
      </c>
      <c r="N69" s="209" t="s">
        <v>678</v>
      </c>
      <c r="O69" s="209">
        <v>0</v>
      </c>
      <c r="P69" s="209">
        <v>2.9268868558020307</v>
      </c>
      <c r="Q69" s="209">
        <v>0</v>
      </c>
      <c r="R69" s="206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10"/>
    </row>
    <row r="70" spans="1:65">
      <c r="A70" s="30"/>
      <c r="B70" s="3" t="s">
        <v>87</v>
      </c>
      <c r="C70" s="29"/>
      <c r="D70" s="13">
        <v>0</v>
      </c>
      <c r="E70" s="13">
        <v>1.7992688742668291E-2</v>
      </c>
      <c r="F70" s="13" t="s">
        <v>678</v>
      </c>
      <c r="G70" s="13">
        <v>9.0350790290525132E-2</v>
      </c>
      <c r="H70" s="13">
        <v>2.2892427502646522E-2</v>
      </c>
      <c r="I70" s="13">
        <v>0</v>
      </c>
      <c r="J70" s="13">
        <v>2.2927085869312112E-2</v>
      </c>
      <c r="K70" s="13" t="s">
        <v>678</v>
      </c>
      <c r="L70" s="13">
        <v>0</v>
      </c>
      <c r="M70" s="13">
        <v>4.6563256868602944E-2</v>
      </c>
      <c r="N70" s="13" t="s">
        <v>678</v>
      </c>
      <c r="O70" s="13">
        <v>0</v>
      </c>
      <c r="P70" s="13">
        <v>0.13405588652528386</v>
      </c>
      <c r="Q70" s="13">
        <v>0</v>
      </c>
      <c r="R70" s="15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273</v>
      </c>
      <c r="C71" s="29"/>
      <c r="D71" s="13">
        <v>1.2183692596063667E-2</v>
      </c>
      <c r="E71" s="13">
        <v>1.3533270852858483</v>
      </c>
      <c r="F71" s="13" t="s">
        <v>678</v>
      </c>
      <c r="G71" s="13">
        <v>-0.29147141518275543</v>
      </c>
      <c r="H71" s="13">
        <v>-9.7469540768509888E-2</v>
      </c>
      <c r="I71" s="13">
        <v>0.41705716963448913</v>
      </c>
      <c r="J71" s="13">
        <v>0.66166822867853803</v>
      </c>
      <c r="K71" s="13" t="s">
        <v>678</v>
      </c>
      <c r="L71" s="13">
        <v>1.2183692596063667E-2</v>
      </c>
      <c r="M71" s="13">
        <v>-0.18181818181818177</v>
      </c>
      <c r="N71" s="13" t="s">
        <v>678</v>
      </c>
      <c r="O71" s="13">
        <v>1.2183692596063667E-2</v>
      </c>
      <c r="P71" s="13">
        <v>0.10496719775070273</v>
      </c>
      <c r="Q71" s="13">
        <v>1.2183692596063667E-2</v>
      </c>
      <c r="R71" s="15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274</v>
      </c>
      <c r="C72" s="47"/>
      <c r="D72" s="45">
        <v>0</v>
      </c>
      <c r="E72" s="45">
        <v>4.66</v>
      </c>
      <c r="F72" s="45">
        <v>2.64</v>
      </c>
      <c r="G72" s="45">
        <v>1.06</v>
      </c>
      <c r="H72" s="45">
        <v>0.38</v>
      </c>
      <c r="I72" s="45">
        <v>1.41</v>
      </c>
      <c r="J72" s="45">
        <v>2.2599999999999998</v>
      </c>
      <c r="K72" s="45" t="s">
        <v>275</v>
      </c>
      <c r="L72" s="45">
        <v>0</v>
      </c>
      <c r="M72" s="45">
        <v>0.67</v>
      </c>
      <c r="N72" s="45">
        <v>1.76</v>
      </c>
      <c r="O72" s="45">
        <v>0</v>
      </c>
      <c r="P72" s="45">
        <v>0.32</v>
      </c>
      <c r="Q72" s="45">
        <v>0</v>
      </c>
      <c r="R72" s="15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5"/>
    </row>
    <row r="74" spans="1:65" ht="15">
      <c r="B74" s="8" t="s">
        <v>491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5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51" t="s">
        <v>232</v>
      </c>
      <c r="E76" s="152" t="s">
        <v>234</v>
      </c>
      <c r="F76" s="152" t="s">
        <v>235</v>
      </c>
      <c r="G76" s="152" t="s">
        <v>237</v>
      </c>
      <c r="H76" s="152" t="s">
        <v>238</v>
      </c>
      <c r="I76" s="152" t="s">
        <v>240</v>
      </c>
      <c r="J76" s="152" t="s">
        <v>241</v>
      </c>
      <c r="K76" s="152" t="s">
        <v>243</v>
      </c>
      <c r="L76" s="152" t="s">
        <v>244</v>
      </c>
      <c r="M76" s="152" t="s">
        <v>245</v>
      </c>
      <c r="N76" s="152" t="s">
        <v>246</v>
      </c>
      <c r="O76" s="152" t="s">
        <v>247</v>
      </c>
      <c r="P76" s="152" t="s">
        <v>249</v>
      </c>
      <c r="Q76" s="152" t="s">
        <v>250</v>
      </c>
      <c r="R76" s="152" t="s">
        <v>251</v>
      </c>
      <c r="S76" s="152" t="s">
        <v>252</v>
      </c>
      <c r="T76" s="152" t="s">
        <v>254</v>
      </c>
      <c r="U76" s="152" t="s">
        <v>258</v>
      </c>
      <c r="V76" s="152" t="s">
        <v>259</v>
      </c>
      <c r="W76" s="152" t="s">
        <v>260</v>
      </c>
      <c r="X76" s="152" t="s">
        <v>261</v>
      </c>
      <c r="Y76" s="152" t="s">
        <v>262</v>
      </c>
      <c r="Z76" s="15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277</v>
      </c>
      <c r="E77" s="11" t="s">
        <v>279</v>
      </c>
      <c r="F77" s="11" t="s">
        <v>279</v>
      </c>
      <c r="G77" s="11" t="s">
        <v>280</v>
      </c>
      <c r="H77" s="11" t="s">
        <v>277</v>
      </c>
      <c r="I77" s="11" t="s">
        <v>280</v>
      </c>
      <c r="J77" s="11" t="s">
        <v>277</v>
      </c>
      <c r="K77" s="11" t="s">
        <v>277</v>
      </c>
      <c r="L77" s="11" t="s">
        <v>280</v>
      </c>
      <c r="M77" s="11" t="s">
        <v>277</v>
      </c>
      <c r="N77" s="11" t="s">
        <v>277</v>
      </c>
      <c r="O77" s="11" t="s">
        <v>280</v>
      </c>
      <c r="P77" s="11" t="s">
        <v>279</v>
      </c>
      <c r="Q77" s="11" t="s">
        <v>279</v>
      </c>
      <c r="R77" s="11" t="s">
        <v>277</v>
      </c>
      <c r="S77" s="11" t="s">
        <v>280</v>
      </c>
      <c r="T77" s="11" t="s">
        <v>277</v>
      </c>
      <c r="U77" s="11" t="s">
        <v>277</v>
      </c>
      <c r="V77" s="11" t="s">
        <v>280</v>
      </c>
      <c r="W77" s="11" t="s">
        <v>277</v>
      </c>
      <c r="X77" s="11" t="s">
        <v>280</v>
      </c>
      <c r="Y77" s="11" t="s">
        <v>277</v>
      </c>
      <c r="Z77" s="15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288</v>
      </c>
      <c r="E78" s="26" t="s">
        <v>288</v>
      </c>
      <c r="F78" s="26" t="s">
        <v>290</v>
      </c>
      <c r="G78" s="26" t="s">
        <v>290</v>
      </c>
      <c r="H78" s="26" t="s">
        <v>117</v>
      </c>
      <c r="I78" s="26" t="s">
        <v>290</v>
      </c>
      <c r="J78" s="26" t="s">
        <v>288</v>
      </c>
      <c r="K78" s="26" t="s">
        <v>117</v>
      </c>
      <c r="L78" s="26" t="s">
        <v>291</v>
      </c>
      <c r="M78" s="26" t="s">
        <v>290</v>
      </c>
      <c r="N78" s="26" t="s">
        <v>291</v>
      </c>
      <c r="O78" s="26" t="s">
        <v>288</v>
      </c>
      <c r="P78" s="26" t="s">
        <v>290</v>
      </c>
      <c r="Q78" s="26" t="s">
        <v>292</v>
      </c>
      <c r="R78" s="26" t="s">
        <v>288</v>
      </c>
      <c r="S78" s="26" t="s">
        <v>291</v>
      </c>
      <c r="T78" s="26" t="s">
        <v>116</v>
      </c>
      <c r="U78" s="26" t="s">
        <v>288</v>
      </c>
      <c r="V78" s="26" t="s">
        <v>293</v>
      </c>
      <c r="W78" s="26" t="s">
        <v>288</v>
      </c>
      <c r="X78" s="26" t="s">
        <v>288</v>
      </c>
      <c r="Y78" s="26" t="s">
        <v>288</v>
      </c>
      <c r="Z78" s="15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28">
        <v>30</v>
      </c>
      <c r="E79" s="228">
        <v>40</v>
      </c>
      <c r="F79" s="205">
        <v>29</v>
      </c>
      <c r="G79" s="205">
        <v>29.7</v>
      </c>
      <c r="H79" s="228">
        <v>24</v>
      </c>
      <c r="I79" s="205">
        <v>27</v>
      </c>
      <c r="J79" s="205">
        <v>30.09</v>
      </c>
      <c r="K79" s="205">
        <v>30</v>
      </c>
      <c r="L79" s="205">
        <v>33</v>
      </c>
      <c r="M79" s="205">
        <v>26.71</v>
      </c>
      <c r="N79" s="205">
        <v>27</v>
      </c>
      <c r="O79" s="205">
        <v>32.700000000000003</v>
      </c>
      <c r="P79" s="205">
        <v>29</v>
      </c>
      <c r="Q79" s="205">
        <v>28</v>
      </c>
      <c r="R79" s="228">
        <v>30</v>
      </c>
      <c r="S79" s="205">
        <v>31</v>
      </c>
      <c r="T79" s="205">
        <v>28.4</v>
      </c>
      <c r="U79" s="205">
        <v>28.7</v>
      </c>
      <c r="V79" s="205">
        <v>31</v>
      </c>
      <c r="W79" s="228">
        <v>30</v>
      </c>
      <c r="X79" s="205">
        <v>30</v>
      </c>
      <c r="Y79" s="228">
        <v>30</v>
      </c>
      <c r="Z79" s="206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8">
        <v>1</v>
      </c>
    </row>
    <row r="80" spans="1:65">
      <c r="A80" s="30"/>
      <c r="B80" s="19">
        <v>1</v>
      </c>
      <c r="C80" s="9">
        <v>2</v>
      </c>
      <c r="D80" s="229">
        <v>30</v>
      </c>
      <c r="E80" s="229">
        <v>39</v>
      </c>
      <c r="F80" s="209">
        <v>29</v>
      </c>
      <c r="G80" s="209">
        <v>29</v>
      </c>
      <c r="H80" s="229">
        <v>24</v>
      </c>
      <c r="I80" s="209">
        <v>27</v>
      </c>
      <c r="J80" s="209">
        <v>29.76</v>
      </c>
      <c r="K80" s="209">
        <v>29</v>
      </c>
      <c r="L80" s="209">
        <v>33</v>
      </c>
      <c r="M80" s="209">
        <v>27.12</v>
      </c>
      <c r="N80" s="209">
        <v>29</v>
      </c>
      <c r="O80" s="209">
        <v>32.1</v>
      </c>
      <c r="P80" s="209">
        <v>29</v>
      </c>
      <c r="Q80" s="209">
        <v>29</v>
      </c>
      <c r="R80" s="229">
        <v>30</v>
      </c>
      <c r="S80" s="209">
        <v>32</v>
      </c>
      <c r="T80" s="209">
        <v>27</v>
      </c>
      <c r="U80" s="209">
        <v>28</v>
      </c>
      <c r="V80" s="209">
        <v>32</v>
      </c>
      <c r="W80" s="229">
        <v>30</v>
      </c>
      <c r="X80" s="230">
        <v>27</v>
      </c>
      <c r="Y80" s="229">
        <v>30</v>
      </c>
      <c r="Z80" s="206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8">
        <v>20</v>
      </c>
    </row>
    <row r="81" spans="1:65">
      <c r="A81" s="30"/>
      <c r="B81" s="19">
        <v>1</v>
      </c>
      <c r="C81" s="9">
        <v>3</v>
      </c>
      <c r="D81" s="229">
        <v>30</v>
      </c>
      <c r="E81" s="229">
        <v>40</v>
      </c>
      <c r="F81" s="209">
        <v>30</v>
      </c>
      <c r="G81" s="230">
        <v>31.2</v>
      </c>
      <c r="H81" s="229">
        <v>25</v>
      </c>
      <c r="I81" s="209">
        <v>27</v>
      </c>
      <c r="J81" s="209">
        <v>29.83</v>
      </c>
      <c r="K81" s="209">
        <v>30</v>
      </c>
      <c r="L81" s="209">
        <v>33</v>
      </c>
      <c r="M81" s="209">
        <v>26.83</v>
      </c>
      <c r="N81" s="209">
        <v>29</v>
      </c>
      <c r="O81" s="209">
        <v>34.299999999999997</v>
      </c>
      <c r="P81" s="209">
        <v>29</v>
      </c>
      <c r="Q81" s="209">
        <v>28</v>
      </c>
      <c r="R81" s="229">
        <v>30</v>
      </c>
      <c r="S81" s="209">
        <v>31</v>
      </c>
      <c r="T81" s="209">
        <v>27.6</v>
      </c>
      <c r="U81" s="209">
        <v>28.7</v>
      </c>
      <c r="V81" s="209">
        <v>34</v>
      </c>
      <c r="W81" s="229">
        <v>30</v>
      </c>
      <c r="X81" s="209">
        <v>31</v>
      </c>
      <c r="Y81" s="229">
        <v>30</v>
      </c>
      <c r="Z81" s="206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8">
        <v>16</v>
      </c>
    </row>
    <row r="82" spans="1:65">
      <c r="A82" s="30"/>
      <c r="B82" s="19">
        <v>1</v>
      </c>
      <c r="C82" s="9">
        <v>4</v>
      </c>
      <c r="D82" s="229">
        <v>30</v>
      </c>
      <c r="E82" s="229">
        <v>40</v>
      </c>
      <c r="F82" s="209">
        <v>28</v>
      </c>
      <c r="G82" s="209">
        <v>30</v>
      </c>
      <c r="H82" s="229">
        <v>24</v>
      </c>
      <c r="I82" s="209">
        <v>26</v>
      </c>
      <c r="J82" s="209">
        <v>29.44</v>
      </c>
      <c r="K82" s="209">
        <v>30</v>
      </c>
      <c r="L82" s="209">
        <v>32</v>
      </c>
      <c r="M82" s="209">
        <v>26.52</v>
      </c>
      <c r="N82" s="209">
        <v>28</v>
      </c>
      <c r="O82" s="209">
        <v>32.5</v>
      </c>
      <c r="P82" s="209">
        <v>28</v>
      </c>
      <c r="Q82" s="209">
        <v>28</v>
      </c>
      <c r="R82" s="229">
        <v>30</v>
      </c>
      <c r="S82" s="209">
        <v>31</v>
      </c>
      <c r="T82" s="209">
        <v>29.4</v>
      </c>
      <c r="U82" s="209">
        <v>28.8</v>
      </c>
      <c r="V82" s="209">
        <v>34</v>
      </c>
      <c r="W82" s="229">
        <v>30</v>
      </c>
      <c r="X82" s="209">
        <v>31</v>
      </c>
      <c r="Y82" s="229">
        <v>30</v>
      </c>
      <c r="Z82" s="206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8">
        <v>29.63625</v>
      </c>
    </row>
    <row r="83" spans="1:65">
      <c r="A83" s="30"/>
      <c r="B83" s="19">
        <v>1</v>
      </c>
      <c r="C83" s="9">
        <v>5</v>
      </c>
      <c r="D83" s="229">
        <v>30</v>
      </c>
      <c r="E83" s="229">
        <v>40</v>
      </c>
      <c r="F83" s="209">
        <v>28</v>
      </c>
      <c r="G83" s="209">
        <v>29.9</v>
      </c>
      <c r="H83" s="229">
        <v>24</v>
      </c>
      <c r="I83" s="209">
        <v>26</v>
      </c>
      <c r="J83" s="209">
        <v>29.62</v>
      </c>
      <c r="K83" s="209">
        <v>31</v>
      </c>
      <c r="L83" s="209">
        <v>33</v>
      </c>
      <c r="M83" s="209">
        <v>26.46</v>
      </c>
      <c r="N83" s="209">
        <v>29</v>
      </c>
      <c r="O83" s="209">
        <v>32.700000000000003</v>
      </c>
      <c r="P83" s="209">
        <v>28</v>
      </c>
      <c r="Q83" s="209">
        <v>27</v>
      </c>
      <c r="R83" s="229">
        <v>30</v>
      </c>
      <c r="S83" s="209">
        <v>32</v>
      </c>
      <c r="T83" s="209">
        <v>28.1</v>
      </c>
      <c r="U83" s="209">
        <v>28.3</v>
      </c>
      <c r="V83" s="209">
        <v>32</v>
      </c>
      <c r="W83" s="229">
        <v>30</v>
      </c>
      <c r="X83" s="209">
        <v>31</v>
      </c>
      <c r="Y83" s="229">
        <v>30</v>
      </c>
      <c r="Z83" s="206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08">
        <v>19</v>
      </c>
    </row>
    <row r="84" spans="1:65">
      <c r="A84" s="30"/>
      <c r="B84" s="19">
        <v>1</v>
      </c>
      <c r="C84" s="9">
        <v>6</v>
      </c>
      <c r="D84" s="229">
        <v>30</v>
      </c>
      <c r="E84" s="229">
        <v>39</v>
      </c>
      <c r="F84" s="209">
        <v>28</v>
      </c>
      <c r="G84" s="209">
        <v>29.9</v>
      </c>
      <c r="H84" s="229">
        <v>23</v>
      </c>
      <c r="I84" s="209">
        <v>26</v>
      </c>
      <c r="J84" s="209">
        <v>29.76</v>
      </c>
      <c r="K84" s="209">
        <v>31</v>
      </c>
      <c r="L84" s="209">
        <v>33</v>
      </c>
      <c r="M84" s="209">
        <v>26.78</v>
      </c>
      <c r="N84" s="209">
        <v>30</v>
      </c>
      <c r="O84" s="230">
        <v>35.4</v>
      </c>
      <c r="P84" s="209">
        <v>29</v>
      </c>
      <c r="Q84" s="209">
        <v>30</v>
      </c>
      <c r="R84" s="229">
        <v>30</v>
      </c>
      <c r="S84" s="209">
        <v>32</v>
      </c>
      <c r="T84" s="209">
        <v>28.6</v>
      </c>
      <c r="U84" s="209">
        <v>27.6</v>
      </c>
      <c r="V84" s="209">
        <v>33</v>
      </c>
      <c r="W84" s="229">
        <v>30</v>
      </c>
      <c r="X84" s="209">
        <v>30</v>
      </c>
      <c r="Y84" s="229">
        <v>30</v>
      </c>
      <c r="Z84" s="206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10"/>
    </row>
    <row r="85" spans="1:65">
      <c r="A85" s="30"/>
      <c r="B85" s="20" t="s">
        <v>270</v>
      </c>
      <c r="C85" s="12"/>
      <c r="D85" s="211">
        <v>30</v>
      </c>
      <c r="E85" s="211">
        <v>39.666666666666664</v>
      </c>
      <c r="F85" s="211">
        <v>28.666666666666668</v>
      </c>
      <c r="G85" s="211">
        <v>29.950000000000003</v>
      </c>
      <c r="H85" s="211">
        <v>24</v>
      </c>
      <c r="I85" s="211">
        <v>26.5</v>
      </c>
      <c r="J85" s="211">
        <v>29.75</v>
      </c>
      <c r="K85" s="211">
        <v>30.166666666666668</v>
      </c>
      <c r="L85" s="211">
        <v>32.833333333333336</v>
      </c>
      <c r="M85" s="211">
        <v>26.736666666666665</v>
      </c>
      <c r="N85" s="211">
        <v>28.666666666666668</v>
      </c>
      <c r="O85" s="211">
        <v>33.283333333333339</v>
      </c>
      <c r="P85" s="211">
        <v>28.666666666666668</v>
      </c>
      <c r="Q85" s="211">
        <v>28.333333333333332</v>
      </c>
      <c r="R85" s="211">
        <v>30</v>
      </c>
      <c r="S85" s="211">
        <v>31.5</v>
      </c>
      <c r="T85" s="211">
        <v>28.183333333333334</v>
      </c>
      <c r="U85" s="211">
        <v>28.349999999999998</v>
      </c>
      <c r="V85" s="211">
        <v>32.666666666666664</v>
      </c>
      <c r="W85" s="211">
        <v>30</v>
      </c>
      <c r="X85" s="211">
        <v>30</v>
      </c>
      <c r="Y85" s="211">
        <v>30</v>
      </c>
      <c r="Z85" s="206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10"/>
    </row>
    <row r="86" spans="1:65">
      <c r="A86" s="30"/>
      <c r="B86" s="3" t="s">
        <v>271</v>
      </c>
      <c r="C86" s="29"/>
      <c r="D86" s="209">
        <v>30</v>
      </c>
      <c r="E86" s="209">
        <v>40</v>
      </c>
      <c r="F86" s="209">
        <v>28.5</v>
      </c>
      <c r="G86" s="209">
        <v>29.9</v>
      </c>
      <c r="H86" s="209">
        <v>24</v>
      </c>
      <c r="I86" s="209">
        <v>26.5</v>
      </c>
      <c r="J86" s="209">
        <v>29.76</v>
      </c>
      <c r="K86" s="209">
        <v>30</v>
      </c>
      <c r="L86" s="209">
        <v>33</v>
      </c>
      <c r="M86" s="209">
        <v>26.745000000000001</v>
      </c>
      <c r="N86" s="209">
        <v>29</v>
      </c>
      <c r="O86" s="209">
        <v>32.700000000000003</v>
      </c>
      <c r="P86" s="209">
        <v>29</v>
      </c>
      <c r="Q86" s="209">
        <v>28</v>
      </c>
      <c r="R86" s="209">
        <v>30</v>
      </c>
      <c r="S86" s="209">
        <v>31.5</v>
      </c>
      <c r="T86" s="209">
        <v>28.25</v>
      </c>
      <c r="U86" s="209">
        <v>28.5</v>
      </c>
      <c r="V86" s="209">
        <v>32.5</v>
      </c>
      <c r="W86" s="209">
        <v>30</v>
      </c>
      <c r="X86" s="209">
        <v>30.5</v>
      </c>
      <c r="Y86" s="209">
        <v>30</v>
      </c>
      <c r="Z86" s="206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10"/>
    </row>
    <row r="87" spans="1:65">
      <c r="A87" s="30"/>
      <c r="B87" s="3" t="s">
        <v>272</v>
      </c>
      <c r="C87" s="29"/>
      <c r="D87" s="24">
        <v>0</v>
      </c>
      <c r="E87" s="24">
        <v>0.51639777949432231</v>
      </c>
      <c r="F87" s="24">
        <v>0.81649658092772603</v>
      </c>
      <c r="G87" s="24">
        <v>0.71203932475671572</v>
      </c>
      <c r="H87" s="24">
        <v>0.63245553203367588</v>
      </c>
      <c r="I87" s="24">
        <v>0.54772255750516607</v>
      </c>
      <c r="J87" s="24">
        <v>0.21688706738761473</v>
      </c>
      <c r="K87" s="24">
        <v>0.752772652709081</v>
      </c>
      <c r="L87" s="24">
        <v>0.40824829046386302</v>
      </c>
      <c r="M87" s="24">
        <v>0.23737452826001929</v>
      </c>
      <c r="N87" s="24">
        <v>1.0327955589886444</v>
      </c>
      <c r="O87" s="24">
        <v>1.2812754062521696</v>
      </c>
      <c r="P87" s="24">
        <v>0.5163977794943222</v>
      </c>
      <c r="Q87" s="24">
        <v>1.0327955589886446</v>
      </c>
      <c r="R87" s="24">
        <v>0</v>
      </c>
      <c r="S87" s="24">
        <v>0.54772255750516607</v>
      </c>
      <c r="T87" s="24">
        <v>0.83046171896521859</v>
      </c>
      <c r="U87" s="24">
        <v>0.47644516998286329</v>
      </c>
      <c r="V87" s="24">
        <v>1.2110601416389966</v>
      </c>
      <c r="W87" s="24">
        <v>0</v>
      </c>
      <c r="X87" s="24">
        <v>1.5491933384829668</v>
      </c>
      <c r="Y87" s="24">
        <v>0</v>
      </c>
      <c r="Z87" s="15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0</v>
      </c>
      <c r="E88" s="13">
        <v>1.3018431415823253E-2</v>
      </c>
      <c r="F88" s="13">
        <v>2.8482438869571837E-2</v>
      </c>
      <c r="G88" s="13">
        <v>2.3774267938454614E-2</v>
      </c>
      <c r="H88" s="13">
        <v>2.6352313834736494E-2</v>
      </c>
      <c r="I88" s="13">
        <v>2.0668775754911928E-2</v>
      </c>
      <c r="J88" s="13">
        <v>7.2903215928609997E-3</v>
      </c>
      <c r="K88" s="13">
        <v>2.4953789592566219E-2</v>
      </c>
      <c r="L88" s="13">
        <v>1.2433958085193797E-2</v>
      </c>
      <c r="M88" s="13">
        <v>8.8782394312437087E-3</v>
      </c>
      <c r="N88" s="13">
        <v>3.602775205774341E-2</v>
      </c>
      <c r="O88" s="13">
        <v>3.8496006196860375E-2</v>
      </c>
      <c r="P88" s="13">
        <v>1.8013876028871705E-2</v>
      </c>
      <c r="Q88" s="13">
        <v>3.6451607964305105E-2</v>
      </c>
      <c r="R88" s="13">
        <v>0</v>
      </c>
      <c r="S88" s="13">
        <v>1.7388017698576702E-2</v>
      </c>
      <c r="T88" s="13">
        <v>2.946641226369788E-2</v>
      </c>
      <c r="U88" s="13">
        <v>1.68058261016883E-2</v>
      </c>
      <c r="V88" s="13">
        <v>3.7073269642010104E-2</v>
      </c>
      <c r="W88" s="13">
        <v>0</v>
      </c>
      <c r="X88" s="13">
        <v>5.1639777949432225E-2</v>
      </c>
      <c r="Y88" s="13">
        <v>0</v>
      </c>
      <c r="Z88" s="15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273</v>
      </c>
      <c r="C89" s="29"/>
      <c r="D89" s="13">
        <v>1.2273820068328556E-2</v>
      </c>
      <c r="E89" s="13">
        <v>0.33845093986812302</v>
      </c>
      <c r="F89" s="13">
        <v>-3.2716127490263869E-2</v>
      </c>
      <c r="G89" s="13">
        <v>1.0586697034881354E-2</v>
      </c>
      <c r="H89" s="13">
        <v>-0.19018094394533724</v>
      </c>
      <c r="I89" s="13">
        <v>-0.10582479227297648</v>
      </c>
      <c r="J89" s="13">
        <v>3.8382049010923236E-3</v>
      </c>
      <c r="K89" s="13">
        <v>1.7897563513152637E-2</v>
      </c>
      <c r="L89" s="13">
        <v>0.10787745863033726</v>
      </c>
      <c r="M89" s="13">
        <v>-9.7839076581326401E-2</v>
      </c>
      <c r="N89" s="13">
        <v>-3.2716127490263869E-2</v>
      </c>
      <c r="O89" s="13">
        <v>0.1230615659313623</v>
      </c>
      <c r="P89" s="13">
        <v>-3.2716127490263869E-2</v>
      </c>
      <c r="Q89" s="13">
        <v>-4.396361437991203E-2</v>
      </c>
      <c r="R89" s="13">
        <v>1.2273820068328556E-2</v>
      </c>
      <c r="S89" s="13">
        <v>6.2887511071744839E-2</v>
      </c>
      <c r="T89" s="13">
        <v>-4.9024983480253637E-2</v>
      </c>
      <c r="U89" s="13">
        <v>-4.3401240035429667E-2</v>
      </c>
      <c r="V89" s="13">
        <v>0.10225371518551318</v>
      </c>
      <c r="W89" s="13">
        <v>1.2273820068328556E-2</v>
      </c>
      <c r="X89" s="13">
        <v>1.2273820068328556E-2</v>
      </c>
      <c r="Y89" s="13">
        <v>1.2273820068328556E-2</v>
      </c>
      <c r="Z89" s="15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274</v>
      </c>
      <c r="C90" s="47"/>
      <c r="D90" s="45" t="s">
        <v>275</v>
      </c>
      <c r="E90" s="45">
        <v>7.11</v>
      </c>
      <c r="F90" s="45">
        <v>0.37</v>
      </c>
      <c r="G90" s="45">
        <v>0.5</v>
      </c>
      <c r="H90" s="45">
        <v>3.54</v>
      </c>
      <c r="I90" s="45">
        <v>1.84</v>
      </c>
      <c r="J90" s="45">
        <v>0.37</v>
      </c>
      <c r="K90" s="45">
        <v>0.65</v>
      </c>
      <c r="L90" s="45">
        <v>2.46</v>
      </c>
      <c r="M90" s="45">
        <v>1.68</v>
      </c>
      <c r="N90" s="45">
        <v>0.37</v>
      </c>
      <c r="O90" s="45">
        <v>2.77</v>
      </c>
      <c r="P90" s="45">
        <v>0.37</v>
      </c>
      <c r="Q90" s="45">
        <v>0.59</v>
      </c>
      <c r="R90" s="45" t="s">
        <v>275</v>
      </c>
      <c r="S90" s="45">
        <v>1.56</v>
      </c>
      <c r="T90" s="45">
        <v>0.7</v>
      </c>
      <c r="U90" s="45">
        <v>0.57999999999999996</v>
      </c>
      <c r="V90" s="45">
        <v>2.35</v>
      </c>
      <c r="W90" s="45" t="s">
        <v>275</v>
      </c>
      <c r="X90" s="45">
        <v>0.54</v>
      </c>
      <c r="Y90" s="45" t="s">
        <v>275</v>
      </c>
      <c r="Z90" s="15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492</v>
      </c>
      <c r="BM93" s="28" t="s">
        <v>67</v>
      </c>
    </row>
    <row r="94" spans="1:65" ht="15">
      <c r="A94" s="25" t="s">
        <v>13</v>
      </c>
      <c r="B94" s="18" t="s">
        <v>111</v>
      </c>
      <c r="C94" s="15" t="s">
        <v>112</v>
      </c>
      <c r="D94" s="16" t="s">
        <v>229</v>
      </c>
      <c r="E94" s="17" t="s">
        <v>229</v>
      </c>
      <c r="F94" s="17" t="s">
        <v>229</v>
      </c>
      <c r="G94" s="17" t="s">
        <v>229</v>
      </c>
      <c r="H94" s="17" t="s">
        <v>229</v>
      </c>
      <c r="I94" s="17" t="s">
        <v>229</v>
      </c>
      <c r="J94" s="17" t="s">
        <v>229</v>
      </c>
      <c r="K94" s="17" t="s">
        <v>229</v>
      </c>
      <c r="L94" s="17" t="s">
        <v>229</v>
      </c>
      <c r="M94" s="17" t="s">
        <v>229</v>
      </c>
      <c r="N94" s="17" t="s">
        <v>229</v>
      </c>
      <c r="O94" s="17" t="s">
        <v>229</v>
      </c>
      <c r="P94" s="17" t="s">
        <v>229</v>
      </c>
      <c r="Q94" s="17" t="s">
        <v>229</v>
      </c>
      <c r="R94" s="17" t="s">
        <v>229</v>
      </c>
      <c r="S94" s="17" t="s">
        <v>229</v>
      </c>
      <c r="T94" s="17" t="s">
        <v>229</v>
      </c>
      <c r="U94" s="17" t="s">
        <v>229</v>
      </c>
      <c r="V94" s="17" t="s">
        <v>229</v>
      </c>
      <c r="W94" s="15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230</v>
      </c>
      <c r="C95" s="9" t="s">
        <v>230</v>
      </c>
      <c r="D95" s="151" t="s">
        <v>232</v>
      </c>
      <c r="E95" s="152" t="s">
        <v>234</v>
      </c>
      <c r="F95" s="152" t="s">
        <v>235</v>
      </c>
      <c r="G95" s="152" t="s">
        <v>237</v>
      </c>
      <c r="H95" s="152" t="s">
        <v>238</v>
      </c>
      <c r="I95" s="152" t="s">
        <v>240</v>
      </c>
      <c r="J95" s="152" t="s">
        <v>241</v>
      </c>
      <c r="K95" s="152" t="s">
        <v>243</v>
      </c>
      <c r="L95" s="152" t="s">
        <v>244</v>
      </c>
      <c r="M95" s="152" t="s">
        <v>245</v>
      </c>
      <c r="N95" s="152" t="s">
        <v>246</v>
      </c>
      <c r="O95" s="152" t="s">
        <v>247</v>
      </c>
      <c r="P95" s="152" t="s">
        <v>249</v>
      </c>
      <c r="Q95" s="152" t="s">
        <v>250</v>
      </c>
      <c r="R95" s="152" t="s">
        <v>251</v>
      </c>
      <c r="S95" s="152" t="s">
        <v>252</v>
      </c>
      <c r="T95" s="152" t="s">
        <v>260</v>
      </c>
      <c r="U95" s="152" t="s">
        <v>261</v>
      </c>
      <c r="V95" s="152" t="s">
        <v>262</v>
      </c>
      <c r="W95" s="15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277</v>
      </c>
      <c r="E96" s="11" t="s">
        <v>279</v>
      </c>
      <c r="F96" s="11" t="s">
        <v>279</v>
      </c>
      <c r="G96" s="11" t="s">
        <v>280</v>
      </c>
      <c r="H96" s="11" t="s">
        <v>277</v>
      </c>
      <c r="I96" s="11" t="s">
        <v>280</v>
      </c>
      <c r="J96" s="11" t="s">
        <v>277</v>
      </c>
      <c r="K96" s="11" t="s">
        <v>277</v>
      </c>
      <c r="L96" s="11" t="s">
        <v>280</v>
      </c>
      <c r="M96" s="11" t="s">
        <v>277</v>
      </c>
      <c r="N96" s="11" t="s">
        <v>277</v>
      </c>
      <c r="O96" s="11" t="s">
        <v>280</v>
      </c>
      <c r="P96" s="11" t="s">
        <v>277</v>
      </c>
      <c r="Q96" s="11" t="s">
        <v>277</v>
      </c>
      <c r="R96" s="11" t="s">
        <v>277</v>
      </c>
      <c r="S96" s="11" t="s">
        <v>280</v>
      </c>
      <c r="T96" s="11" t="s">
        <v>277</v>
      </c>
      <c r="U96" s="11" t="s">
        <v>280</v>
      </c>
      <c r="V96" s="11" t="s">
        <v>277</v>
      </c>
      <c r="W96" s="15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288</v>
      </c>
      <c r="E97" s="26" t="s">
        <v>288</v>
      </c>
      <c r="F97" s="26" t="s">
        <v>290</v>
      </c>
      <c r="G97" s="26" t="s">
        <v>290</v>
      </c>
      <c r="H97" s="26" t="s">
        <v>117</v>
      </c>
      <c r="I97" s="26" t="s">
        <v>290</v>
      </c>
      <c r="J97" s="26" t="s">
        <v>288</v>
      </c>
      <c r="K97" s="26" t="s">
        <v>117</v>
      </c>
      <c r="L97" s="26" t="s">
        <v>291</v>
      </c>
      <c r="M97" s="26" t="s">
        <v>290</v>
      </c>
      <c r="N97" s="26" t="s">
        <v>291</v>
      </c>
      <c r="O97" s="26" t="s">
        <v>288</v>
      </c>
      <c r="P97" s="26" t="s">
        <v>290</v>
      </c>
      <c r="Q97" s="26" t="s">
        <v>292</v>
      </c>
      <c r="R97" s="26" t="s">
        <v>288</v>
      </c>
      <c r="S97" s="26" t="s">
        <v>291</v>
      </c>
      <c r="T97" s="26" t="s">
        <v>288</v>
      </c>
      <c r="U97" s="26" t="s">
        <v>288</v>
      </c>
      <c r="V97" s="26" t="s">
        <v>288</v>
      </c>
      <c r="W97" s="15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0.27</v>
      </c>
      <c r="E98" s="147" t="s">
        <v>105</v>
      </c>
      <c r="F98" s="147" t="s">
        <v>294</v>
      </c>
      <c r="G98" s="147">
        <v>0.3</v>
      </c>
      <c r="H98" s="147">
        <v>0.2</v>
      </c>
      <c r="I98" s="147" t="s">
        <v>103</v>
      </c>
      <c r="J98" s="22">
        <v>0.26</v>
      </c>
      <c r="K98" s="22">
        <v>0.25</v>
      </c>
      <c r="L98" s="147" t="s">
        <v>294</v>
      </c>
      <c r="M98" s="147">
        <v>0.372</v>
      </c>
      <c r="N98" s="22">
        <v>0.26</v>
      </c>
      <c r="O98" s="147">
        <v>0.3</v>
      </c>
      <c r="P98" s="147">
        <v>0.3</v>
      </c>
      <c r="Q98" s="147">
        <v>0.3</v>
      </c>
      <c r="R98" s="22">
        <v>0.28999999999999998</v>
      </c>
      <c r="S98" s="147" t="s">
        <v>294</v>
      </c>
      <c r="T98" s="22">
        <v>0.28999999999999998</v>
      </c>
      <c r="U98" s="22">
        <v>0.24</v>
      </c>
      <c r="V98" s="22">
        <v>0.28999999999999998</v>
      </c>
      <c r="W98" s="15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0.28000000000000003</v>
      </c>
      <c r="E99" s="148" t="s">
        <v>105</v>
      </c>
      <c r="F99" s="148" t="s">
        <v>294</v>
      </c>
      <c r="G99" s="148">
        <v>0.4</v>
      </c>
      <c r="H99" s="148">
        <v>0.2</v>
      </c>
      <c r="I99" s="148" t="s">
        <v>103</v>
      </c>
      <c r="J99" s="11">
        <v>0.25</v>
      </c>
      <c r="K99" s="149">
        <v>0.35</v>
      </c>
      <c r="L99" s="148" t="s">
        <v>294</v>
      </c>
      <c r="M99" s="148">
        <v>0.40500000000000003</v>
      </c>
      <c r="N99" s="11">
        <v>0.27</v>
      </c>
      <c r="O99" s="148">
        <v>0.3</v>
      </c>
      <c r="P99" s="148">
        <v>0.3</v>
      </c>
      <c r="Q99" s="148">
        <v>0.3</v>
      </c>
      <c r="R99" s="11">
        <v>0.3</v>
      </c>
      <c r="S99" s="148" t="s">
        <v>294</v>
      </c>
      <c r="T99" s="11">
        <v>0.25</v>
      </c>
      <c r="U99" s="11">
        <v>0.26</v>
      </c>
      <c r="V99" s="11">
        <v>0.28000000000000003</v>
      </c>
      <c r="W99" s="15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1">
        <v>0.28000000000000003</v>
      </c>
      <c r="E100" s="148" t="s">
        <v>105</v>
      </c>
      <c r="F100" s="148" t="s">
        <v>294</v>
      </c>
      <c r="G100" s="148">
        <v>0.3</v>
      </c>
      <c r="H100" s="148">
        <v>0.3</v>
      </c>
      <c r="I100" s="148" t="s">
        <v>103</v>
      </c>
      <c r="J100" s="11">
        <v>0.27</v>
      </c>
      <c r="K100" s="11">
        <v>0.25</v>
      </c>
      <c r="L100" s="148" t="s">
        <v>294</v>
      </c>
      <c r="M100" s="148">
        <v>0.36099999999999999</v>
      </c>
      <c r="N100" s="11">
        <v>0.28000000000000003</v>
      </c>
      <c r="O100" s="148">
        <v>0.3</v>
      </c>
      <c r="P100" s="148">
        <v>0.3</v>
      </c>
      <c r="Q100" s="148">
        <v>0.3</v>
      </c>
      <c r="R100" s="11">
        <v>0.27</v>
      </c>
      <c r="S100" s="148" t="s">
        <v>294</v>
      </c>
      <c r="T100" s="11">
        <v>0.25</v>
      </c>
      <c r="U100" s="11">
        <v>0.24</v>
      </c>
      <c r="V100" s="11">
        <v>0.27</v>
      </c>
      <c r="W100" s="15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0.26</v>
      </c>
      <c r="E101" s="148" t="s">
        <v>105</v>
      </c>
      <c r="F101" s="148" t="s">
        <v>294</v>
      </c>
      <c r="G101" s="148">
        <v>0.4</v>
      </c>
      <c r="H101" s="148">
        <v>0.2</v>
      </c>
      <c r="I101" s="148" t="s">
        <v>103</v>
      </c>
      <c r="J101" s="11">
        <v>0.25</v>
      </c>
      <c r="K101" s="11">
        <v>0.22</v>
      </c>
      <c r="L101" s="148" t="s">
        <v>294</v>
      </c>
      <c r="M101" s="148">
        <v>0.38200000000000001</v>
      </c>
      <c r="N101" s="11">
        <v>0.26</v>
      </c>
      <c r="O101" s="148">
        <v>0.3</v>
      </c>
      <c r="P101" s="148">
        <v>0.3</v>
      </c>
      <c r="Q101" s="148">
        <v>0.3</v>
      </c>
      <c r="R101" s="11">
        <v>0.27</v>
      </c>
      <c r="S101" s="148" t="s">
        <v>294</v>
      </c>
      <c r="T101" s="11">
        <v>0.28000000000000003</v>
      </c>
      <c r="U101" s="11">
        <v>0.24</v>
      </c>
      <c r="V101" s="11">
        <v>0.23</v>
      </c>
      <c r="W101" s="15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0.26604166666666668</v>
      </c>
    </row>
    <row r="102" spans="1:65">
      <c r="A102" s="30"/>
      <c r="B102" s="19">
        <v>1</v>
      </c>
      <c r="C102" s="9">
        <v>5</v>
      </c>
      <c r="D102" s="11">
        <v>0.27</v>
      </c>
      <c r="E102" s="148" t="s">
        <v>105</v>
      </c>
      <c r="F102" s="148" t="s">
        <v>294</v>
      </c>
      <c r="G102" s="148">
        <v>0.3</v>
      </c>
      <c r="H102" s="148">
        <v>0.2</v>
      </c>
      <c r="I102" s="148" t="s">
        <v>103</v>
      </c>
      <c r="J102" s="11">
        <v>0.24</v>
      </c>
      <c r="K102" s="11">
        <v>0.28999999999999998</v>
      </c>
      <c r="L102" s="148" t="s">
        <v>294</v>
      </c>
      <c r="M102" s="148">
        <v>0.39400000000000002</v>
      </c>
      <c r="N102" s="11">
        <v>0.24</v>
      </c>
      <c r="O102" s="148">
        <v>0.3</v>
      </c>
      <c r="P102" s="148">
        <v>0.3</v>
      </c>
      <c r="Q102" s="148">
        <v>0.3</v>
      </c>
      <c r="R102" s="11">
        <v>0.28999999999999998</v>
      </c>
      <c r="S102" s="148" t="s">
        <v>294</v>
      </c>
      <c r="T102" s="11">
        <v>0.26</v>
      </c>
      <c r="U102" s="11">
        <v>0.28999999999999998</v>
      </c>
      <c r="V102" s="11">
        <v>0.27</v>
      </c>
      <c r="W102" s="15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20</v>
      </c>
    </row>
    <row r="103" spans="1:65">
      <c r="A103" s="30"/>
      <c r="B103" s="19">
        <v>1</v>
      </c>
      <c r="C103" s="9">
        <v>6</v>
      </c>
      <c r="D103" s="11">
        <v>0.24</v>
      </c>
      <c r="E103" s="148" t="s">
        <v>105</v>
      </c>
      <c r="F103" s="148" t="s">
        <v>294</v>
      </c>
      <c r="G103" s="148">
        <v>0.3</v>
      </c>
      <c r="H103" s="148">
        <v>0.2</v>
      </c>
      <c r="I103" s="148" t="s">
        <v>103</v>
      </c>
      <c r="J103" s="11">
        <v>0.25</v>
      </c>
      <c r="K103" s="11">
        <v>0.28999999999999998</v>
      </c>
      <c r="L103" s="148" t="s">
        <v>294</v>
      </c>
      <c r="M103" s="148">
        <v>0.38700000000000001</v>
      </c>
      <c r="N103" s="11">
        <v>0.3</v>
      </c>
      <c r="O103" s="148">
        <v>0.3</v>
      </c>
      <c r="P103" s="148">
        <v>0.3</v>
      </c>
      <c r="Q103" s="148">
        <v>0.2</v>
      </c>
      <c r="R103" s="11">
        <v>0.27</v>
      </c>
      <c r="S103" s="148" t="s">
        <v>294</v>
      </c>
      <c r="T103" s="11">
        <v>0.25</v>
      </c>
      <c r="U103" s="11">
        <v>0.28000000000000003</v>
      </c>
      <c r="V103" s="11">
        <v>0.32</v>
      </c>
      <c r="W103" s="15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270</v>
      </c>
      <c r="C104" s="12"/>
      <c r="D104" s="23">
        <v>0.26666666666666666</v>
      </c>
      <c r="E104" s="23" t="s">
        <v>678</v>
      </c>
      <c r="F104" s="23" t="s">
        <v>678</v>
      </c>
      <c r="G104" s="23">
        <v>0.33333333333333331</v>
      </c>
      <c r="H104" s="23">
        <v>0.21666666666666665</v>
      </c>
      <c r="I104" s="23" t="s">
        <v>678</v>
      </c>
      <c r="J104" s="23">
        <v>0.25333333333333335</v>
      </c>
      <c r="K104" s="23">
        <v>0.27500000000000002</v>
      </c>
      <c r="L104" s="23" t="s">
        <v>678</v>
      </c>
      <c r="M104" s="23">
        <v>0.38350000000000001</v>
      </c>
      <c r="N104" s="23">
        <v>0.26833333333333337</v>
      </c>
      <c r="O104" s="23">
        <v>0.3</v>
      </c>
      <c r="P104" s="23">
        <v>0.3</v>
      </c>
      <c r="Q104" s="23">
        <v>0.28333333333333333</v>
      </c>
      <c r="R104" s="23">
        <v>0.28166666666666668</v>
      </c>
      <c r="S104" s="23" t="s">
        <v>678</v>
      </c>
      <c r="T104" s="23">
        <v>0.26333333333333336</v>
      </c>
      <c r="U104" s="23">
        <v>0.25833333333333336</v>
      </c>
      <c r="V104" s="23">
        <v>0.27666666666666667</v>
      </c>
      <c r="W104" s="15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271</v>
      </c>
      <c r="C105" s="29"/>
      <c r="D105" s="11">
        <v>0.27</v>
      </c>
      <c r="E105" s="11" t="s">
        <v>678</v>
      </c>
      <c r="F105" s="11" t="s">
        <v>678</v>
      </c>
      <c r="G105" s="11">
        <v>0.3</v>
      </c>
      <c r="H105" s="11">
        <v>0.2</v>
      </c>
      <c r="I105" s="11" t="s">
        <v>678</v>
      </c>
      <c r="J105" s="11">
        <v>0.25</v>
      </c>
      <c r="K105" s="11">
        <v>0.27</v>
      </c>
      <c r="L105" s="11" t="s">
        <v>678</v>
      </c>
      <c r="M105" s="11">
        <v>0.38450000000000001</v>
      </c>
      <c r="N105" s="11">
        <v>0.26500000000000001</v>
      </c>
      <c r="O105" s="11">
        <v>0.3</v>
      </c>
      <c r="P105" s="11">
        <v>0.3</v>
      </c>
      <c r="Q105" s="11">
        <v>0.3</v>
      </c>
      <c r="R105" s="11">
        <v>0.28000000000000003</v>
      </c>
      <c r="S105" s="11" t="s">
        <v>678</v>
      </c>
      <c r="T105" s="11">
        <v>0.255</v>
      </c>
      <c r="U105" s="11">
        <v>0.25</v>
      </c>
      <c r="V105" s="11">
        <v>0.27500000000000002</v>
      </c>
      <c r="W105" s="15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272</v>
      </c>
      <c r="C106" s="29"/>
      <c r="D106" s="24">
        <v>1.5055453054181633E-2</v>
      </c>
      <c r="E106" s="24" t="s">
        <v>678</v>
      </c>
      <c r="F106" s="24" t="s">
        <v>678</v>
      </c>
      <c r="G106" s="24">
        <v>5.1639777949432177E-2</v>
      </c>
      <c r="H106" s="24">
        <v>4.0824829046386638E-2</v>
      </c>
      <c r="I106" s="24" t="s">
        <v>678</v>
      </c>
      <c r="J106" s="24">
        <v>1.0327955589886455E-2</v>
      </c>
      <c r="K106" s="24">
        <v>4.5497252664309117E-2</v>
      </c>
      <c r="L106" s="24" t="s">
        <v>678</v>
      </c>
      <c r="M106" s="24">
        <v>1.5655669899432616E-2</v>
      </c>
      <c r="N106" s="24">
        <v>2.0412414523193152E-2</v>
      </c>
      <c r="O106" s="24">
        <v>0</v>
      </c>
      <c r="P106" s="24">
        <v>0</v>
      </c>
      <c r="Q106" s="24">
        <v>4.0824829046386367E-2</v>
      </c>
      <c r="R106" s="24">
        <v>1.329160135825124E-2</v>
      </c>
      <c r="S106" s="24" t="s">
        <v>678</v>
      </c>
      <c r="T106" s="24">
        <v>1.7511900715418263E-2</v>
      </c>
      <c r="U106" s="24">
        <v>2.2286019533929044E-2</v>
      </c>
      <c r="V106" s="24">
        <v>2.9439202887759485E-2</v>
      </c>
      <c r="W106" s="203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56"/>
    </row>
    <row r="107" spans="1:65">
      <c r="A107" s="30"/>
      <c r="B107" s="3" t="s">
        <v>87</v>
      </c>
      <c r="C107" s="29"/>
      <c r="D107" s="13">
        <v>5.6457948953181125E-2</v>
      </c>
      <c r="E107" s="13" t="s">
        <v>678</v>
      </c>
      <c r="F107" s="13" t="s">
        <v>678</v>
      </c>
      <c r="G107" s="13">
        <v>0.15491933384829654</v>
      </c>
      <c r="H107" s="13">
        <v>0.18842228790639989</v>
      </c>
      <c r="I107" s="13" t="s">
        <v>678</v>
      </c>
      <c r="J107" s="13">
        <v>4.0768245749551797E-2</v>
      </c>
      <c r="K107" s="13">
        <v>0.16544455514294223</v>
      </c>
      <c r="L107" s="13" t="s">
        <v>678</v>
      </c>
      <c r="M107" s="13">
        <v>4.0823128812079834E-2</v>
      </c>
      <c r="N107" s="13">
        <v>7.6071110024322292E-2</v>
      </c>
      <c r="O107" s="13">
        <v>0</v>
      </c>
      <c r="P107" s="13">
        <v>0</v>
      </c>
      <c r="Q107" s="13">
        <v>0.14408763192842247</v>
      </c>
      <c r="R107" s="13">
        <v>4.7189117248229252E-2</v>
      </c>
      <c r="S107" s="13" t="s">
        <v>678</v>
      </c>
      <c r="T107" s="13">
        <v>6.6500888792727572E-2</v>
      </c>
      <c r="U107" s="13">
        <v>8.6268462711983393E-2</v>
      </c>
      <c r="V107" s="13">
        <v>0.1064067574256367</v>
      </c>
      <c r="W107" s="15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273</v>
      </c>
      <c r="C108" s="29"/>
      <c r="D108" s="13">
        <v>2.3492560689115649E-3</v>
      </c>
      <c r="E108" s="13" t="s">
        <v>678</v>
      </c>
      <c r="F108" s="13" t="s">
        <v>678</v>
      </c>
      <c r="G108" s="13">
        <v>0.25293657008613923</v>
      </c>
      <c r="H108" s="13">
        <v>-0.18559122944400952</v>
      </c>
      <c r="I108" s="13" t="s">
        <v>678</v>
      </c>
      <c r="J108" s="13">
        <v>-4.7768206734533969E-2</v>
      </c>
      <c r="K108" s="13">
        <v>3.3672670321065024E-2</v>
      </c>
      <c r="L108" s="13" t="s">
        <v>678</v>
      </c>
      <c r="M108" s="13">
        <v>0.44150352388410341</v>
      </c>
      <c r="N108" s="13">
        <v>8.6139389193422566E-3</v>
      </c>
      <c r="O108" s="13">
        <v>0.1276429130775254</v>
      </c>
      <c r="P108" s="13">
        <v>0.1276429130775254</v>
      </c>
      <c r="Q108" s="13">
        <v>6.4996084573218482E-2</v>
      </c>
      <c r="R108" s="13">
        <v>5.873140172278779E-2</v>
      </c>
      <c r="S108" s="13" t="s">
        <v>678</v>
      </c>
      <c r="T108" s="13">
        <v>-1.0180109631949819E-2</v>
      </c>
      <c r="U108" s="13">
        <v>-2.8974158183241894E-2</v>
      </c>
      <c r="V108" s="13">
        <v>3.9937353171495715E-2</v>
      </c>
      <c r="W108" s="15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274</v>
      </c>
      <c r="C109" s="47"/>
      <c r="D109" s="45">
        <v>0.04</v>
      </c>
      <c r="E109" s="45">
        <v>106.26</v>
      </c>
      <c r="F109" s="45">
        <v>0.83</v>
      </c>
      <c r="G109" s="45" t="s">
        <v>275</v>
      </c>
      <c r="H109" s="45" t="s">
        <v>275</v>
      </c>
      <c r="I109" s="45">
        <v>11.07</v>
      </c>
      <c r="J109" s="45">
        <v>0.67</v>
      </c>
      <c r="K109" s="45">
        <v>0.36</v>
      </c>
      <c r="L109" s="45">
        <v>0.83</v>
      </c>
      <c r="M109" s="45">
        <v>5.52</v>
      </c>
      <c r="N109" s="45">
        <v>0.04</v>
      </c>
      <c r="O109" s="45" t="s">
        <v>275</v>
      </c>
      <c r="P109" s="45" t="s">
        <v>275</v>
      </c>
      <c r="Q109" s="45" t="s">
        <v>275</v>
      </c>
      <c r="R109" s="45">
        <v>0.67</v>
      </c>
      <c r="S109" s="45">
        <v>0.83</v>
      </c>
      <c r="T109" s="45">
        <v>0.2</v>
      </c>
      <c r="U109" s="45">
        <v>0.44</v>
      </c>
      <c r="V109" s="45">
        <v>0.44</v>
      </c>
      <c r="W109" s="15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298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BM110" s="55"/>
    </row>
    <row r="111" spans="1:65">
      <c r="BM111" s="55"/>
    </row>
    <row r="112" spans="1:65" ht="15">
      <c r="B112" s="8" t="s">
        <v>493</v>
      </c>
      <c r="BM112" s="28" t="s">
        <v>67</v>
      </c>
    </row>
    <row r="113" spans="1:65" ht="15">
      <c r="A113" s="25" t="s">
        <v>16</v>
      </c>
      <c r="B113" s="18" t="s">
        <v>111</v>
      </c>
      <c r="C113" s="15" t="s">
        <v>112</v>
      </c>
      <c r="D113" s="16" t="s">
        <v>229</v>
      </c>
      <c r="E113" s="17" t="s">
        <v>229</v>
      </c>
      <c r="F113" s="17" t="s">
        <v>229</v>
      </c>
      <c r="G113" s="17" t="s">
        <v>229</v>
      </c>
      <c r="H113" s="17" t="s">
        <v>229</v>
      </c>
      <c r="I113" s="17" t="s">
        <v>229</v>
      </c>
      <c r="J113" s="17" t="s">
        <v>229</v>
      </c>
      <c r="K113" s="17" t="s">
        <v>229</v>
      </c>
      <c r="L113" s="17" t="s">
        <v>229</v>
      </c>
      <c r="M113" s="17" t="s">
        <v>229</v>
      </c>
      <c r="N113" s="17" t="s">
        <v>229</v>
      </c>
      <c r="O113" s="17" t="s">
        <v>229</v>
      </c>
      <c r="P113" s="17" t="s">
        <v>229</v>
      </c>
      <c r="Q113" s="17" t="s">
        <v>229</v>
      </c>
      <c r="R113" s="17" t="s">
        <v>229</v>
      </c>
      <c r="S113" s="17" t="s">
        <v>229</v>
      </c>
      <c r="T113" s="17" t="s">
        <v>229</v>
      </c>
      <c r="U113" s="17" t="s">
        <v>229</v>
      </c>
      <c r="V113" s="17" t="s">
        <v>229</v>
      </c>
      <c r="W113" s="17" t="s">
        <v>229</v>
      </c>
      <c r="X113" s="17" t="s">
        <v>229</v>
      </c>
      <c r="Y113" s="17" t="s">
        <v>229</v>
      </c>
      <c r="Z113" s="17" t="s">
        <v>229</v>
      </c>
      <c r="AA113" s="17" t="s">
        <v>229</v>
      </c>
      <c r="AB113" s="15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230</v>
      </c>
      <c r="C114" s="9" t="s">
        <v>230</v>
      </c>
      <c r="D114" s="151" t="s">
        <v>232</v>
      </c>
      <c r="E114" s="152" t="s">
        <v>233</v>
      </c>
      <c r="F114" s="152" t="s">
        <v>234</v>
      </c>
      <c r="G114" s="152" t="s">
        <v>235</v>
      </c>
      <c r="H114" s="152" t="s">
        <v>237</v>
      </c>
      <c r="I114" s="152" t="s">
        <v>238</v>
      </c>
      <c r="J114" s="152" t="s">
        <v>239</v>
      </c>
      <c r="K114" s="152" t="s">
        <v>240</v>
      </c>
      <c r="L114" s="152" t="s">
        <v>241</v>
      </c>
      <c r="M114" s="152" t="s">
        <v>243</v>
      </c>
      <c r="N114" s="152" t="s">
        <v>244</v>
      </c>
      <c r="O114" s="152" t="s">
        <v>245</v>
      </c>
      <c r="P114" s="152" t="s">
        <v>246</v>
      </c>
      <c r="Q114" s="152" t="s">
        <v>247</v>
      </c>
      <c r="R114" s="152" t="s">
        <v>249</v>
      </c>
      <c r="S114" s="152" t="s">
        <v>250</v>
      </c>
      <c r="T114" s="152" t="s">
        <v>251</v>
      </c>
      <c r="U114" s="152" t="s">
        <v>252</v>
      </c>
      <c r="V114" s="152" t="s">
        <v>254</v>
      </c>
      <c r="W114" s="152" t="s">
        <v>258</v>
      </c>
      <c r="X114" s="152" t="s">
        <v>259</v>
      </c>
      <c r="Y114" s="152" t="s">
        <v>260</v>
      </c>
      <c r="Z114" s="152" t="s">
        <v>261</v>
      </c>
      <c r="AA114" s="152" t="s">
        <v>262</v>
      </c>
      <c r="AB114" s="15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277</v>
      </c>
      <c r="E115" s="11" t="s">
        <v>277</v>
      </c>
      <c r="F115" s="11" t="s">
        <v>279</v>
      </c>
      <c r="G115" s="11" t="s">
        <v>280</v>
      </c>
      <c r="H115" s="11" t="s">
        <v>280</v>
      </c>
      <c r="I115" s="11" t="s">
        <v>277</v>
      </c>
      <c r="J115" s="11" t="s">
        <v>277</v>
      </c>
      <c r="K115" s="11" t="s">
        <v>280</v>
      </c>
      <c r="L115" s="11" t="s">
        <v>277</v>
      </c>
      <c r="M115" s="11" t="s">
        <v>277</v>
      </c>
      <c r="N115" s="11" t="s">
        <v>280</v>
      </c>
      <c r="O115" s="11" t="s">
        <v>277</v>
      </c>
      <c r="P115" s="11" t="s">
        <v>277</v>
      </c>
      <c r="Q115" s="11" t="s">
        <v>280</v>
      </c>
      <c r="R115" s="11" t="s">
        <v>277</v>
      </c>
      <c r="S115" s="11" t="s">
        <v>277</v>
      </c>
      <c r="T115" s="11" t="s">
        <v>277</v>
      </c>
      <c r="U115" s="11" t="s">
        <v>280</v>
      </c>
      <c r="V115" s="11" t="s">
        <v>277</v>
      </c>
      <c r="W115" s="11" t="s">
        <v>277</v>
      </c>
      <c r="X115" s="11" t="s">
        <v>280</v>
      </c>
      <c r="Y115" s="11" t="s">
        <v>277</v>
      </c>
      <c r="Z115" s="11" t="s">
        <v>280</v>
      </c>
      <c r="AA115" s="11" t="s">
        <v>277</v>
      </c>
      <c r="AB115" s="15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 t="s">
        <v>288</v>
      </c>
      <c r="E116" s="26" t="s">
        <v>289</v>
      </c>
      <c r="F116" s="26" t="s">
        <v>288</v>
      </c>
      <c r="G116" s="26" t="s">
        <v>290</v>
      </c>
      <c r="H116" s="26" t="s">
        <v>290</v>
      </c>
      <c r="I116" s="26" t="s">
        <v>117</v>
      </c>
      <c r="J116" s="26" t="s">
        <v>267</v>
      </c>
      <c r="K116" s="26" t="s">
        <v>290</v>
      </c>
      <c r="L116" s="26" t="s">
        <v>288</v>
      </c>
      <c r="M116" s="26" t="s">
        <v>117</v>
      </c>
      <c r="N116" s="26" t="s">
        <v>291</v>
      </c>
      <c r="O116" s="26" t="s">
        <v>290</v>
      </c>
      <c r="P116" s="26" t="s">
        <v>291</v>
      </c>
      <c r="Q116" s="26" t="s">
        <v>288</v>
      </c>
      <c r="R116" s="26" t="s">
        <v>290</v>
      </c>
      <c r="S116" s="26" t="s">
        <v>292</v>
      </c>
      <c r="T116" s="26" t="s">
        <v>288</v>
      </c>
      <c r="U116" s="26" t="s">
        <v>291</v>
      </c>
      <c r="V116" s="26" t="s">
        <v>116</v>
      </c>
      <c r="W116" s="26" t="s">
        <v>288</v>
      </c>
      <c r="X116" s="26" t="s">
        <v>293</v>
      </c>
      <c r="Y116" s="26" t="s">
        <v>288</v>
      </c>
      <c r="Z116" s="26" t="s">
        <v>288</v>
      </c>
      <c r="AA116" s="26" t="s">
        <v>288</v>
      </c>
      <c r="AB116" s="15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12">
        <v>0.04</v>
      </c>
      <c r="E117" s="212">
        <v>0.04</v>
      </c>
      <c r="F117" s="213" t="s">
        <v>105</v>
      </c>
      <c r="G117" s="213" t="s">
        <v>299</v>
      </c>
      <c r="H117" s="213">
        <v>0.27</v>
      </c>
      <c r="I117" s="213" t="s">
        <v>106</v>
      </c>
      <c r="J117" s="213" t="s">
        <v>106</v>
      </c>
      <c r="K117" s="213" t="s">
        <v>106</v>
      </c>
      <c r="L117" s="212">
        <v>0.04</v>
      </c>
      <c r="M117" s="212">
        <v>0.05</v>
      </c>
      <c r="N117" s="213" t="s">
        <v>300</v>
      </c>
      <c r="O117" s="212">
        <v>4.4999999999999998E-2</v>
      </c>
      <c r="P117" s="212">
        <v>0.06</v>
      </c>
      <c r="Q117" s="212">
        <v>0.04</v>
      </c>
      <c r="R117" s="213">
        <v>0.02</v>
      </c>
      <c r="S117" s="213" t="s">
        <v>106</v>
      </c>
      <c r="T117" s="212">
        <v>0.04</v>
      </c>
      <c r="U117" s="213" t="s">
        <v>300</v>
      </c>
      <c r="V117" s="213">
        <v>0.03</v>
      </c>
      <c r="W117" s="212">
        <v>0.04</v>
      </c>
      <c r="X117" s="213" t="s">
        <v>105</v>
      </c>
      <c r="Y117" s="212">
        <v>0.04</v>
      </c>
      <c r="Z117" s="212">
        <v>0.05</v>
      </c>
      <c r="AA117" s="212">
        <v>0.05</v>
      </c>
      <c r="AB117" s="203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14">
        <v>1</v>
      </c>
    </row>
    <row r="118" spans="1:65">
      <c r="A118" s="30"/>
      <c r="B118" s="19">
        <v>1</v>
      </c>
      <c r="C118" s="9">
        <v>2</v>
      </c>
      <c r="D118" s="24">
        <v>0.04</v>
      </c>
      <c r="E118" s="24">
        <v>0.04</v>
      </c>
      <c r="F118" s="215" t="s">
        <v>105</v>
      </c>
      <c r="G118" s="215" t="s">
        <v>299</v>
      </c>
      <c r="H118" s="215">
        <v>0.1</v>
      </c>
      <c r="I118" s="215" t="s">
        <v>106</v>
      </c>
      <c r="J118" s="215" t="s">
        <v>106</v>
      </c>
      <c r="K118" s="215" t="s">
        <v>106</v>
      </c>
      <c r="L118" s="24">
        <v>0.04</v>
      </c>
      <c r="M118" s="24">
        <v>0.05</v>
      </c>
      <c r="N118" s="215" t="s">
        <v>300</v>
      </c>
      <c r="O118" s="24">
        <v>5.0999999999999997E-2</v>
      </c>
      <c r="P118" s="24">
        <v>0.06</v>
      </c>
      <c r="Q118" s="24">
        <v>0.05</v>
      </c>
      <c r="R118" s="215">
        <v>0.02</v>
      </c>
      <c r="S118" s="215" t="s">
        <v>106</v>
      </c>
      <c r="T118" s="24">
        <v>0.04</v>
      </c>
      <c r="U118" s="215" t="s">
        <v>300</v>
      </c>
      <c r="V118" s="215">
        <v>0.02</v>
      </c>
      <c r="W118" s="24">
        <v>0.04</v>
      </c>
      <c r="X118" s="215" t="s">
        <v>105</v>
      </c>
      <c r="Y118" s="24">
        <v>0.04</v>
      </c>
      <c r="Z118" s="24">
        <v>0.05</v>
      </c>
      <c r="AA118" s="24">
        <v>0.04</v>
      </c>
      <c r="AB118" s="203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14">
        <v>22</v>
      </c>
    </row>
    <row r="119" spans="1:65">
      <c r="A119" s="30"/>
      <c r="B119" s="19">
        <v>1</v>
      </c>
      <c r="C119" s="9">
        <v>3</v>
      </c>
      <c r="D119" s="24">
        <v>0.04</v>
      </c>
      <c r="E119" s="24">
        <v>0.04</v>
      </c>
      <c r="F119" s="215" t="s">
        <v>105</v>
      </c>
      <c r="G119" s="215" t="s">
        <v>299</v>
      </c>
      <c r="H119" s="215">
        <v>0.17</v>
      </c>
      <c r="I119" s="215" t="s">
        <v>106</v>
      </c>
      <c r="J119" s="215" t="s">
        <v>106</v>
      </c>
      <c r="K119" s="215" t="s">
        <v>106</v>
      </c>
      <c r="L119" s="24">
        <v>0.05</v>
      </c>
      <c r="M119" s="24">
        <v>0.05</v>
      </c>
      <c r="N119" s="215" t="s">
        <v>300</v>
      </c>
      <c r="O119" s="24">
        <v>4.5999999999999999E-2</v>
      </c>
      <c r="P119" s="24">
        <v>0.05</v>
      </c>
      <c r="Q119" s="24">
        <v>0.05</v>
      </c>
      <c r="R119" s="215">
        <v>0.02</v>
      </c>
      <c r="S119" s="215" t="s">
        <v>106</v>
      </c>
      <c r="T119" s="24">
        <v>0.05</v>
      </c>
      <c r="U119" s="215" t="s">
        <v>300</v>
      </c>
      <c r="V119" s="215">
        <v>0.03</v>
      </c>
      <c r="W119" s="24">
        <v>0.04</v>
      </c>
      <c r="X119" s="215" t="s">
        <v>105</v>
      </c>
      <c r="Y119" s="24">
        <v>0.05</v>
      </c>
      <c r="Z119" s="24">
        <v>0.05</v>
      </c>
      <c r="AA119" s="24">
        <v>0.04</v>
      </c>
      <c r="AB119" s="203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14">
        <v>16</v>
      </c>
    </row>
    <row r="120" spans="1:65">
      <c r="A120" s="30"/>
      <c r="B120" s="19">
        <v>1</v>
      </c>
      <c r="C120" s="9">
        <v>4</v>
      </c>
      <c r="D120" s="24">
        <v>0.04</v>
      </c>
      <c r="E120" s="24">
        <v>0.04</v>
      </c>
      <c r="F120" s="215" t="s">
        <v>105</v>
      </c>
      <c r="G120" s="215" t="s">
        <v>299</v>
      </c>
      <c r="H120" s="215">
        <v>0.22</v>
      </c>
      <c r="I120" s="215" t="s">
        <v>106</v>
      </c>
      <c r="J120" s="215" t="s">
        <v>106</v>
      </c>
      <c r="K120" s="215" t="s">
        <v>106</v>
      </c>
      <c r="L120" s="24">
        <v>0.04</v>
      </c>
      <c r="M120" s="24">
        <v>0.05</v>
      </c>
      <c r="N120" s="215" t="s">
        <v>300</v>
      </c>
      <c r="O120" s="24">
        <v>4.8000000000000001E-2</v>
      </c>
      <c r="P120" s="24">
        <v>0.05</v>
      </c>
      <c r="Q120" s="24">
        <v>0.05</v>
      </c>
      <c r="R120" s="215">
        <v>0.02</v>
      </c>
      <c r="S120" s="215" t="s">
        <v>106</v>
      </c>
      <c r="T120" s="24">
        <v>0.04</v>
      </c>
      <c r="U120" s="215" t="s">
        <v>300</v>
      </c>
      <c r="V120" s="215">
        <v>0.03</v>
      </c>
      <c r="W120" s="24">
        <v>0.04</v>
      </c>
      <c r="X120" s="215" t="s">
        <v>105</v>
      </c>
      <c r="Y120" s="24">
        <v>0.05</v>
      </c>
      <c r="Z120" s="24">
        <v>0.05</v>
      </c>
      <c r="AA120" s="24">
        <v>0.04</v>
      </c>
      <c r="AB120" s="203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14">
        <v>4.5013888888888888E-2</v>
      </c>
    </row>
    <row r="121" spans="1:65">
      <c r="A121" s="30"/>
      <c r="B121" s="19">
        <v>1</v>
      </c>
      <c r="C121" s="9">
        <v>5</v>
      </c>
      <c r="D121" s="24">
        <v>0.04</v>
      </c>
      <c r="E121" s="24">
        <v>0.04</v>
      </c>
      <c r="F121" s="215" t="s">
        <v>105</v>
      </c>
      <c r="G121" s="215" t="s">
        <v>299</v>
      </c>
      <c r="H121" s="215">
        <v>0.17</v>
      </c>
      <c r="I121" s="215" t="s">
        <v>106</v>
      </c>
      <c r="J121" s="215" t="s">
        <v>106</v>
      </c>
      <c r="K121" s="215" t="s">
        <v>106</v>
      </c>
      <c r="L121" s="24">
        <v>0.04</v>
      </c>
      <c r="M121" s="24">
        <v>0.05</v>
      </c>
      <c r="N121" s="215" t="s">
        <v>300</v>
      </c>
      <c r="O121" s="24">
        <v>4.7E-2</v>
      </c>
      <c r="P121" s="24">
        <v>0.05</v>
      </c>
      <c r="Q121" s="24">
        <v>0.05</v>
      </c>
      <c r="R121" s="215" t="s">
        <v>299</v>
      </c>
      <c r="S121" s="215" t="s">
        <v>106</v>
      </c>
      <c r="T121" s="24">
        <v>0.04</v>
      </c>
      <c r="U121" s="215" t="s">
        <v>300</v>
      </c>
      <c r="V121" s="215">
        <v>0.03</v>
      </c>
      <c r="W121" s="24">
        <v>0.04</v>
      </c>
      <c r="X121" s="215" t="s">
        <v>105</v>
      </c>
      <c r="Y121" s="24">
        <v>0.05</v>
      </c>
      <c r="Z121" s="24">
        <v>0.05</v>
      </c>
      <c r="AA121" s="24">
        <v>0.05</v>
      </c>
      <c r="AB121" s="203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14">
        <v>21</v>
      </c>
    </row>
    <row r="122" spans="1:65">
      <c r="A122" s="30"/>
      <c r="B122" s="19">
        <v>1</v>
      </c>
      <c r="C122" s="9">
        <v>6</v>
      </c>
      <c r="D122" s="24">
        <v>0.04</v>
      </c>
      <c r="E122" s="24">
        <v>0.04</v>
      </c>
      <c r="F122" s="215" t="s">
        <v>105</v>
      </c>
      <c r="G122" s="215" t="s">
        <v>299</v>
      </c>
      <c r="H122" s="215">
        <v>0.16</v>
      </c>
      <c r="I122" s="215" t="s">
        <v>106</v>
      </c>
      <c r="J122" s="215" t="s">
        <v>106</v>
      </c>
      <c r="K122" s="215" t="s">
        <v>106</v>
      </c>
      <c r="L122" s="24">
        <v>0.04</v>
      </c>
      <c r="M122" s="24">
        <v>0.05</v>
      </c>
      <c r="N122" s="215" t="s">
        <v>300</v>
      </c>
      <c r="O122" s="24">
        <v>4.3999999999999997E-2</v>
      </c>
      <c r="P122" s="24">
        <v>0.04</v>
      </c>
      <c r="Q122" s="24">
        <v>0.05</v>
      </c>
      <c r="R122" s="215">
        <v>0.02</v>
      </c>
      <c r="S122" s="215" t="s">
        <v>106</v>
      </c>
      <c r="T122" s="24">
        <v>0.05</v>
      </c>
      <c r="U122" s="215" t="s">
        <v>300</v>
      </c>
      <c r="V122" s="215">
        <v>0.03</v>
      </c>
      <c r="W122" s="24">
        <v>0.04</v>
      </c>
      <c r="X122" s="215" t="s">
        <v>105</v>
      </c>
      <c r="Y122" s="24">
        <v>0.04</v>
      </c>
      <c r="Z122" s="24">
        <v>0.05</v>
      </c>
      <c r="AA122" s="24">
        <v>0.04</v>
      </c>
      <c r="AB122" s="203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56"/>
    </row>
    <row r="123" spans="1:65">
      <c r="A123" s="30"/>
      <c r="B123" s="20" t="s">
        <v>270</v>
      </c>
      <c r="C123" s="12"/>
      <c r="D123" s="217">
        <v>0.04</v>
      </c>
      <c r="E123" s="217">
        <v>0.04</v>
      </c>
      <c r="F123" s="217" t="s">
        <v>678</v>
      </c>
      <c r="G123" s="217" t="s">
        <v>678</v>
      </c>
      <c r="H123" s="217">
        <v>0.18166666666666667</v>
      </c>
      <c r="I123" s="217" t="s">
        <v>678</v>
      </c>
      <c r="J123" s="217" t="s">
        <v>678</v>
      </c>
      <c r="K123" s="217" t="s">
        <v>678</v>
      </c>
      <c r="L123" s="217">
        <v>4.1666666666666664E-2</v>
      </c>
      <c r="M123" s="217">
        <v>4.9999999999999996E-2</v>
      </c>
      <c r="N123" s="217" t="s">
        <v>678</v>
      </c>
      <c r="O123" s="217">
        <v>4.6833333333333331E-2</v>
      </c>
      <c r="P123" s="217">
        <v>5.1666666666666659E-2</v>
      </c>
      <c r="Q123" s="217">
        <v>4.8333333333333332E-2</v>
      </c>
      <c r="R123" s="217">
        <v>0.02</v>
      </c>
      <c r="S123" s="217" t="s">
        <v>678</v>
      </c>
      <c r="T123" s="217">
        <v>4.3333333333333335E-2</v>
      </c>
      <c r="U123" s="217" t="s">
        <v>678</v>
      </c>
      <c r="V123" s="217">
        <v>2.8333333333333335E-2</v>
      </c>
      <c r="W123" s="217">
        <v>0.04</v>
      </c>
      <c r="X123" s="217" t="s">
        <v>678</v>
      </c>
      <c r="Y123" s="217">
        <v>4.4999999999999991E-2</v>
      </c>
      <c r="Z123" s="217">
        <v>4.9999999999999996E-2</v>
      </c>
      <c r="AA123" s="217">
        <v>4.3333333333333335E-2</v>
      </c>
      <c r="AB123" s="203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271</v>
      </c>
      <c r="C124" s="29"/>
      <c r="D124" s="24">
        <v>0.04</v>
      </c>
      <c r="E124" s="24">
        <v>0.04</v>
      </c>
      <c r="F124" s="24" t="s">
        <v>678</v>
      </c>
      <c r="G124" s="24" t="s">
        <v>678</v>
      </c>
      <c r="H124" s="24">
        <v>0.17</v>
      </c>
      <c r="I124" s="24" t="s">
        <v>678</v>
      </c>
      <c r="J124" s="24" t="s">
        <v>678</v>
      </c>
      <c r="K124" s="24" t="s">
        <v>678</v>
      </c>
      <c r="L124" s="24">
        <v>0.04</v>
      </c>
      <c r="M124" s="24">
        <v>0.05</v>
      </c>
      <c r="N124" s="24" t="s">
        <v>678</v>
      </c>
      <c r="O124" s="24">
        <v>4.65E-2</v>
      </c>
      <c r="P124" s="24">
        <v>0.05</v>
      </c>
      <c r="Q124" s="24">
        <v>0.05</v>
      </c>
      <c r="R124" s="24">
        <v>0.02</v>
      </c>
      <c r="S124" s="24" t="s">
        <v>678</v>
      </c>
      <c r="T124" s="24">
        <v>0.04</v>
      </c>
      <c r="U124" s="24" t="s">
        <v>678</v>
      </c>
      <c r="V124" s="24">
        <v>0.03</v>
      </c>
      <c r="W124" s="24">
        <v>0.04</v>
      </c>
      <c r="X124" s="24" t="s">
        <v>678</v>
      </c>
      <c r="Y124" s="24">
        <v>4.4999999999999998E-2</v>
      </c>
      <c r="Z124" s="24">
        <v>0.05</v>
      </c>
      <c r="AA124" s="24">
        <v>0.04</v>
      </c>
      <c r="AB124" s="203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272</v>
      </c>
      <c r="C125" s="29"/>
      <c r="D125" s="24">
        <v>0</v>
      </c>
      <c r="E125" s="24">
        <v>0</v>
      </c>
      <c r="F125" s="24" t="s">
        <v>678</v>
      </c>
      <c r="G125" s="24" t="s">
        <v>678</v>
      </c>
      <c r="H125" s="24">
        <v>5.7763887219149872E-2</v>
      </c>
      <c r="I125" s="24" t="s">
        <v>678</v>
      </c>
      <c r="J125" s="24" t="s">
        <v>678</v>
      </c>
      <c r="K125" s="24" t="s">
        <v>678</v>
      </c>
      <c r="L125" s="24">
        <v>4.0824829046386306E-3</v>
      </c>
      <c r="M125" s="24">
        <v>7.6011774306101464E-18</v>
      </c>
      <c r="N125" s="24" t="s">
        <v>678</v>
      </c>
      <c r="O125" s="24">
        <v>2.4832774042918898E-3</v>
      </c>
      <c r="P125" s="24">
        <v>7.5277265270909024E-3</v>
      </c>
      <c r="Q125" s="24">
        <v>4.0824829046386306E-3</v>
      </c>
      <c r="R125" s="24">
        <v>0</v>
      </c>
      <c r="S125" s="24" t="s">
        <v>678</v>
      </c>
      <c r="T125" s="24">
        <v>5.1639777949432242E-3</v>
      </c>
      <c r="U125" s="24" t="s">
        <v>678</v>
      </c>
      <c r="V125" s="24">
        <v>4.0824829046386289E-3</v>
      </c>
      <c r="W125" s="24">
        <v>0</v>
      </c>
      <c r="X125" s="24" t="s">
        <v>678</v>
      </c>
      <c r="Y125" s="24">
        <v>5.4772255750516622E-3</v>
      </c>
      <c r="Z125" s="24">
        <v>7.6011774306101464E-18</v>
      </c>
      <c r="AA125" s="24">
        <v>5.1639777949432234E-3</v>
      </c>
      <c r="AB125" s="203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56"/>
    </row>
    <row r="126" spans="1:65">
      <c r="A126" s="30"/>
      <c r="B126" s="3" t="s">
        <v>87</v>
      </c>
      <c r="C126" s="29"/>
      <c r="D126" s="13">
        <v>0</v>
      </c>
      <c r="E126" s="13">
        <v>0</v>
      </c>
      <c r="F126" s="13" t="s">
        <v>678</v>
      </c>
      <c r="G126" s="13" t="s">
        <v>678</v>
      </c>
      <c r="H126" s="13">
        <v>0.31796635166504517</v>
      </c>
      <c r="I126" s="13" t="s">
        <v>678</v>
      </c>
      <c r="J126" s="13" t="s">
        <v>678</v>
      </c>
      <c r="K126" s="13" t="s">
        <v>678</v>
      </c>
      <c r="L126" s="13">
        <v>9.7979589711327142E-2</v>
      </c>
      <c r="M126" s="13">
        <v>1.5202354861220294E-16</v>
      </c>
      <c r="N126" s="13" t="s">
        <v>678</v>
      </c>
      <c r="O126" s="13">
        <v>5.3023716817620428E-2</v>
      </c>
      <c r="P126" s="13">
        <v>0.14569793278240459</v>
      </c>
      <c r="Q126" s="13">
        <v>8.4465163544247532E-2</v>
      </c>
      <c r="R126" s="13">
        <v>0</v>
      </c>
      <c r="S126" s="13" t="s">
        <v>678</v>
      </c>
      <c r="T126" s="13">
        <v>0.11916871834484363</v>
      </c>
      <c r="U126" s="13" t="s">
        <v>678</v>
      </c>
      <c r="V126" s="13">
        <v>0.14408763192842219</v>
      </c>
      <c r="W126" s="13">
        <v>0</v>
      </c>
      <c r="X126" s="13" t="s">
        <v>678</v>
      </c>
      <c r="Y126" s="13">
        <v>0.12171612389003696</v>
      </c>
      <c r="Z126" s="13">
        <v>1.5202354861220294E-16</v>
      </c>
      <c r="AA126" s="13">
        <v>0.11916871834484362</v>
      </c>
      <c r="AB126" s="15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273</v>
      </c>
      <c r="C127" s="29"/>
      <c r="D127" s="13">
        <v>-0.1113853748842949</v>
      </c>
      <c r="E127" s="13">
        <v>-0.1113853748842949</v>
      </c>
      <c r="F127" s="13" t="s">
        <v>678</v>
      </c>
      <c r="G127" s="13" t="s">
        <v>678</v>
      </c>
      <c r="H127" s="13">
        <v>3.0357914224004938</v>
      </c>
      <c r="I127" s="13" t="s">
        <v>678</v>
      </c>
      <c r="J127" s="13" t="s">
        <v>678</v>
      </c>
      <c r="K127" s="13" t="s">
        <v>678</v>
      </c>
      <c r="L127" s="13">
        <v>-7.4359765504473985E-2</v>
      </c>
      <c r="M127" s="13">
        <v>0.11076828139463113</v>
      </c>
      <c r="N127" s="13" t="s">
        <v>678</v>
      </c>
      <c r="O127" s="13">
        <v>4.0419623572971242E-2</v>
      </c>
      <c r="P127" s="13">
        <v>0.14779389077445226</v>
      </c>
      <c r="Q127" s="13">
        <v>7.3742672014810218E-2</v>
      </c>
      <c r="R127" s="13">
        <v>-0.5556926874421475</v>
      </c>
      <c r="S127" s="13" t="s">
        <v>678</v>
      </c>
      <c r="T127" s="13">
        <v>-3.7334156124652851E-2</v>
      </c>
      <c r="U127" s="13" t="s">
        <v>678</v>
      </c>
      <c r="V127" s="13">
        <v>-0.37056464054304217</v>
      </c>
      <c r="W127" s="13">
        <v>-0.1113853748842949</v>
      </c>
      <c r="X127" s="13" t="s">
        <v>678</v>
      </c>
      <c r="Y127" s="13">
        <v>-3.0854674483205002E-4</v>
      </c>
      <c r="Z127" s="13">
        <v>0.11076828139463113</v>
      </c>
      <c r="AA127" s="13">
        <v>-3.7334156124652851E-2</v>
      </c>
      <c r="AB127" s="15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274</v>
      </c>
      <c r="C128" s="47"/>
      <c r="D128" s="45">
        <v>0.8</v>
      </c>
      <c r="E128" s="45">
        <v>0.8</v>
      </c>
      <c r="F128" s="45">
        <v>330.96</v>
      </c>
      <c r="G128" s="45">
        <v>4.84</v>
      </c>
      <c r="H128" s="45">
        <v>18.309999999999999</v>
      </c>
      <c r="I128" s="45">
        <v>0.55000000000000004</v>
      </c>
      <c r="J128" s="45">
        <v>0.55000000000000004</v>
      </c>
      <c r="K128" s="45">
        <v>0.55000000000000004</v>
      </c>
      <c r="L128" s="45">
        <v>0.56999999999999995</v>
      </c>
      <c r="M128" s="45">
        <v>0.55000000000000004</v>
      </c>
      <c r="N128" s="45">
        <v>2.82</v>
      </c>
      <c r="O128" s="45">
        <v>0.12</v>
      </c>
      <c r="P128" s="45">
        <v>0.78</v>
      </c>
      <c r="Q128" s="45">
        <v>0.33</v>
      </c>
      <c r="R128" s="45">
        <v>3.72</v>
      </c>
      <c r="S128" s="45">
        <v>0.55000000000000004</v>
      </c>
      <c r="T128" s="45">
        <v>0.35</v>
      </c>
      <c r="U128" s="45">
        <v>2.82</v>
      </c>
      <c r="V128" s="45">
        <v>2.37</v>
      </c>
      <c r="W128" s="45">
        <v>0.8</v>
      </c>
      <c r="X128" s="45">
        <v>330.96</v>
      </c>
      <c r="Y128" s="45">
        <v>0.12</v>
      </c>
      <c r="Z128" s="45">
        <v>0.55000000000000004</v>
      </c>
      <c r="AA128" s="45">
        <v>0.35</v>
      </c>
      <c r="AB128" s="15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494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229</v>
      </c>
      <c r="E131" s="17" t="s">
        <v>229</v>
      </c>
      <c r="F131" s="17" t="s">
        <v>229</v>
      </c>
      <c r="G131" s="17" t="s">
        <v>229</v>
      </c>
      <c r="H131" s="17" t="s">
        <v>229</v>
      </c>
      <c r="I131" s="17" t="s">
        <v>229</v>
      </c>
      <c r="J131" s="17" t="s">
        <v>229</v>
      </c>
      <c r="K131" s="17" t="s">
        <v>229</v>
      </c>
      <c r="L131" s="17" t="s">
        <v>229</v>
      </c>
      <c r="M131" s="17" t="s">
        <v>229</v>
      </c>
      <c r="N131" s="17" t="s">
        <v>229</v>
      </c>
      <c r="O131" s="17" t="s">
        <v>229</v>
      </c>
      <c r="P131" s="17" t="s">
        <v>229</v>
      </c>
      <c r="Q131" s="17" t="s">
        <v>229</v>
      </c>
      <c r="R131" s="17" t="s">
        <v>229</v>
      </c>
      <c r="S131" s="17" t="s">
        <v>229</v>
      </c>
      <c r="T131" s="17" t="s">
        <v>229</v>
      </c>
      <c r="U131" s="17" t="s">
        <v>229</v>
      </c>
      <c r="V131" s="17" t="s">
        <v>229</v>
      </c>
      <c r="W131" s="17" t="s">
        <v>229</v>
      </c>
      <c r="X131" s="17" t="s">
        <v>229</v>
      </c>
      <c r="Y131" s="17" t="s">
        <v>229</v>
      </c>
      <c r="Z131" s="15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230</v>
      </c>
      <c r="C132" s="9" t="s">
        <v>230</v>
      </c>
      <c r="D132" s="151" t="s">
        <v>232</v>
      </c>
      <c r="E132" s="152" t="s">
        <v>233</v>
      </c>
      <c r="F132" s="152" t="s">
        <v>234</v>
      </c>
      <c r="G132" s="152" t="s">
        <v>235</v>
      </c>
      <c r="H132" s="152" t="s">
        <v>237</v>
      </c>
      <c r="I132" s="152" t="s">
        <v>238</v>
      </c>
      <c r="J132" s="152" t="s">
        <v>239</v>
      </c>
      <c r="K132" s="152" t="s">
        <v>240</v>
      </c>
      <c r="L132" s="152" t="s">
        <v>241</v>
      </c>
      <c r="M132" s="152" t="s">
        <v>244</v>
      </c>
      <c r="N132" s="152" t="s">
        <v>246</v>
      </c>
      <c r="O132" s="152" t="s">
        <v>247</v>
      </c>
      <c r="P132" s="152" t="s">
        <v>249</v>
      </c>
      <c r="Q132" s="152" t="s">
        <v>250</v>
      </c>
      <c r="R132" s="152" t="s">
        <v>251</v>
      </c>
      <c r="S132" s="152" t="s">
        <v>252</v>
      </c>
      <c r="T132" s="152" t="s">
        <v>254</v>
      </c>
      <c r="U132" s="152" t="s">
        <v>258</v>
      </c>
      <c r="V132" s="152" t="s">
        <v>259</v>
      </c>
      <c r="W132" s="152" t="s">
        <v>260</v>
      </c>
      <c r="X132" s="152" t="s">
        <v>261</v>
      </c>
      <c r="Y132" s="152" t="s">
        <v>262</v>
      </c>
      <c r="Z132" s="15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277</v>
      </c>
      <c r="E133" s="11" t="s">
        <v>279</v>
      </c>
      <c r="F133" s="11" t="s">
        <v>279</v>
      </c>
      <c r="G133" s="11" t="s">
        <v>279</v>
      </c>
      <c r="H133" s="11" t="s">
        <v>280</v>
      </c>
      <c r="I133" s="11" t="s">
        <v>277</v>
      </c>
      <c r="J133" s="11" t="s">
        <v>279</v>
      </c>
      <c r="K133" s="11" t="s">
        <v>280</v>
      </c>
      <c r="L133" s="11" t="s">
        <v>277</v>
      </c>
      <c r="M133" s="11" t="s">
        <v>280</v>
      </c>
      <c r="N133" s="11" t="s">
        <v>279</v>
      </c>
      <c r="O133" s="11" t="s">
        <v>280</v>
      </c>
      <c r="P133" s="11" t="s">
        <v>279</v>
      </c>
      <c r="Q133" s="11" t="s">
        <v>279</v>
      </c>
      <c r="R133" s="11" t="s">
        <v>277</v>
      </c>
      <c r="S133" s="11" t="s">
        <v>280</v>
      </c>
      <c r="T133" s="11" t="s">
        <v>277</v>
      </c>
      <c r="U133" s="11" t="s">
        <v>277</v>
      </c>
      <c r="V133" s="11" t="s">
        <v>280</v>
      </c>
      <c r="W133" s="11" t="s">
        <v>277</v>
      </c>
      <c r="X133" s="11" t="s">
        <v>280</v>
      </c>
      <c r="Y133" s="11" t="s">
        <v>277</v>
      </c>
      <c r="Z133" s="15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288</v>
      </c>
      <c r="E134" s="26" t="s">
        <v>289</v>
      </c>
      <c r="F134" s="26" t="s">
        <v>288</v>
      </c>
      <c r="G134" s="26" t="s">
        <v>290</v>
      </c>
      <c r="H134" s="26" t="s">
        <v>290</v>
      </c>
      <c r="I134" s="26" t="s">
        <v>117</v>
      </c>
      <c r="J134" s="26" t="s">
        <v>267</v>
      </c>
      <c r="K134" s="26" t="s">
        <v>290</v>
      </c>
      <c r="L134" s="26" t="s">
        <v>288</v>
      </c>
      <c r="M134" s="26" t="s">
        <v>291</v>
      </c>
      <c r="N134" s="26" t="s">
        <v>291</v>
      </c>
      <c r="O134" s="26" t="s">
        <v>288</v>
      </c>
      <c r="P134" s="26" t="s">
        <v>290</v>
      </c>
      <c r="Q134" s="26" t="s">
        <v>292</v>
      </c>
      <c r="R134" s="26" t="s">
        <v>288</v>
      </c>
      <c r="S134" s="26" t="s">
        <v>291</v>
      </c>
      <c r="T134" s="26" t="s">
        <v>116</v>
      </c>
      <c r="U134" s="26" t="s">
        <v>288</v>
      </c>
      <c r="V134" s="26" t="s">
        <v>293</v>
      </c>
      <c r="W134" s="26" t="s">
        <v>288</v>
      </c>
      <c r="X134" s="26" t="s">
        <v>288</v>
      </c>
      <c r="Y134" s="26" t="s">
        <v>288</v>
      </c>
      <c r="Z134" s="15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8">
        <v>1</v>
      </c>
      <c r="C135" s="14">
        <v>1</v>
      </c>
      <c r="D135" s="22">
        <v>2.89</v>
      </c>
      <c r="E135" s="22">
        <v>2.54</v>
      </c>
      <c r="F135" s="22">
        <v>3.08</v>
      </c>
      <c r="G135" s="22">
        <v>2.39</v>
      </c>
      <c r="H135" s="22">
        <v>2.29</v>
      </c>
      <c r="I135" s="147">
        <v>1.7645000000000002</v>
      </c>
      <c r="J135" s="22">
        <v>2.65</v>
      </c>
      <c r="K135" s="22">
        <v>3.11</v>
      </c>
      <c r="L135" s="22">
        <v>2.8559999999999999</v>
      </c>
      <c r="M135" s="22">
        <v>3.65</v>
      </c>
      <c r="N135" s="22">
        <v>2.96</v>
      </c>
      <c r="O135" s="147">
        <v>3.6900000000000004</v>
      </c>
      <c r="P135" s="22">
        <v>2.93</v>
      </c>
      <c r="Q135" s="22">
        <v>3.11</v>
      </c>
      <c r="R135" s="22">
        <v>2.74</v>
      </c>
      <c r="S135" s="22">
        <v>3.73</v>
      </c>
      <c r="T135" s="22">
        <v>2.73</v>
      </c>
      <c r="U135" s="22">
        <v>2.97</v>
      </c>
      <c r="V135" s="154">
        <v>2.82</v>
      </c>
      <c r="W135" s="22">
        <v>2.79</v>
      </c>
      <c r="X135" s="22">
        <v>2.2599999999999998</v>
      </c>
      <c r="Y135" s="22">
        <v>2.68</v>
      </c>
      <c r="Z135" s="15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2.92</v>
      </c>
      <c r="E136" s="11">
        <v>2.56</v>
      </c>
      <c r="F136" s="11">
        <v>3.07</v>
      </c>
      <c r="G136" s="11">
        <v>2.41</v>
      </c>
      <c r="H136" s="11">
        <v>2.25</v>
      </c>
      <c r="I136" s="148">
        <v>1.7999999999999998</v>
      </c>
      <c r="J136" s="11">
        <v>2.64</v>
      </c>
      <c r="K136" s="11">
        <v>3.15</v>
      </c>
      <c r="L136" s="11">
        <v>2.8079999999999998</v>
      </c>
      <c r="M136" s="11">
        <v>3.6699999999999995</v>
      </c>
      <c r="N136" s="11">
        <v>3.07</v>
      </c>
      <c r="O136" s="148">
        <v>3.7599999999999993</v>
      </c>
      <c r="P136" s="11">
        <v>2.88</v>
      </c>
      <c r="Q136" s="11">
        <v>3.08</v>
      </c>
      <c r="R136" s="11">
        <v>2.76</v>
      </c>
      <c r="S136" s="11">
        <v>3.74</v>
      </c>
      <c r="T136" s="11">
        <v>2.63</v>
      </c>
      <c r="U136" s="11">
        <v>2.91</v>
      </c>
      <c r="V136" s="11">
        <v>3.08</v>
      </c>
      <c r="W136" s="11">
        <v>2.85</v>
      </c>
      <c r="X136" s="11">
        <v>2.27</v>
      </c>
      <c r="Y136" s="11">
        <v>2.68</v>
      </c>
      <c r="Z136" s="15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2.91</v>
      </c>
      <c r="E137" s="11">
        <v>2.52</v>
      </c>
      <c r="F137" s="11">
        <v>3.11</v>
      </c>
      <c r="G137" s="11">
        <v>2.38</v>
      </c>
      <c r="H137" s="11">
        <v>2.2599999999999998</v>
      </c>
      <c r="I137" s="148">
        <v>1.8124999999999998</v>
      </c>
      <c r="J137" s="11">
        <v>2.73</v>
      </c>
      <c r="K137" s="11">
        <v>3.08</v>
      </c>
      <c r="L137" s="11">
        <v>2.8639999999999999</v>
      </c>
      <c r="M137" s="11">
        <v>3.61</v>
      </c>
      <c r="N137" s="11">
        <v>2.9</v>
      </c>
      <c r="O137" s="148">
        <v>3.7699999999999996</v>
      </c>
      <c r="P137" s="11">
        <v>2.97</v>
      </c>
      <c r="Q137" s="11">
        <v>3.19</v>
      </c>
      <c r="R137" s="11">
        <v>2.74</v>
      </c>
      <c r="S137" s="11">
        <v>3.6799999999999997</v>
      </c>
      <c r="T137" s="11">
        <v>2.76</v>
      </c>
      <c r="U137" s="11">
        <v>3.01</v>
      </c>
      <c r="V137" s="11">
        <v>3.18</v>
      </c>
      <c r="W137" s="11">
        <v>2.82</v>
      </c>
      <c r="X137" s="11">
        <v>2.2599999999999998</v>
      </c>
      <c r="Y137" s="11">
        <v>2.64</v>
      </c>
      <c r="Z137" s="15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2.92</v>
      </c>
      <c r="E138" s="11">
        <v>2.4700000000000002</v>
      </c>
      <c r="F138" s="11">
        <v>3.09</v>
      </c>
      <c r="G138" s="11">
        <v>2.34</v>
      </c>
      <c r="H138" s="11">
        <v>2.2400000000000002</v>
      </c>
      <c r="I138" s="148">
        <v>1.8055000000000001</v>
      </c>
      <c r="J138" s="11">
        <v>2.68</v>
      </c>
      <c r="K138" s="11">
        <v>3.1</v>
      </c>
      <c r="L138" s="11">
        <v>2.81</v>
      </c>
      <c r="M138" s="11">
        <v>3.63</v>
      </c>
      <c r="N138" s="11">
        <v>3</v>
      </c>
      <c r="O138" s="148">
        <v>3.6900000000000004</v>
      </c>
      <c r="P138" s="11">
        <v>2.87</v>
      </c>
      <c r="Q138" s="11">
        <v>3.2099999999999995</v>
      </c>
      <c r="R138" s="149">
        <v>2.84</v>
      </c>
      <c r="S138" s="11">
        <v>3.61</v>
      </c>
      <c r="T138" s="11">
        <v>2.79</v>
      </c>
      <c r="U138" s="11">
        <v>2.98</v>
      </c>
      <c r="V138" s="11">
        <v>3.2199999999999998</v>
      </c>
      <c r="W138" s="11">
        <v>2.86</v>
      </c>
      <c r="X138" s="11">
        <v>2.19</v>
      </c>
      <c r="Y138" s="11">
        <v>2.54</v>
      </c>
      <c r="Z138" s="15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2.8739750000000006</v>
      </c>
    </row>
    <row r="139" spans="1:65">
      <c r="A139" s="30"/>
      <c r="B139" s="19">
        <v>1</v>
      </c>
      <c r="C139" s="9">
        <v>5</v>
      </c>
      <c r="D139" s="11">
        <v>2.91</v>
      </c>
      <c r="E139" s="11">
        <v>2.5499999999999998</v>
      </c>
      <c r="F139" s="11">
        <v>3.04</v>
      </c>
      <c r="G139" s="11">
        <v>2.29</v>
      </c>
      <c r="H139" s="11">
        <v>2.25</v>
      </c>
      <c r="I139" s="148">
        <v>1.78</v>
      </c>
      <c r="J139" s="11">
        <v>2.71</v>
      </c>
      <c r="K139" s="11">
        <v>3.08</v>
      </c>
      <c r="L139" s="11">
        <v>2.8210000000000002</v>
      </c>
      <c r="M139" s="11">
        <v>3.6000000000000005</v>
      </c>
      <c r="N139" s="11">
        <v>3.17</v>
      </c>
      <c r="O139" s="148">
        <v>3.74</v>
      </c>
      <c r="P139" s="11">
        <v>2.91</v>
      </c>
      <c r="Q139" s="11">
        <v>3.18</v>
      </c>
      <c r="R139" s="11">
        <v>2.78</v>
      </c>
      <c r="S139" s="11">
        <v>3.6999999999999997</v>
      </c>
      <c r="T139" s="11">
        <v>2.68</v>
      </c>
      <c r="U139" s="11">
        <v>2.83</v>
      </c>
      <c r="V139" s="11">
        <v>3.11</v>
      </c>
      <c r="W139" s="11">
        <v>2.89</v>
      </c>
      <c r="X139" s="11">
        <v>2.21</v>
      </c>
      <c r="Y139" s="11">
        <v>2.63</v>
      </c>
      <c r="Z139" s="15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22</v>
      </c>
    </row>
    <row r="140" spans="1:65">
      <c r="A140" s="30"/>
      <c r="B140" s="19">
        <v>1</v>
      </c>
      <c r="C140" s="9">
        <v>6</v>
      </c>
      <c r="D140" s="11">
        <v>2.94</v>
      </c>
      <c r="E140" s="11">
        <v>2.5499999999999998</v>
      </c>
      <c r="F140" s="11">
        <v>3.06</v>
      </c>
      <c r="G140" s="11">
        <v>2.37</v>
      </c>
      <c r="H140" s="11">
        <v>2.2000000000000002</v>
      </c>
      <c r="I140" s="148">
        <v>1.7385000000000002</v>
      </c>
      <c r="J140" s="11">
        <v>2.7</v>
      </c>
      <c r="K140" s="11">
        <v>3.1</v>
      </c>
      <c r="L140" s="11">
        <v>2.8319999999999999</v>
      </c>
      <c r="M140" s="11">
        <v>3.6799999999999997</v>
      </c>
      <c r="N140" s="11">
        <v>3.18</v>
      </c>
      <c r="O140" s="148">
        <v>3.81</v>
      </c>
      <c r="P140" s="11">
        <v>2.93</v>
      </c>
      <c r="Q140" s="11">
        <v>3.11</v>
      </c>
      <c r="R140" s="11">
        <v>2.74</v>
      </c>
      <c r="S140" s="11">
        <v>3.7199999999999998</v>
      </c>
      <c r="T140" s="11">
        <v>2.76</v>
      </c>
      <c r="U140" s="11">
        <v>2.82</v>
      </c>
      <c r="V140" s="11">
        <v>3.18</v>
      </c>
      <c r="W140" s="11">
        <v>2.88</v>
      </c>
      <c r="X140" s="11">
        <v>2.2400000000000002</v>
      </c>
      <c r="Y140" s="11">
        <v>2.69</v>
      </c>
      <c r="Z140" s="15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270</v>
      </c>
      <c r="C141" s="12"/>
      <c r="D141" s="23">
        <v>2.9150000000000005</v>
      </c>
      <c r="E141" s="23">
        <v>2.5316666666666667</v>
      </c>
      <c r="F141" s="23">
        <v>3.0749999999999997</v>
      </c>
      <c r="G141" s="23">
        <v>2.3633333333333333</v>
      </c>
      <c r="H141" s="23">
        <v>2.2483333333333331</v>
      </c>
      <c r="I141" s="23">
        <v>1.7835000000000001</v>
      </c>
      <c r="J141" s="23">
        <v>2.6850000000000001</v>
      </c>
      <c r="K141" s="23">
        <v>3.1033333333333335</v>
      </c>
      <c r="L141" s="23">
        <v>2.8318333333333334</v>
      </c>
      <c r="M141" s="23">
        <v>3.64</v>
      </c>
      <c r="N141" s="23">
        <v>3.0466666666666669</v>
      </c>
      <c r="O141" s="23">
        <v>3.7433333333333327</v>
      </c>
      <c r="P141" s="23">
        <v>2.9150000000000005</v>
      </c>
      <c r="Q141" s="23">
        <v>3.1466666666666665</v>
      </c>
      <c r="R141" s="23">
        <v>2.7666666666666671</v>
      </c>
      <c r="S141" s="23">
        <v>3.6966666666666668</v>
      </c>
      <c r="T141" s="23">
        <v>2.7250000000000001</v>
      </c>
      <c r="U141" s="23">
        <v>2.92</v>
      </c>
      <c r="V141" s="23">
        <v>3.0983333333333332</v>
      </c>
      <c r="W141" s="23">
        <v>2.8483333333333332</v>
      </c>
      <c r="X141" s="23">
        <v>2.2383333333333328</v>
      </c>
      <c r="Y141" s="23">
        <v>2.6433333333333331</v>
      </c>
      <c r="Z141" s="15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271</v>
      </c>
      <c r="C142" s="29"/>
      <c r="D142" s="11">
        <v>2.915</v>
      </c>
      <c r="E142" s="11">
        <v>2.5449999999999999</v>
      </c>
      <c r="F142" s="11">
        <v>3.0750000000000002</v>
      </c>
      <c r="G142" s="11">
        <v>2.375</v>
      </c>
      <c r="H142" s="11">
        <v>2.25</v>
      </c>
      <c r="I142" s="11">
        <v>1.79</v>
      </c>
      <c r="J142" s="11">
        <v>2.6900000000000004</v>
      </c>
      <c r="K142" s="11">
        <v>3.1</v>
      </c>
      <c r="L142" s="11">
        <v>2.8265000000000002</v>
      </c>
      <c r="M142" s="11">
        <v>3.6399999999999997</v>
      </c>
      <c r="N142" s="11">
        <v>3.0350000000000001</v>
      </c>
      <c r="O142" s="11">
        <v>3.75</v>
      </c>
      <c r="P142" s="11">
        <v>2.92</v>
      </c>
      <c r="Q142" s="11">
        <v>3.145</v>
      </c>
      <c r="R142" s="11">
        <v>2.75</v>
      </c>
      <c r="S142" s="11">
        <v>3.71</v>
      </c>
      <c r="T142" s="11">
        <v>2.7450000000000001</v>
      </c>
      <c r="U142" s="11">
        <v>2.9400000000000004</v>
      </c>
      <c r="V142" s="11">
        <v>3.145</v>
      </c>
      <c r="W142" s="11">
        <v>2.855</v>
      </c>
      <c r="X142" s="11">
        <v>2.25</v>
      </c>
      <c r="Y142" s="11">
        <v>2.66</v>
      </c>
      <c r="Z142" s="15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272</v>
      </c>
      <c r="C143" s="29"/>
      <c r="D143" s="24">
        <v>1.6431676725154904E-2</v>
      </c>
      <c r="E143" s="24">
        <v>3.3115957885386009E-2</v>
      </c>
      <c r="F143" s="24">
        <v>2.4289915602982177E-2</v>
      </c>
      <c r="G143" s="24">
        <v>4.2739521132865659E-2</v>
      </c>
      <c r="H143" s="24">
        <v>2.9268868558020179E-2</v>
      </c>
      <c r="I143" s="24">
        <v>2.8268356867706214E-2</v>
      </c>
      <c r="J143" s="24">
        <v>3.5071355833500351E-2</v>
      </c>
      <c r="K143" s="24">
        <v>2.5819888974716047E-2</v>
      </c>
      <c r="L143" s="24">
        <v>2.3583186100835998E-2</v>
      </c>
      <c r="M143" s="24">
        <v>3.2249030993193928E-2</v>
      </c>
      <c r="N143" s="24">
        <v>0.11378341999899053</v>
      </c>
      <c r="O143" s="24">
        <v>4.7187568984496775E-2</v>
      </c>
      <c r="P143" s="24">
        <v>3.6742346141747741E-2</v>
      </c>
      <c r="Q143" s="24">
        <v>5.3166405433004944E-2</v>
      </c>
      <c r="R143" s="24">
        <v>3.9327683210006854E-2</v>
      </c>
      <c r="S143" s="24">
        <v>4.7609522856952406E-2</v>
      </c>
      <c r="T143" s="24">
        <v>5.9581876439064894E-2</v>
      </c>
      <c r="U143" s="24">
        <v>8.0498447189992425E-2</v>
      </c>
      <c r="V143" s="24">
        <v>0.14565942010960597</v>
      </c>
      <c r="W143" s="24">
        <v>3.763863263545407E-2</v>
      </c>
      <c r="X143" s="24">
        <v>3.188521078284829E-2</v>
      </c>
      <c r="Y143" s="24">
        <v>5.6095157247900367E-2</v>
      </c>
      <c r="Z143" s="15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87</v>
      </c>
      <c r="C144" s="29"/>
      <c r="D144" s="13">
        <v>5.6369388422486798E-3</v>
      </c>
      <c r="E144" s="13">
        <v>1.3080694358941148E-2</v>
      </c>
      <c r="F144" s="13">
        <v>7.8991595456852619E-3</v>
      </c>
      <c r="G144" s="13">
        <v>1.8084423610521434E-2</v>
      </c>
      <c r="H144" s="13">
        <v>1.3018029010238776E-2</v>
      </c>
      <c r="I144" s="13">
        <v>1.5849933763782569E-2</v>
      </c>
      <c r="J144" s="13">
        <v>1.3061957479888399E-2</v>
      </c>
      <c r="K144" s="13">
        <v>8.3200501529697244E-3</v>
      </c>
      <c r="L144" s="13">
        <v>8.3278863283512434E-3</v>
      </c>
      <c r="M144" s="13">
        <v>8.8596238992291014E-3</v>
      </c>
      <c r="N144" s="13">
        <v>3.7346855579537368E-2</v>
      </c>
      <c r="O144" s="13">
        <v>1.2605761972706174E-2</v>
      </c>
      <c r="P144" s="13">
        <v>1.2604578436277096E-2</v>
      </c>
      <c r="Q144" s="13">
        <v>1.6896103421505809E-2</v>
      </c>
      <c r="R144" s="13">
        <v>1.4214825256628982E-2</v>
      </c>
      <c r="S144" s="13">
        <v>1.287904134994204E-2</v>
      </c>
      <c r="T144" s="13">
        <v>2.1864908784977943E-2</v>
      </c>
      <c r="U144" s="13">
        <v>2.7567961366435762E-2</v>
      </c>
      <c r="V144" s="13">
        <v>4.7012185081099292E-2</v>
      </c>
      <c r="W144" s="13">
        <v>1.3214265407415122E-2</v>
      </c>
      <c r="X144" s="13">
        <v>1.4245068108495145E-2</v>
      </c>
      <c r="Y144" s="13">
        <v>2.1221370963896737E-2</v>
      </c>
      <c r="Z144" s="15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273</v>
      </c>
      <c r="C145" s="29"/>
      <c r="D145" s="13">
        <v>1.4274654442018475E-2</v>
      </c>
      <c r="E145" s="13">
        <v>-0.11910623207694349</v>
      </c>
      <c r="F145" s="13">
        <v>6.9946676641236882E-2</v>
      </c>
      <c r="G145" s="13">
        <v>-0.17767783876570509</v>
      </c>
      <c r="H145" s="13">
        <v>-0.21769210472139366</v>
      </c>
      <c r="I145" s="13">
        <v>-0.3794309275480825</v>
      </c>
      <c r="J145" s="13">
        <v>-6.575387746935879E-2</v>
      </c>
      <c r="K145" s="13">
        <v>7.98052639056821E-2</v>
      </c>
      <c r="L145" s="13">
        <v>-1.4663198763617324E-2</v>
      </c>
      <c r="M145" s="13">
        <v>0.26653850503222865</v>
      </c>
      <c r="N145" s="13">
        <v>6.0088089376792109E-2</v>
      </c>
      <c r="O145" s="13">
        <v>0.30249335270255728</v>
      </c>
      <c r="P145" s="13">
        <v>1.4274654442018475E-2</v>
      </c>
      <c r="Q145" s="13">
        <v>9.488310325130378E-2</v>
      </c>
      <c r="R145" s="13">
        <v>-3.733794947184077E-2</v>
      </c>
      <c r="S145" s="13">
        <v>0.28625567956111864</v>
      </c>
      <c r="T145" s="13">
        <v>-5.1835871919554077E-2</v>
      </c>
      <c r="U145" s="13">
        <v>1.6014405135743814E-2</v>
      </c>
      <c r="V145" s="13">
        <v>7.8065513211956539E-2</v>
      </c>
      <c r="W145" s="13">
        <v>-8.922021474322972E-3</v>
      </c>
      <c r="X145" s="13">
        <v>-0.2211716061088449</v>
      </c>
      <c r="Y145" s="13">
        <v>-8.0251799917072209E-2</v>
      </c>
      <c r="Z145" s="15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274</v>
      </c>
      <c r="C146" s="47"/>
      <c r="D146" s="45">
        <v>0.1</v>
      </c>
      <c r="E146" s="45">
        <v>1.08</v>
      </c>
      <c r="F146" s="45">
        <v>0.59</v>
      </c>
      <c r="G146" s="45">
        <v>1.59</v>
      </c>
      <c r="H146" s="45">
        <v>1.95</v>
      </c>
      <c r="I146" s="45">
        <v>3.38</v>
      </c>
      <c r="J146" s="45">
        <v>0.61</v>
      </c>
      <c r="K146" s="45">
        <v>0.68</v>
      </c>
      <c r="L146" s="45">
        <v>0.15</v>
      </c>
      <c r="M146" s="45">
        <v>2.33</v>
      </c>
      <c r="N146" s="45">
        <v>0.51</v>
      </c>
      <c r="O146" s="45">
        <v>2.65</v>
      </c>
      <c r="P146" s="45">
        <v>0.1</v>
      </c>
      <c r="Q146" s="45">
        <v>0.82</v>
      </c>
      <c r="R146" s="45">
        <v>0.35</v>
      </c>
      <c r="S146" s="45">
        <v>2.5099999999999998</v>
      </c>
      <c r="T146" s="45">
        <v>0.48</v>
      </c>
      <c r="U146" s="45">
        <v>0.12</v>
      </c>
      <c r="V146" s="45">
        <v>0.67</v>
      </c>
      <c r="W146" s="45">
        <v>0.1</v>
      </c>
      <c r="X146" s="45">
        <v>1.98</v>
      </c>
      <c r="Y146" s="45">
        <v>0.73</v>
      </c>
      <c r="Z146" s="15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BM147" s="55"/>
    </row>
    <row r="148" spans="1:65" ht="15">
      <c r="B148" s="8" t="s">
        <v>495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229</v>
      </c>
      <c r="E149" s="17" t="s">
        <v>229</v>
      </c>
      <c r="F149" s="17" t="s">
        <v>229</v>
      </c>
      <c r="G149" s="17" t="s">
        <v>229</v>
      </c>
      <c r="H149" s="17" t="s">
        <v>229</v>
      </c>
      <c r="I149" s="17" t="s">
        <v>229</v>
      </c>
      <c r="J149" s="17" t="s">
        <v>229</v>
      </c>
      <c r="K149" s="17" t="s">
        <v>229</v>
      </c>
      <c r="L149" s="17" t="s">
        <v>229</v>
      </c>
      <c r="M149" s="17" t="s">
        <v>229</v>
      </c>
      <c r="N149" s="17" t="s">
        <v>229</v>
      </c>
      <c r="O149" s="17" t="s">
        <v>229</v>
      </c>
      <c r="P149" s="17" t="s">
        <v>229</v>
      </c>
      <c r="Q149" s="17" t="s">
        <v>229</v>
      </c>
      <c r="R149" s="17" t="s">
        <v>229</v>
      </c>
      <c r="S149" s="17" t="s">
        <v>229</v>
      </c>
      <c r="T149" s="17" t="s">
        <v>229</v>
      </c>
      <c r="U149" s="17" t="s">
        <v>229</v>
      </c>
      <c r="V149" s="17" t="s">
        <v>229</v>
      </c>
      <c r="W149" s="17" t="s">
        <v>229</v>
      </c>
      <c r="X149" s="17" t="s">
        <v>229</v>
      </c>
      <c r="Y149" s="17" t="s">
        <v>229</v>
      </c>
      <c r="Z149" s="17" t="s">
        <v>229</v>
      </c>
      <c r="AA149" s="15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230</v>
      </c>
      <c r="C150" s="9" t="s">
        <v>230</v>
      </c>
      <c r="D150" s="151" t="s">
        <v>232</v>
      </c>
      <c r="E150" s="152" t="s">
        <v>233</v>
      </c>
      <c r="F150" s="152" t="s">
        <v>234</v>
      </c>
      <c r="G150" s="152" t="s">
        <v>235</v>
      </c>
      <c r="H150" s="152" t="s">
        <v>238</v>
      </c>
      <c r="I150" s="152" t="s">
        <v>239</v>
      </c>
      <c r="J150" s="152" t="s">
        <v>240</v>
      </c>
      <c r="K150" s="152" t="s">
        <v>241</v>
      </c>
      <c r="L150" s="152" t="s">
        <v>243</v>
      </c>
      <c r="M150" s="152" t="s">
        <v>244</v>
      </c>
      <c r="N150" s="152" t="s">
        <v>245</v>
      </c>
      <c r="O150" s="152" t="s">
        <v>246</v>
      </c>
      <c r="P150" s="152" t="s">
        <v>247</v>
      </c>
      <c r="Q150" s="152" t="s">
        <v>249</v>
      </c>
      <c r="R150" s="152" t="s">
        <v>250</v>
      </c>
      <c r="S150" s="152" t="s">
        <v>251</v>
      </c>
      <c r="T150" s="152" t="s">
        <v>252</v>
      </c>
      <c r="U150" s="152" t="s">
        <v>254</v>
      </c>
      <c r="V150" s="152" t="s">
        <v>258</v>
      </c>
      <c r="W150" s="152" t="s">
        <v>259</v>
      </c>
      <c r="X150" s="152" t="s">
        <v>260</v>
      </c>
      <c r="Y150" s="152" t="s">
        <v>261</v>
      </c>
      <c r="Z150" s="152" t="s">
        <v>262</v>
      </c>
      <c r="AA150" s="15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277</v>
      </c>
      <c r="E151" s="11" t="s">
        <v>277</v>
      </c>
      <c r="F151" s="11" t="s">
        <v>279</v>
      </c>
      <c r="G151" s="11" t="s">
        <v>279</v>
      </c>
      <c r="H151" s="11" t="s">
        <v>277</v>
      </c>
      <c r="I151" s="11" t="s">
        <v>277</v>
      </c>
      <c r="J151" s="11" t="s">
        <v>280</v>
      </c>
      <c r="K151" s="11" t="s">
        <v>277</v>
      </c>
      <c r="L151" s="11" t="s">
        <v>277</v>
      </c>
      <c r="M151" s="11" t="s">
        <v>280</v>
      </c>
      <c r="N151" s="11" t="s">
        <v>277</v>
      </c>
      <c r="O151" s="11" t="s">
        <v>277</v>
      </c>
      <c r="P151" s="11" t="s">
        <v>280</v>
      </c>
      <c r="Q151" s="11" t="s">
        <v>277</v>
      </c>
      <c r="R151" s="11" t="s">
        <v>277</v>
      </c>
      <c r="S151" s="11" t="s">
        <v>277</v>
      </c>
      <c r="T151" s="11" t="s">
        <v>280</v>
      </c>
      <c r="U151" s="11" t="s">
        <v>277</v>
      </c>
      <c r="V151" s="11" t="s">
        <v>277</v>
      </c>
      <c r="W151" s="11" t="s">
        <v>280</v>
      </c>
      <c r="X151" s="11" t="s">
        <v>277</v>
      </c>
      <c r="Y151" s="11" t="s">
        <v>280</v>
      </c>
      <c r="Z151" s="11" t="s">
        <v>277</v>
      </c>
      <c r="AA151" s="15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288</v>
      </c>
      <c r="E152" s="26" t="s">
        <v>289</v>
      </c>
      <c r="F152" s="26" t="s">
        <v>288</v>
      </c>
      <c r="G152" s="26" t="s">
        <v>290</v>
      </c>
      <c r="H152" s="26" t="s">
        <v>117</v>
      </c>
      <c r="I152" s="26" t="s">
        <v>267</v>
      </c>
      <c r="J152" s="26" t="s">
        <v>290</v>
      </c>
      <c r="K152" s="26" t="s">
        <v>288</v>
      </c>
      <c r="L152" s="26" t="s">
        <v>117</v>
      </c>
      <c r="M152" s="26" t="s">
        <v>291</v>
      </c>
      <c r="N152" s="26" t="s">
        <v>290</v>
      </c>
      <c r="O152" s="26" t="s">
        <v>291</v>
      </c>
      <c r="P152" s="26" t="s">
        <v>288</v>
      </c>
      <c r="Q152" s="26" t="s">
        <v>290</v>
      </c>
      <c r="R152" s="26" t="s">
        <v>292</v>
      </c>
      <c r="S152" s="26" t="s">
        <v>288</v>
      </c>
      <c r="T152" s="26" t="s">
        <v>291</v>
      </c>
      <c r="U152" s="26" t="s">
        <v>116</v>
      </c>
      <c r="V152" s="26" t="s">
        <v>288</v>
      </c>
      <c r="W152" s="26" t="s">
        <v>293</v>
      </c>
      <c r="X152" s="26" t="s">
        <v>288</v>
      </c>
      <c r="Y152" s="26" t="s">
        <v>288</v>
      </c>
      <c r="Z152" s="26" t="s">
        <v>288</v>
      </c>
      <c r="AA152" s="15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0.54</v>
      </c>
      <c r="E153" s="147">
        <v>0.5</v>
      </c>
      <c r="F153" s="147">
        <v>0.9</v>
      </c>
      <c r="G153" s="147">
        <v>1</v>
      </c>
      <c r="H153" s="147">
        <v>0.5</v>
      </c>
      <c r="I153" s="147">
        <v>0.5</v>
      </c>
      <c r="J153" s="147">
        <v>0.5</v>
      </c>
      <c r="K153" s="22">
        <v>0.54</v>
      </c>
      <c r="L153" s="22">
        <v>0.61</v>
      </c>
      <c r="M153" s="22">
        <v>0.5</v>
      </c>
      <c r="N153" s="22">
        <v>0.51300000000000001</v>
      </c>
      <c r="O153" s="22">
        <v>0.53</v>
      </c>
      <c r="P153" s="147">
        <v>0.64</v>
      </c>
      <c r="Q153" s="22">
        <v>0.56000000000000005</v>
      </c>
      <c r="R153" s="147">
        <v>0.5</v>
      </c>
      <c r="S153" s="22">
        <v>0.56000000000000005</v>
      </c>
      <c r="T153" s="147">
        <v>0.5</v>
      </c>
      <c r="U153" s="22">
        <v>0.56999999999999995</v>
      </c>
      <c r="V153" s="22">
        <v>0.55000000000000004</v>
      </c>
      <c r="W153" s="147" t="s">
        <v>103</v>
      </c>
      <c r="X153" s="22">
        <v>0.51</v>
      </c>
      <c r="Y153" s="22">
        <v>0.51</v>
      </c>
      <c r="Z153" s="22">
        <v>0.54</v>
      </c>
      <c r="AA153" s="15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0.56999999999999995</v>
      </c>
      <c r="E154" s="148">
        <v>0.5</v>
      </c>
      <c r="F154" s="148">
        <v>0.8</v>
      </c>
      <c r="G154" s="148">
        <v>1</v>
      </c>
      <c r="H154" s="148">
        <v>0.5</v>
      </c>
      <c r="I154" s="148">
        <v>0.5</v>
      </c>
      <c r="J154" s="148">
        <v>0.6</v>
      </c>
      <c r="K154" s="11">
        <v>0.51100000000000001</v>
      </c>
      <c r="L154" s="11">
        <v>0.56999999999999995</v>
      </c>
      <c r="M154" s="11">
        <v>0.47</v>
      </c>
      <c r="N154" s="11">
        <v>0.53100000000000003</v>
      </c>
      <c r="O154" s="11">
        <v>0.55000000000000004</v>
      </c>
      <c r="P154" s="148">
        <v>0.64</v>
      </c>
      <c r="Q154" s="11">
        <v>0.57999999999999996</v>
      </c>
      <c r="R154" s="148">
        <v>0.5</v>
      </c>
      <c r="S154" s="11">
        <v>0.56000000000000005</v>
      </c>
      <c r="T154" s="148">
        <v>0.46</v>
      </c>
      <c r="U154" s="11">
        <v>0.5</v>
      </c>
      <c r="V154" s="11">
        <v>0.53</v>
      </c>
      <c r="W154" s="148" t="s">
        <v>103</v>
      </c>
      <c r="X154" s="11">
        <v>0.56000000000000005</v>
      </c>
      <c r="Y154" s="11">
        <v>0.53</v>
      </c>
      <c r="Z154" s="11">
        <v>0.55000000000000004</v>
      </c>
      <c r="AA154" s="15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0.56000000000000005</v>
      </c>
      <c r="E155" s="148">
        <v>0.5</v>
      </c>
      <c r="F155" s="148">
        <v>0.9</v>
      </c>
      <c r="G155" s="148">
        <v>1</v>
      </c>
      <c r="H155" s="148">
        <v>0.5</v>
      </c>
      <c r="I155" s="148">
        <v>0.5</v>
      </c>
      <c r="J155" s="148">
        <v>0.5</v>
      </c>
      <c r="K155" s="11">
        <v>0.56999999999999995</v>
      </c>
      <c r="L155" s="11">
        <v>0.59</v>
      </c>
      <c r="M155" s="11">
        <v>0.5</v>
      </c>
      <c r="N155" s="11">
        <v>0.52300000000000002</v>
      </c>
      <c r="O155" s="11">
        <v>0.56999999999999995</v>
      </c>
      <c r="P155" s="148">
        <v>0.61</v>
      </c>
      <c r="Q155" s="11">
        <v>0.56000000000000005</v>
      </c>
      <c r="R155" s="148">
        <v>0.5</v>
      </c>
      <c r="S155" s="149">
        <v>0.52</v>
      </c>
      <c r="T155" s="148">
        <v>0.48</v>
      </c>
      <c r="U155" s="11">
        <v>0.52</v>
      </c>
      <c r="V155" s="11">
        <v>0.54</v>
      </c>
      <c r="W155" s="148" t="s">
        <v>103</v>
      </c>
      <c r="X155" s="11">
        <v>0.53</v>
      </c>
      <c r="Y155" s="11">
        <v>0.56999999999999995</v>
      </c>
      <c r="Z155" s="11">
        <v>0.54</v>
      </c>
      <c r="AA155" s="15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0.55000000000000004</v>
      </c>
      <c r="E156" s="148">
        <v>0.5</v>
      </c>
      <c r="F156" s="148">
        <v>0.8</v>
      </c>
      <c r="G156" s="148">
        <v>1</v>
      </c>
      <c r="H156" s="148">
        <v>0.5</v>
      </c>
      <c r="I156" s="148">
        <v>0.5</v>
      </c>
      <c r="J156" s="148">
        <v>0.6</v>
      </c>
      <c r="K156" s="11">
        <v>0.55300000000000005</v>
      </c>
      <c r="L156" s="11">
        <v>0.54</v>
      </c>
      <c r="M156" s="11">
        <v>0.47</v>
      </c>
      <c r="N156" s="11">
        <v>0.51700000000000002</v>
      </c>
      <c r="O156" s="11">
        <v>0.56000000000000005</v>
      </c>
      <c r="P156" s="148">
        <v>0.6</v>
      </c>
      <c r="Q156" s="11">
        <v>0.56000000000000005</v>
      </c>
      <c r="R156" s="148">
        <v>0.5</v>
      </c>
      <c r="S156" s="11">
        <v>0.56000000000000005</v>
      </c>
      <c r="T156" s="148">
        <v>0.48</v>
      </c>
      <c r="U156" s="11">
        <v>0.52</v>
      </c>
      <c r="V156" s="11">
        <v>0.53</v>
      </c>
      <c r="W156" s="148" t="s">
        <v>103</v>
      </c>
      <c r="X156" s="11">
        <v>0.54</v>
      </c>
      <c r="Y156" s="11">
        <v>0.55000000000000004</v>
      </c>
      <c r="Z156" s="11">
        <v>0.52</v>
      </c>
      <c r="AA156" s="15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0.54392307692307695</v>
      </c>
    </row>
    <row r="157" spans="1:65">
      <c r="A157" s="30"/>
      <c r="B157" s="19">
        <v>1</v>
      </c>
      <c r="C157" s="9">
        <v>5</v>
      </c>
      <c r="D157" s="11">
        <v>0.56000000000000005</v>
      </c>
      <c r="E157" s="148">
        <v>0.5</v>
      </c>
      <c r="F157" s="148">
        <v>0.9</v>
      </c>
      <c r="G157" s="148">
        <v>1</v>
      </c>
      <c r="H157" s="148">
        <v>0.5</v>
      </c>
      <c r="I157" s="148">
        <v>0.5</v>
      </c>
      <c r="J157" s="148">
        <v>0.6</v>
      </c>
      <c r="K157" s="11">
        <v>0.54300000000000004</v>
      </c>
      <c r="L157" s="11">
        <v>0.57999999999999996</v>
      </c>
      <c r="M157" s="11">
        <v>0.55000000000000004</v>
      </c>
      <c r="N157" s="11">
        <v>0.52700000000000002</v>
      </c>
      <c r="O157" s="11">
        <v>0.56999999999999995</v>
      </c>
      <c r="P157" s="148">
        <v>0.56000000000000005</v>
      </c>
      <c r="Q157" s="11">
        <v>0.56999999999999995</v>
      </c>
      <c r="R157" s="148">
        <v>0.5</v>
      </c>
      <c r="S157" s="11">
        <v>0.55000000000000004</v>
      </c>
      <c r="T157" s="148">
        <v>0.49</v>
      </c>
      <c r="U157" s="11">
        <v>0.56000000000000005</v>
      </c>
      <c r="V157" s="11">
        <v>0.52</v>
      </c>
      <c r="W157" s="148" t="s">
        <v>103</v>
      </c>
      <c r="X157" s="11">
        <v>0.55000000000000004</v>
      </c>
      <c r="Y157" s="11">
        <v>0.54</v>
      </c>
      <c r="Z157" s="11">
        <v>0.52</v>
      </c>
      <c r="AA157" s="15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23</v>
      </c>
    </row>
    <row r="158" spans="1:65">
      <c r="A158" s="30"/>
      <c r="B158" s="19">
        <v>1</v>
      </c>
      <c r="C158" s="9">
        <v>6</v>
      </c>
      <c r="D158" s="11">
        <v>0.56000000000000005</v>
      </c>
      <c r="E158" s="148">
        <v>0.5</v>
      </c>
      <c r="F158" s="148">
        <v>0.8</v>
      </c>
      <c r="G158" s="148">
        <v>1</v>
      </c>
      <c r="H158" s="148">
        <v>0.5</v>
      </c>
      <c r="I158" s="148">
        <v>0.5</v>
      </c>
      <c r="J158" s="148">
        <v>0.6</v>
      </c>
      <c r="K158" s="11">
        <v>0.53600000000000003</v>
      </c>
      <c r="L158" s="11">
        <v>0.61</v>
      </c>
      <c r="M158" s="11">
        <v>0.53</v>
      </c>
      <c r="N158" s="11">
        <v>0.51800000000000002</v>
      </c>
      <c r="O158" s="11">
        <v>0.55000000000000004</v>
      </c>
      <c r="P158" s="148">
        <v>0.61</v>
      </c>
      <c r="Q158" s="11">
        <v>0.56000000000000005</v>
      </c>
      <c r="R158" s="148">
        <v>0.5</v>
      </c>
      <c r="S158" s="11">
        <v>0.56999999999999995</v>
      </c>
      <c r="T158" s="148">
        <v>0.5</v>
      </c>
      <c r="U158" s="11">
        <v>0.6</v>
      </c>
      <c r="V158" s="11">
        <v>0.54</v>
      </c>
      <c r="W158" s="148" t="s">
        <v>103</v>
      </c>
      <c r="X158" s="11">
        <v>0.54</v>
      </c>
      <c r="Y158" s="11">
        <v>0.49</v>
      </c>
      <c r="Z158" s="149">
        <v>0.63</v>
      </c>
      <c r="AA158" s="15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270</v>
      </c>
      <c r="C159" s="12"/>
      <c r="D159" s="23">
        <v>0.55666666666666664</v>
      </c>
      <c r="E159" s="23">
        <v>0.5</v>
      </c>
      <c r="F159" s="23">
        <v>0.85000000000000009</v>
      </c>
      <c r="G159" s="23">
        <v>1</v>
      </c>
      <c r="H159" s="23">
        <v>0.5</v>
      </c>
      <c r="I159" s="23">
        <v>0.5</v>
      </c>
      <c r="J159" s="23">
        <v>0.56666666666666676</v>
      </c>
      <c r="K159" s="23">
        <v>0.54216666666666669</v>
      </c>
      <c r="L159" s="23">
        <v>0.58333333333333337</v>
      </c>
      <c r="M159" s="23">
        <v>0.50333333333333341</v>
      </c>
      <c r="N159" s="23">
        <v>0.52150000000000007</v>
      </c>
      <c r="O159" s="23">
        <v>0.55500000000000005</v>
      </c>
      <c r="P159" s="23">
        <v>0.61</v>
      </c>
      <c r="Q159" s="23">
        <v>0.56500000000000006</v>
      </c>
      <c r="R159" s="23">
        <v>0.5</v>
      </c>
      <c r="S159" s="23">
        <v>0.55333333333333334</v>
      </c>
      <c r="T159" s="23">
        <v>0.48500000000000004</v>
      </c>
      <c r="U159" s="23">
        <v>0.54500000000000004</v>
      </c>
      <c r="V159" s="23">
        <v>0.53500000000000003</v>
      </c>
      <c r="W159" s="23" t="s">
        <v>678</v>
      </c>
      <c r="X159" s="23">
        <v>0.53833333333333344</v>
      </c>
      <c r="Y159" s="23">
        <v>0.53166666666666673</v>
      </c>
      <c r="Z159" s="23">
        <v>0.55000000000000004</v>
      </c>
      <c r="AA159" s="15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271</v>
      </c>
      <c r="C160" s="29"/>
      <c r="D160" s="11">
        <v>0.56000000000000005</v>
      </c>
      <c r="E160" s="11">
        <v>0.5</v>
      </c>
      <c r="F160" s="11">
        <v>0.85000000000000009</v>
      </c>
      <c r="G160" s="11">
        <v>1</v>
      </c>
      <c r="H160" s="11">
        <v>0.5</v>
      </c>
      <c r="I160" s="11">
        <v>0.5</v>
      </c>
      <c r="J160" s="11">
        <v>0.6</v>
      </c>
      <c r="K160" s="11">
        <v>0.54150000000000009</v>
      </c>
      <c r="L160" s="11">
        <v>0.58499999999999996</v>
      </c>
      <c r="M160" s="11">
        <v>0.5</v>
      </c>
      <c r="N160" s="11">
        <v>0.52049999999999996</v>
      </c>
      <c r="O160" s="11">
        <v>0.55500000000000005</v>
      </c>
      <c r="P160" s="11">
        <v>0.61</v>
      </c>
      <c r="Q160" s="11">
        <v>0.56000000000000005</v>
      </c>
      <c r="R160" s="11">
        <v>0.5</v>
      </c>
      <c r="S160" s="11">
        <v>0.56000000000000005</v>
      </c>
      <c r="T160" s="11">
        <v>0.48499999999999999</v>
      </c>
      <c r="U160" s="11">
        <v>0.54</v>
      </c>
      <c r="V160" s="11">
        <v>0.53500000000000003</v>
      </c>
      <c r="W160" s="11" t="s">
        <v>678</v>
      </c>
      <c r="X160" s="11">
        <v>0.54</v>
      </c>
      <c r="Y160" s="11">
        <v>0.53500000000000003</v>
      </c>
      <c r="Z160" s="11">
        <v>0.54</v>
      </c>
      <c r="AA160" s="15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272</v>
      </c>
      <c r="C161" s="29"/>
      <c r="D161" s="24">
        <v>1.0327955589886426E-2</v>
      </c>
      <c r="E161" s="24">
        <v>0</v>
      </c>
      <c r="F161" s="24">
        <v>5.4772255750516599E-2</v>
      </c>
      <c r="G161" s="24">
        <v>0</v>
      </c>
      <c r="H161" s="24">
        <v>0</v>
      </c>
      <c r="I161" s="24">
        <v>0</v>
      </c>
      <c r="J161" s="24">
        <v>5.1639777949432211E-2</v>
      </c>
      <c r="K161" s="24">
        <v>1.9528611488446024E-2</v>
      </c>
      <c r="L161" s="24">
        <v>2.6583202716502503E-2</v>
      </c>
      <c r="M161" s="24">
        <v>3.2041639575194465E-2</v>
      </c>
      <c r="N161" s="24">
        <v>6.745368781616027E-3</v>
      </c>
      <c r="O161" s="24">
        <v>1.5165750888103071E-2</v>
      </c>
      <c r="P161" s="24">
        <v>2.9664793948382642E-2</v>
      </c>
      <c r="Q161" s="24">
        <v>8.3666002653407113E-3</v>
      </c>
      <c r="R161" s="24">
        <v>0</v>
      </c>
      <c r="S161" s="24">
        <v>1.751190071541826E-2</v>
      </c>
      <c r="T161" s="24">
        <v>1.5165750888103097E-2</v>
      </c>
      <c r="U161" s="24">
        <v>3.7815340802378063E-2</v>
      </c>
      <c r="V161" s="24">
        <v>1.0488088481701525E-2</v>
      </c>
      <c r="W161" s="24" t="s">
        <v>678</v>
      </c>
      <c r="X161" s="24">
        <v>1.7224014243685099E-2</v>
      </c>
      <c r="Y161" s="24">
        <v>2.8577380332470405E-2</v>
      </c>
      <c r="Z161" s="24">
        <v>4.0987803063838389E-2</v>
      </c>
      <c r="AA161" s="203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87</v>
      </c>
      <c r="C162" s="29"/>
      <c r="D162" s="13">
        <v>1.8553213634526514E-2</v>
      </c>
      <c r="E162" s="13">
        <v>0</v>
      </c>
      <c r="F162" s="13">
        <v>6.4437947941784229E-2</v>
      </c>
      <c r="G162" s="13">
        <v>0</v>
      </c>
      <c r="H162" s="13">
        <v>0</v>
      </c>
      <c r="I162" s="13">
        <v>0</v>
      </c>
      <c r="J162" s="13">
        <v>9.1129019910762707E-2</v>
      </c>
      <c r="K162" s="13">
        <v>3.601957237340183E-2</v>
      </c>
      <c r="L162" s="13">
        <v>4.557120465686143E-2</v>
      </c>
      <c r="M162" s="13">
        <v>6.3658886573234028E-2</v>
      </c>
      <c r="N162" s="13">
        <v>1.2934551834354796E-2</v>
      </c>
      <c r="O162" s="13">
        <v>2.7325677275861385E-2</v>
      </c>
      <c r="P162" s="13">
        <v>4.8630809751446957E-2</v>
      </c>
      <c r="Q162" s="13">
        <v>1.480814206254993E-2</v>
      </c>
      <c r="R162" s="13">
        <v>0</v>
      </c>
      <c r="S162" s="13">
        <v>3.1648013341117338E-2</v>
      </c>
      <c r="T162" s="13">
        <v>3.1269589460006381E-2</v>
      </c>
      <c r="U162" s="13">
        <v>6.9385946426381767E-2</v>
      </c>
      <c r="V162" s="13">
        <v>1.9603903704115001E-2</v>
      </c>
      <c r="W162" s="13" t="s">
        <v>678</v>
      </c>
      <c r="X162" s="13">
        <v>3.1995072898486243E-2</v>
      </c>
      <c r="Y162" s="13">
        <v>5.3750558619066587E-2</v>
      </c>
      <c r="Z162" s="13">
        <v>7.4523278297887977E-2</v>
      </c>
      <c r="AA162" s="15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273</v>
      </c>
      <c r="C163" s="29"/>
      <c r="D163" s="13">
        <v>2.3429029368783105E-2</v>
      </c>
      <c r="E163" s="13">
        <v>-8.075236883043424E-2</v>
      </c>
      <c r="F163" s="13">
        <v>0.56272097298826207</v>
      </c>
      <c r="G163" s="13">
        <v>0.83849526233913152</v>
      </c>
      <c r="H163" s="13">
        <v>-8.075236883043424E-2</v>
      </c>
      <c r="I163" s="13">
        <v>-8.075236883043424E-2</v>
      </c>
      <c r="J163" s="13">
        <v>4.1813981992174787E-2</v>
      </c>
      <c r="K163" s="13">
        <v>-3.229151935134178E-3</v>
      </c>
      <c r="L163" s="13">
        <v>7.2455569697826849E-2</v>
      </c>
      <c r="M163" s="13">
        <v>-7.4624051289303606E-2</v>
      </c>
      <c r="N163" s="13">
        <v>-4.1224720690142713E-2</v>
      </c>
      <c r="O163" s="13">
        <v>2.036487059821801E-2</v>
      </c>
      <c r="P163" s="13">
        <v>0.12148211002687015</v>
      </c>
      <c r="Q163" s="13">
        <v>3.874982322160947E-2</v>
      </c>
      <c r="R163" s="13">
        <v>-8.075236883043424E-2</v>
      </c>
      <c r="S163" s="13">
        <v>1.7300711827652915E-2</v>
      </c>
      <c r="T163" s="13">
        <v>-0.1083297977655211</v>
      </c>
      <c r="U163" s="13">
        <v>1.9799179748267726E-3</v>
      </c>
      <c r="V163" s="13">
        <v>-1.6405034648564576E-2</v>
      </c>
      <c r="W163" s="13" t="s">
        <v>678</v>
      </c>
      <c r="X163" s="13">
        <v>-1.0276717107433941E-2</v>
      </c>
      <c r="Y163" s="13">
        <v>-2.2533352189694988E-2</v>
      </c>
      <c r="Z163" s="13">
        <v>1.1172394286522502E-2</v>
      </c>
      <c r="AA163" s="15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274</v>
      </c>
      <c r="C164" s="47"/>
      <c r="D164" s="45">
        <v>0.71</v>
      </c>
      <c r="E164" s="45" t="s">
        <v>275</v>
      </c>
      <c r="F164" s="45" t="s">
        <v>275</v>
      </c>
      <c r="G164" s="45" t="s">
        <v>275</v>
      </c>
      <c r="H164" s="45" t="s">
        <v>275</v>
      </c>
      <c r="I164" s="45" t="s">
        <v>275</v>
      </c>
      <c r="J164" s="45" t="s">
        <v>275</v>
      </c>
      <c r="K164" s="45">
        <v>0.08</v>
      </c>
      <c r="L164" s="45">
        <v>2.14</v>
      </c>
      <c r="M164" s="45">
        <v>2.17</v>
      </c>
      <c r="N164" s="45">
        <v>1.19</v>
      </c>
      <c r="O164" s="45">
        <v>0.62</v>
      </c>
      <c r="P164" s="45">
        <v>3.58</v>
      </c>
      <c r="Q164" s="45">
        <v>1.1599999999999999</v>
      </c>
      <c r="R164" s="45" t="s">
        <v>275</v>
      </c>
      <c r="S164" s="45">
        <v>0.53</v>
      </c>
      <c r="T164" s="45">
        <v>3.16</v>
      </c>
      <c r="U164" s="45">
        <v>0.08</v>
      </c>
      <c r="V164" s="45">
        <v>0.46</v>
      </c>
      <c r="W164" s="45">
        <v>2.35</v>
      </c>
      <c r="X164" s="45">
        <v>0.28000000000000003</v>
      </c>
      <c r="Y164" s="45">
        <v>0.64</v>
      </c>
      <c r="Z164" s="45">
        <v>0.35</v>
      </c>
      <c r="AA164" s="15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301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BM165" s="55"/>
    </row>
    <row r="166" spans="1:65">
      <c r="BM166" s="55"/>
    </row>
    <row r="167" spans="1:65" ht="15">
      <c r="B167" s="8" t="s">
        <v>496</v>
      </c>
      <c r="BM167" s="28" t="s">
        <v>67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229</v>
      </c>
      <c r="E168" s="17" t="s">
        <v>229</v>
      </c>
      <c r="F168" s="17" t="s">
        <v>229</v>
      </c>
      <c r="G168" s="17" t="s">
        <v>229</v>
      </c>
      <c r="H168" s="17" t="s">
        <v>229</v>
      </c>
      <c r="I168" s="17" t="s">
        <v>229</v>
      </c>
      <c r="J168" s="17" t="s">
        <v>229</v>
      </c>
      <c r="K168" s="17" t="s">
        <v>229</v>
      </c>
      <c r="L168" s="17" t="s">
        <v>229</v>
      </c>
      <c r="M168" s="17" t="s">
        <v>229</v>
      </c>
      <c r="N168" s="17" t="s">
        <v>229</v>
      </c>
      <c r="O168" s="17" t="s">
        <v>229</v>
      </c>
      <c r="P168" s="17" t="s">
        <v>229</v>
      </c>
      <c r="Q168" s="17" t="s">
        <v>229</v>
      </c>
      <c r="R168" s="17" t="s">
        <v>229</v>
      </c>
      <c r="S168" s="17" t="s">
        <v>229</v>
      </c>
      <c r="T168" s="17" t="s">
        <v>229</v>
      </c>
      <c r="U168" s="17" t="s">
        <v>229</v>
      </c>
      <c r="V168" s="17" t="s">
        <v>229</v>
      </c>
      <c r="W168" s="17" t="s">
        <v>229</v>
      </c>
      <c r="X168" s="17" t="s">
        <v>229</v>
      </c>
      <c r="Y168" s="15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230</v>
      </c>
      <c r="C169" s="9" t="s">
        <v>230</v>
      </c>
      <c r="D169" s="151" t="s">
        <v>232</v>
      </c>
      <c r="E169" s="152" t="s">
        <v>233</v>
      </c>
      <c r="F169" s="152" t="s">
        <v>235</v>
      </c>
      <c r="G169" s="152" t="s">
        <v>237</v>
      </c>
      <c r="H169" s="152" t="s">
        <v>238</v>
      </c>
      <c r="I169" s="152" t="s">
        <v>239</v>
      </c>
      <c r="J169" s="152" t="s">
        <v>240</v>
      </c>
      <c r="K169" s="152" t="s">
        <v>241</v>
      </c>
      <c r="L169" s="152" t="s">
        <v>243</v>
      </c>
      <c r="M169" s="152" t="s">
        <v>244</v>
      </c>
      <c r="N169" s="152" t="s">
        <v>245</v>
      </c>
      <c r="O169" s="152" t="s">
        <v>246</v>
      </c>
      <c r="P169" s="152" t="s">
        <v>247</v>
      </c>
      <c r="Q169" s="152" t="s">
        <v>249</v>
      </c>
      <c r="R169" s="152" t="s">
        <v>250</v>
      </c>
      <c r="S169" s="152" t="s">
        <v>251</v>
      </c>
      <c r="T169" s="152" t="s">
        <v>252</v>
      </c>
      <c r="U169" s="152" t="s">
        <v>259</v>
      </c>
      <c r="V169" s="152" t="s">
        <v>260</v>
      </c>
      <c r="W169" s="152" t="s">
        <v>261</v>
      </c>
      <c r="X169" s="152" t="s">
        <v>262</v>
      </c>
      <c r="Y169" s="15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277</v>
      </c>
      <c r="E170" s="11" t="s">
        <v>277</v>
      </c>
      <c r="F170" s="11" t="s">
        <v>280</v>
      </c>
      <c r="G170" s="11" t="s">
        <v>280</v>
      </c>
      <c r="H170" s="11" t="s">
        <v>277</v>
      </c>
      <c r="I170" s="11" t="s">
        <v>277</v>
      </c>
      <c r="J170" s="11" t="s">
        <v>280</v>
      </c>
      <c r="K170" s="11" t="s">
        <v>277</v>
      </c>
      <c r="L170" s="11" t="s">
        <v>277</v>
      </c>
      <c r="M170" s="11" t="s">
        <v>280</v>
      </c>
      <c r="N170" s="11" t="s">
        <v>277</v>
      </c>
      <c r="O170" s="11" t="s">
        <v>277</v>
      </c>
      <c r="P170" s="11" t="s">
        <v>280</v>
      </c>
      <c r="Q170" s="11" t="s">
        <v>277</v>
      </c>
      <c r="R170" s="11" t="s">
        <v>277</v>
      </c>
      <c r="S170" s="11" t="s">
        <v>277</v>
      </c>
      <c r="T170" s="11" t="s">
        <v>280</v>
      </c>
      <c r="U170" s="11" t="s">
        <v>280</v>
      </c>
      <c r="V170" s="11" t="s">
        <v>277</v>
      </c>
      <c r="W170" s="11" t="s">
        <v>280</v>
      </c>
      <c r="X170" s="11" t="s">
        <v>277</v>
      </c>
      <c r="Y170" s="15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 t="s">
        <v>288</v>
      </c>
      <c r="E171" s="26" t="s">
        <v>289</v>
      </c>
      <c r="F171" s="26" t="s">
        <v>290</v>
      </c>
      <c r="G171" s="26" t="s">
        <v>290</v>
      </c>
      <c r="H171" s="26" t="s">
        <v>117</v>
      </c>
      <c r="I171" s="26" t="s">
        <v>267</v>
      </c>
      <c r="J171" s="26" t="s">
        <v>290</v>
      </c>
      <c r="K171" s="26" t="s">
        <v>288</v>
      </c>
      <c r="L171" s="26" t="s">
        <v>117</v>
      </c>
      <c r="M171" s="26" t="s">
        <v>291</v>
      </c>
      <c r="N171" s="26" t="s">
        <v>290</v>
      </c>
      <c r="O171" s="26" t="s">
        <v>291</v>
      </c>
      <c r="P171" s="26" t="s">
        <v>288</v>
      </c>
      <c r="Q171" s="26" t="s">
        <v>290</v>
      </c>
      <c r="R171" s="26" t="s">
        <v>292</v>
      </c>
      <c r="S171" s="26" t="s">
        <v>288</v>
      </c>
      <c r="T171" s="26" t="s">
        <v>291</v>
      </c>
      <c r="U171" s="26" t="s">
        <v>293</v>
      </c>
      <c r="V171" s="26" t="s">
        <v>288</v>
      </c>
      <c r="W171" s="26" t="s">
        <v>288</v>
      </c>
      <c r="X171" s="26" t="s">
        <v>288</v>
      </c>
      <c r="Y171" s="15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5">
        <v>10.050000000000001</v>
      </c>
      <c r="E172" s="205">
        <v>10.6</v>
      </c>
      <c r="F172" s="205">
        <v>9.39</v>
      </c>
      <c r="G172" s="228">
        <v>14.8</v>
      </c>
      <c r="H172" s="205">
        <v>11.5</v>
      </c>
      <c r="I172" s="205">
        <v>9.4</v>
      </c>
      <c r="J172" s="228">
        <v>8</v>
      </c>
      <c r="K172" s="205">
        <v>10.266</v>
      </c>
      <c r="L172" s="205">
        <v>9.77</v>
      </c>
      <c r="M172" s="205">
        <v>10.41</v>
      </c>
      <c r="N172" s="205">
        <v>9.2100000000000009</v>
      </c>
      <c r="O172" s="205">
        <v>10.08</v>
      </c>
      <c r="P172" s="205">
        <v>10.9</v>
      </c>
      <c r="Q172" s="205">
        <v>9.92</v>
      </c>
      <c r="R172" s="205">
        <v>9.44</v>
      </c>
      <c r="S172" s="205">
        <v>10.5</v>
      </c>
      <c r="T172" s="205">
        <v>10.9</v>
      </c>
      <c r="U172" s="228" t="s">
        <v>105</v>
      </c>
      <c r="V172" s="205">
        <v>10.35</v>
      </c>
      <c r="W172" s="205">
        <v>10.08</v>
      </c>
      <c r="X172" s="205">
        <v>9.8000000000000007</v>
      </c>
      <c r="Y172" s="206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1</v>
      </c>
    </row>
    <row r="173" spans="1:65">
      <c r="A173" s="30"/>
      <c r="B173" s="19">
        <v>1</v>
      </c>
      <c r="C173" s="9">
        <v>2</v>
      </c>
      <c r="D173" s="209">
        <v>10.15</v>
      </c>
      <c r="E173" s="209">
        <v>10.6</v>
      </c>
      <c r="F173" s="209">
        <v>9.3000000000000007</v>
      </c>
      <c r="G173" s="229">
        <v>15</v>
      </c>
      <c r="H173" s="209">
        <v>10</v>
      </c>
      <c r="I173" s="209">
        <v>9.4</v>
      </c>
      <c r="J173" s="229">
        <v>8</v>
      </c>
      <c r="K173" s="209">
        <v>10.112</v>
      </c>
      <c r="L173" s="209">
        <v>9.56</v>
      </c>
      <c r="M173" s="209">
        <v>10.42</v>
      </c>
      <c r="N173" s="209">
        <v>9.58</v>
      </c>
      <c r="O173" s="209">
        <v>10.19</v>
      </c>
      <c r="P173" s="209">
        <v>11.2</v>
      </c>
      <c r="Q173" s="209">
        <v>9.7899999999999991</v>
      </c>
      <c r="R173" s="209">
        <v>9.15</v>
      </c>
      <c r="S173" s="209">
        <v>10.6</v>
      </c>
      <c r="T173" s="209">
        <v>10.8</v>
      </c>
      <c r="U173" s="229" t="s">
        <v>105</v>
      </c>
      <c r="V173" s="209">
        <v>10.35</v>
      </c>
      <c r="W173" s="209">
        <v>9.76</v>
      </c>
      <c r="X173" s="209">
        <v>9.66</v>
      </c>
      <c r="Y173" s="206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8">
        <v>24</v>
      </c>
    </row>
    <row r="174" spans="1:65">
      <c r="A174" s="30"/>
      <c r="B174" s="19">
        <v>1</v>
      </c>
      <c r="C174" s="9">
        <v>3</v>
      </c>
      <c r="D174" s="209">
        <v>10.1</v>
      </c>
      <c r="E174" s="209">
        <v>10.6</v>
      </c>
      <c r="F174" s="209">
        <v>9.2799999999999994</v>
      </c>
      <c r="G174" s="230">
        <v>13.6</v>
      </c>
      <c r="H174" s="209">
        <v>10.5</v>
      </c>
      <c r="I174" s="209">
        <v>9.4</v>
      </c>
      <c r="J174" s="229">
        <v>8</v>
      </c>
      <c r="K174" s="209">
        <v>10.18</v>
      </c>
      <c r="L174" s="209">
        <v>9.91</v>
      </c>
      <c r="M174" s="209">
        <v>10.31</v>
      </c>
      <c r="N174" s="209">
        <v>9.56</v>
      </c>
      <c r="O174" s="209">
        <v>10.220000000000001</v>
      </c>
      <c r="P174" s="209">
        <v>11.1</v>
      </c>
      <c r="Q174" s="209">
        <v>10.01</v>
      </c>
      <c r="R174" s="209">
        <v>9.7899999999999991</v>
      </c>
      <c r="S174" s="209">
        <v>10.25</v>
      </c>
      <c r="T174" s="209">
        <v>11.1</v>
      </c>
      <c r="U174" s="229" t="s">
        <v>105</v>
      </c>
      <c r="V174" s="209">
        <v>10.45</v>
      </c>
      <c r="W174" s="209">
        <v>10.16</v>
      </c>
      <c r="X174" s="209">
        <v>9.6199999999999992</v>
      </c>
      <c r="Y174" s="206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8">
        <v>16</v>
      </c>
    </row>
    <row r="175" spans="1:65">
      <c r="A175" s="30"/>
      <c r="B175" s="19">
        <v>1</v>
      </c>
      <c r="C175" s="9">
        <v>4</v>
      </c>
      <c r="D175" s="209">
        <v>9.91</v>
      </c>
      <c r="E175" s="209">
        <v>10.5</v>
      </c>
      <c r="F175" s="209">
        <v>9.35</v>
      </c>
      <c r="G175" s="229">
        <v>15</v>
      </c>
      <c r="H175" s="209">
        <v>10</v>
      </c>
      <c r="I175" s="209">
        <v>9.1999999999999993</v>
      </c>
      <c r="J175" s="229">
        <v>8</v>
      </c>
      <c r="K175" s="209">
        <v>10.077999999999999</v>
      </c>
      <c r="L175" s="209">
        <v>9.66</v>
      </c>
      <c r="M175" s="209">
        <v>10.25</v>
      </c>
      <c r="N175" s="209">
        <v>9.4600000000000009</v>
      </c>
      <c r="O175" s="209">
        <v>10.24</v>
      </c>
      <c r="P175" s="209">
        <v>11.1</v>
      </c>
      <c r="Q175" s="209">
        <v>9.7799999999999994</v>
      </c>
      <c r="R175" s="209">
        <v>8.9700000000000006</v>
      </c>
      <c r="S175" s="209">
        <v>10.85</v>
      </c>
      <c r="T175" s="209">
        <v>11.2</v>
      </c>
      <c r="U175" s="229" t="s">
        <v>105</v>
      </c>
      <c r="V175" s="209">
        <v>10.5</v>
      </c>
      <c r="W175" s="209">
        <v>10.37</v>
      </c>
      <c r="X175" s="209">
        <v>9.3699999999999992</v>
      </c>
      <c r="Y175" s="206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08">
        <v>10.100509259259262</v>
      </c>
    </row>
    <row r="176" spans="1:65">
      <c r="A176" s="30"/>
      <c r="B176" s="19">
        <v>1</v>
      </c>
      <c r="C176" s="9">
        <v>5</v>
      </c>
      <c r="D176" s="209">
        <v>10.050000000000001</v>
      </c>
      <c r="E176" s="209">
        <v>10.7</v>
      </c>
      <c r="F176" s="209">
        <v>9.3800000000000008</v>
      </c>
      <c r="G176" s="229">
        <v>15.299999999999999</v>
      </c>
      <c r="H176" s="209">
        <v>10</v>
      </c>
      <c r="I176" s="209">
        <v>9.4</v>
      </c>
      <c r="J176" s="229">
        <v>9</v>
      </c>
      <c r="K176" s="209">
        <v>10.065</v>
      </c>
      <c r="L176" s="209">
        <v>9.98</v>
      </c>
      <c r="M176" s="209">
        <v>10.25</v>
      </c>
      <c r="N176" s="209">
        <v>9.41</v>
      </c>
      <c r="O176" s="209">
        <v>10.36</v>
      </c>
      <c r="P176" s="209">
        <v>11.1</v>
      </c>
      <c r="Q176" s="209">
        <v>9.85</v>
      </c>
      <c r="R176" s="209">
        <v>9.5299999999999994</v>
      </c>
      <c r="S176" s="209">
        <v>10.45</v>
      </c>
      <c r="T176" s="209">
        <v>10.8</v>
      </c>
      <c r="U176" s="229" t="s">
        <v>105</v>
      </c>
      <c r="V176" s="209">
        <v>10.65</v>
      </c>
      <c r="W176" s="209">
        <v>10.37</v>
      </c>
      <c r="X176" s="209">
        <v>9.4499999999999993</v>
      </c>
      <c r="Y176" s="206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08">
        <v>24</v>
      </c>
    </row>
    <row r="177" spans="1:65">
      <c r="A177" s="30"/>
      <c r="B177" s="19">
        <v>1</v>
      </c>
      <c r="C177" s="9">
        <v>6</v>
      </c>
      <c r="D177" s="209">
        <v>10.15</v>
      </c>
      <c r="E177" s="209">
        <v>10.6</v>
      </c>
      <c r="F177" s="209">
        <v>9.33</v>
      </c>
      <c r="G177" s="229">
        <v>14.9</v>
      </c>
      <c r="H177" s="209">
        <v>11</v>
      </c>
      <c r="I177" s="209">
        <v>9.4</v>
      </c>
      <c r="J177" s="229">
        <v>9</v>
      </c>
      <c r="K177" s="209">
        <v>10.134</v>
      </c>
      <c r="L177" s="209">
        <v>9.82</v>
      </c>
      <c r="M177" s="209">
        <v>10.42</v>
      </c>
      <c r="N177" s="209">
        <v>9.32</v>
      </c>
      <c r="O177" s="209">
        <v>10.4</v>
      </c>
      <c r="P177" s="230">
        <v>11.5</v>
      </c>
      <c r="Q177" s="209">
        <v>9.81</v>
      </c>
      <c r="R177" s="209">
        <v>9.16</v>
      </c>
      <c r="S177" s="209">
        <v>10.7</v>
      </c>
      <c r="T177" s="209">
        <v>11.1</v>
      </c>
      <c r="U177" s="229" t="s">
        <v>105</v>
      </c>
      <c r="V177" s="209">
        <v>10.3</v>
      </c>
      <c r="W177" s="209">
        <v>10.24</v>
      </c>
      <c r="X177" s="230">
        <v>10.45</v>
      </c>
      <c r="Y177" s="206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10"/>
    </row>
    <row r="178" spans="1:65">
      <c r="A178" s="30"/>
      <c r="B178" s="20" t="s">
        <v>270</v>
      </c>
      <c r="C178" s="12"/>
      <c r="D178" s="211">
        <v>10.068333333333333</v>
      </c>
      <c r="E178" s="211">
        <v>10.6</v>
      </c>
      <c r="F178" s="211">
        <v>9.3383333333333329</v>
      </c>
      <c r="G178" s="211">
        <v>14.766666666666667</v>
      </c>
      <c r="H178" s="211">
        <v>10.5</v>
      </c>
      <c r="I178" s="211">
        <v>9.3666666666666671</v>
      </c>
      <c r="J178" s="211">
        <v>8.3333333333333339</v>
      </c>
      <c r="K178" s="211">
        <v>10.139166666666666</v>
      </c>
      <c r="L178" s="211">
        <v>9.7833333333333332</v>
      </c>
      <c r="M178" s="211">
        <v>10.343333333333334</v>
      </c>
      <c r="N178" s="211">
        <v>9.4233333333333338</v>
      </c>
      <c r="O178" s="211">
        <v>10.248333333333333</v>
      </c>
      <c r="P178" s="211">
        <v>11.15</v>
      </c>
      <c r="Q178" s="211">
        <v>9.8600000000000012</v>
      </c>
      <c r="R178" s="211">
        <v>9.3400000000000016</v>
      </c>
      <c r="S178" s="211">
        <v>10.558333333333335</v>
      </c>
      <c r="T178" s="211">
        <v>10.983333333333333</v>
      </c>
      <c r="U178" s="211" t="s">
        <v>678</v>
      </c>
      <c r="V178" s="211">
        <v>10.433333333333332</v>
      </c>
      <c r="W178" s="211">
        <v>10.163333333333332</v>
      </c>
      <c r="X178" s="211">
        <v>9.7249999999999996</v>
      </c>
      <c r="Y178" s="206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  <c r="BG178" s="207"/>
      <c r="BH178" s="207"/>
      <c r="BI178" s="207"/>
      <c r="BJ178" s="207"/>
      <c r="BK178" s="207"/>
      <c r="BL178" s="207"/>
      <c r="BM178" s="210"/>
    </row>
    <row r="179" spans="1:65">
      <c r="A179" s="30"/>
      <c r="B179" s="3" t="s">
        <v>271</v>
      </c>
      <c r="C179" s="29"/>
      <c r="D179" s="209">
        <v>10.074999999999999</v>
      </c>
      <c r="E179" s="209">
        <v>10.6</v>
      </c>
      <c r="F179" s="209">
        <v>9.34</v>
      </c>
      <c r="G179" s="209">
        <v>14.95</v>
      </c>
      <c r="H179" s="209">
        <v>10.25</v>
      </c>
      <c r="I179" s="209">
        <v>9.4</v>
      </c>
      <c r="J179" s="209">
        <v>8</v>
      </c>
      <c r="K179" s="209">
        <v>10.123000000000001</v>
      </c>
      <c r="L179" s="209">
        <v>9.7949999999999999</v>
      </c>
      <c r="M179" s="209">
        <v>10.36</v>
      </c>
      <c r="N179" s="209">
        <v>9.4350000000000005</v>
      </c>
      <c r="O179" s="209">
        <v>10.23</v>
      </c>
      <c r="P179" s="209">
        <v>11.1</v>
      </c>
      <c r="Q179" s="209">
        <v>9.83</v>
      </c>
      <c r="R179" s="209">
        <v>9.3000000000000007</v>
      </c>
      <c r="S179" s="209">
        <v>10.55</v>
      </c>
      <c r="T179" s="209">
        <v>11</v>
      </c>
      <c r="U179" s="209" t="s">
        <v>678</v>
      </c>
      <c r="V179" s="209">
        <v>10.399999999999999</v>
      </c>
      <c r="W179" s="209">
        <v>10.199999999999999</v>
      </c>
      <c r="X179" s="209">
        <v>9.64</v>
      </c>
      <c r="Y179" s="206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7"/>
      <c r="BK179" s="207"/>
      <c r="BL179" s="207"/>
      <c r="BM179" s="210"/>
    </row>
    <row r="180" spans="1:65">
      <c r="A180" s="30"/>
      <c r="B180" s="3" t="s">
        <v>272</v>
      </c>
      <c r="C180" s="29"/>
      <c r="D180" s="24">
        <v>8.9535840123755289E-2</v>
      </c>
      <c r="E180" s="24">
        <v>6.3245553203367361E-2</v>
      </c>
      <c r="F180" s="24">
        <v>4.3550736694879154E-2</v>
      </c>
      <c r="G180" s="24">
        <v>0.59553897157672786</v>
      </c>
      <c r="H180" s="24">
        <v>0.63245553203367588</v>
      </c>
      <c r="I180" s="24">
        <v>8.1649658092773039E-2</v>
      </c>
      <c r="J180" s="24">
        <v>0.51639777949432231</v>
      </c>
      <c r="K180" s="24">
        <v>7.4512862424327059E-2</v>
      </c>
      <c r="L180" s="24">
        <v>0.1557776192739723</v>
      </c>
      <c r="M180" s="24">
        <v>8.3346665600170594E-2</v>
      </c>
      <c r="N180" s="24">
        <v>0.14207978978963412</v>
      </c>
      <c r="O180" s="24">
        <v>0.11669047376142862</v>
      </c>
      <c r="P180" s="24">
        <v>0.1974841765813149</v>
      </c>
      <c r="Q180" s="24">
        <v>8.9442719099991699E-2</v>
      </c>
      <c r="R180" s="24">
        <v>0.30133038346638669</v>
      </c>
      <c r="S180" s="24">
        <v>0.20836666400042644</v>
      </c>
      <c r="T180" s="24">
        <v>0.17224014243685021</v>
      </c>
      <c r="U180" s="24" t="s">
        <v>678</v>
      </c>
      <c r="V180" s="24">
        <v>0.1290994448735806</v>
      </c>
      <c r="W180" s="24">
        <v>0.22844401210508142</v>
      </c>
      <c r="X180" s="24">
        <v>0.38682037174895534</v>
      </c>
      <c r="Y180" s="15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8.8928164334138669E-3</v>
      </c>
      <c r="E181" s="13">
        <v>5.9665616229591855E-3</v>
      </c>
      <c r="F181" s="13">
        <v>4.6636519751789207E-3</v>
      </c>
      <c r="G181" s="13">
        <v>4.0329952928446579E-2</v>
      </c>
      <c r="H181" s="13">
        <v>6.0233860193683417E-2</v>
      </c>
      <c r="I181" s="13">
        <v>8.717045347982887E-3</v>
      </c>
      <c r="J181" s="13">
        <v>6.196773353931867E-2</v>
      </c>
      <c r="K181" s="13">
        <v>7.3490124853449884E-3</v>
      </c>
      <c r="L181" s="13">
        <v>1.5922754951342995E-2</v>
      </c>
      <c r="M181" s="13">
        <v>8.0580082758785615E-3</v>
      </c>
      <c r="N181" s="13">
        <v>1.5077444972370086E-2</v>
      </c>
      <c r="O181" s="13">
        <v>1.1386287893455386E-2</v>
      </c>
      <c r="P181" s="13">
        <v>1.7711585343615686E-2</v>
      </c>
      <c r="Q181" s="13">
        <v>9.0712696855975335E-3</v>
      </c>
      <c r="R181" s="13">
        <v>3.2262353690191287E-2</v>
      </c>
      <c r="S181" s="13">
        <v>1.9734806377309524E-2</v>
      </c>
      <c r="T181" s="13">
        <v>1.5681955305327788E-2</v>
      </c>
      <c r="U181" s="13" t="s">
        <v>678</v>
      </c>
      <c r="V181" s="13">
        <v>1.2373748709927855E-2</v>
      </c>
      <c r="W181" s="13">
        <v>2.2477272427525233E-2</v>
      </c>
      <c r="X181" s="13">
        <v>3.9775873701692069E-2</v>
      </c>
      <c r="Y181" s="15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273</v>
      </c>
      <c r="C182" s="29"/>
      <c r="D182" s="13">
        <v>-3.1855746180751154E-3</v>
      </c>
      <c r="E182" s="13">
        <v>4.9452035330084909E-2</v>
      </c>
      <c r="F182" s="13">
        <v>-7.5459158183260211E-2</v>
      </c>
      <c r="G182" s="13">
        <v>0.46197248946926917</v>
      </c>
      <c r="H182" s="13">
        <v>3.9551544430744379E-2</v>
      </c>
      <c r="I182" s="13">
        <v>-7.2654019095113598E-2</v>
      </c>
      <c r="J182" s="13">
        <v>-0.17495909172163138</v>
      </c>
      <c r="K182" s="13">
        <v>3.8272731022910289E-3</v>
      </c>
      <c r="L182" s="13">
        <v>-3.1401973681195239E-2</v>
      </c>
      <c r="M182" s="13">
        <v>2.4040775355111066E-2</v>
      </c>
      <c r="N182" s="13">
        <v>-6.7043740918820705E-2</v>
      </c>
      <c r="O182" s="13">
        <v>1.4635309000737617E-2</v>
      </c>
      <c r="P182" s="13">
        <v>0.10390473527645727</v>
      </c>
      <c r="Q182" s="13">
        <v>-2.3811597325034128E-2</v>
      </c>
      <c r="R182" s="13">
        <v>-7.5294150001604332E-2</v>
      </c>
      <c r="S182" s="13">
        <v>4.5326830788693151E-2</v>
      </c>
      <c r="T182" s="13">
        <v>8.7403917110889795E-2</v>
      </c>
      <c r="U182" s="13" t="s">
        <v>678</v>
      </c>
      <c r="V182" s="13">
        <v>3.2951217164517432E-2</v>
      </c>
      <c r="W182" s="13">
        <v>6.219891736298333E-3</v>
      </c>
      <c r="X182" s="13">
        <v>-3.71772600391439E-2</v>
      </c>
      <c r="Y182" s="15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274</v>
      </c>
      <c r="C183" s="47"/>
      <c r="D183" s="45">
        <v>0.13</v>
      </c>
      <c r="E183" s="45">
        <v>0.73</v>
      </c>
      <c r="F183" s="45">
        <v>1.32</v>
      </c>
      <c r="G183" s="45">
        <v>7.47</v>
      </c>
      <c r="H183" s="45">
        <v>0.56000000000000005</v>
      </c>
      <c r="I183" s="45">
        <v>1.27</v>
      </c>
      <c r="J183" s="45" t="s">
        <v>275</v>
      </c>
      <c r="K183" s="45">
        <v>0.02</v>
      </c>
      <c r="L183" s="45">
        <v>0.6</v>
      </c>
      <c r="M183" s="45">
        <v>0.31</v>
      </c>
      <c r="N183" s="45">
        <v>1.18</v>
      </c>
      <c r="O183" s="45">
        <v>0.16</v>
      </c>
      <c r="P183" s="45">
        <v>1.62</v>
      </c>
      <c r="Q183" s="45">
        <v>0.47</v>
      </c>
      <c r="R183" s="45">
        <v>1.31</v>
      </c>
      <c r="S183" s="45">
        <v>0.66</v>
      </c>
      <c r="T183" s="45">
        <v>1.35</v>
      </c>
      <c r="U183" s="45">
        <v>12.38</v>
      </c>
      <c r="V183" s="45">
        <v>0.46</v>
      </c>
      <c r="W183" s="45">
        <v>0.02</v>
      </c>
      <c r="X183" s="45">
        <v>0.69</v>
      </c>
      <c r="Y183" s="15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302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BM184" s="55"/>
    </row>
    <row r="185" spans="1:65">
      <c r="BM185" s="55"/>
    </row>
    <row r="186" spans="1:65" ht="15">
      <c r="B186" s="8" t="s">
        <v>497</v>
      </c>
      <c r="BM186" s="28" t="s">
        <v>67</v>
      </c>
    </row>
    <row r="187" spans="1:65" ht="15">
      <c r="A187" s="25" t="s">
        <v>25</v>
      </c>
      <c r="B187" s="18" t="s">
        <v>111</v>
      </c>
      <c r="C187" s="15" t="s">
        <v>112</v>
      </c>
      <c r="D187" s="16" t="s">
        <v>229</v>
      </c>
      <c r="E187" s="17" t="s">
        <v>229</v>
      </c>
      <c r="F187" s="17" t="s">
        <v>229</v>
      </c>
      <c r="G187" s="17" t="s">
        <v>229</v>
      </c>
      <c r="H187" s="17" t="s">
        <v>229</v>
      </c>
      <c r="I187" s="17" t="s">
        <v>229</v>
      </c>
      <c r="J187" s="17" t="s">
        <v>229</v>
      </c>
      <c r="K187" s="17" t="s">
        <v>229</v>
      </c>
      <c r="L187" s="17" t="s">
        <v>229</v>
      </c>
      <c r="M187" s="17" t="s">
        <v>229</v>
      </c>
      <c r="N187" s="17" t="s">
        <v>229</v>
      </c>
      <c r="O187" s="17" t="s">
        <v>229</v>
      </c>
      <c r="P187" s="17" t="s">
        <v>229</v>
      </c>
      <c r="Q187" s="17" t="s">
        <v>229</v>
      </c>
      <c r="R187" s="17" t="s">
        <v>229</v>
      </c>
      <c r="S187" s="17" t="s">
        <v>229</v>
      </c>
      <c r="T187" s="17" t="s">
        <v>229</v>
      </c>
      <c r="U187" s="17" t="s">
        <v>229</v>
      </c>
      <c r="V187" s="17" t="s">
        <v>229</v>
      </c>
      <c r="W187" s="17" t="s">
        <v>229</v>
      </c>
      <c r="X187" s="17" t="s">
        <v>229</v>
      </c>
      <c r="Y187" s="17" t="s">
        <v>229</v>
      </c>
      <c r="Z187" s="17" t="s">
        <v>229</v>
      </c>
      <c r="AA187" s="17" t="s">
        <v>229</v>
      </c>
      <c r="AB187" s="15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230</v>
      </c>
      <c r="C188" s="9" t="s">
        <v>230</v>
      </c>
      <c r="D188" s="151" t="s">
        <v>232</v>
      </c>
      <c r="E188" s="152" t="s">
        <v>233</v>
      </c>
      <c r="F188" s="152" t="s">
        <v>234</v>
      </c>
      <c r="G188" s="152" t="s">
        <v>235</v>
      </c>
      <c r="H188" s="152" t="s">
        <v>237</v>
      </c>
      <c r="I188" s="152" t="s">
        <v>238</v>
      </c>
      <c r="J188" s="152" t="s">
        <v>239</v>
      </c>
      <c r="K188" s="152" t="s">
        <v>240</v>
      </c>
      <c r="L188" s="152" t="s">
        <v>241</v>
      </c>
      <c r="M188" s="152" t="s">
        <v>243</v>
      </c>
      <c r="N188" s="152" t="s">
        <v>244</v>
      </c>
      <c r="O188" s="152" t="s">
        <v>245</v>
      </c>
      <c r="P188" s="152" t="s">
        <v>246</v>
      </c>
      <c r="Q188" s="152" t="s">
        <v>247</v>
      </c>
      <c r="R188" s="152" t="s">
        <v>249</v>
      </c>
      <c r="S188" s="152" t="s">
        <v>250</v>
      </c>
      <c r="T188" s="152" t="s">
        <v>251</v>
      </c>
      <c r="U188" s="152" t="s">
        <v>252</v>
      </c>
      <c r="V188" s="152" t="s">
        <v>254</v>
      </c>
      <c r="W188" s="152" t="s">
        <v>258</v>
      </c>
      <c r="X188" s="152" t="s">
        <v>259</v>
      </c>
      <c r="Y188" s="152" t="s">
        <v>260</v>
      </c>
      <c r="Z188" s="152" t="s">
        <v>261</v>
      </c>
      <c r="AA188" s="152" t="s">
        <v>262</v>
      </c>
      <c r="AB188" s="15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277</v>
      </c>
      <c r="E189" s="11" t="s">
        <v>279</v>
      </c>
      <c r="F189" s="11" t="s">
        <v>279</v>
      </c>
      <c r="G189" s="11" t="s">
        <v>280</v>
      </c>
      <c r="H189" s="11" t="s">
        <v>280</v>
      </c>
      <c r="I189" s="11" t="s">
        <v>277</v>
      </c>
      <c r="J189" s="11" t="s">
        <v>277</v>
      </c>
      <c r="K189" s="11" t="s">
        <v>280</v>
      </c>
      <c r="L189" s="11" t="s">
        <v>277</v>
      </c>
      <c r="M189" s="11" t="s">
        <v>277</v>
      </c>
      <c r="N189" s="11" t="s">
        <v>280</v>
      </c>
      <c r="O189" s="11" t="s">
        <v>277</v>
      </c>
      <c r="P189" s="11" t="s">
        <v>277</v>
      </c>
      <c r="Q189" s="11" t="s">
        <v>280</v>
      </c>
      <c r="R189" s="11" t="s">
        <v>277</v>
      </c>
      <c r="S189" s="11" t="s">
        <v>277</v>
      </c>
      <c r="T189" s="11" t="s">
        <v>277</v>
      </c>
      <c r="U189" s="11" t="s">
        <v>280</v>
      </c>
      <c r="V189" s="11" t="s">
        <v>277</v>
      </c>
      <c r="W189" s="11" t="s">
        <v>277</v>
      </c>
      <c r="X189" s="11" t="s">
        <v>280</v>
      </c>
      <c r="Y189" s="11" t="s">
        <v>277</v>
      </c>
      <c r="Z189" s="11" t="s">
        <v>280</v>
      </c>
      <c r="AA189" s="11" t="s">
        <v>277</v>
      </c>
      <c r="AB189" s="15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 t="s">
        <v>288</v>
      </c>
      <c r="E190" s="26" t="s">
        <v>289</v>
      </c>
      <c r="F190" s="26" t="s">
        <v>288</v>
      </c>
      <c r="G190" s="26" t="s">
        <v>290</v>
      </c>
      <c r="H190" s="26" t="s">
        <v>290</v>
      </c>
      <c r="I190" s="26" t="s">
        <v>117</v>
      </c>
      <c r="J190" s="26" t="s">
        <v>267</v>
      </c>
      <c r="K190" s="26" t="s">
        <v>290</v>
      </c>
      <c r="L190" s="26" t="s">
        <v>288</v>
      </c>
      <c r="M190" s="26" t="s">
        <v>117</v>
      </c>
      <c r="N190" s="26" t="s">
        <v>291</v>
      </c>
      <c r="O190" s="26" t="s">
        <v>290</v>
      </c>
      <c r="P190" s="26" t="s">
        <v>291</v>
      </c>
      <c r="Q190" s="26" t="s">
        <v>288</v>
      </c>
      <c r="R190" s="26" t="s">
        <v>290</v>
      </c>
      <c r="S190" s="26" t="s">
        <v>292</v>
      </c>
      <c r="T190" s="26" t="s">
        <v>288</v>
      </c>
      <c r="U190" s="26" t="s">
        <v>291</v>
      </c>
      <c r="V190" s="26" t="s">
        <v>116</v>
      </c>
      <c r="W190" s="26" t="s">
        <v>288</v>
      </c>
      <c r="X190" s="26" t="s">
        <v>293</v>
      </c>
      <c r="Y190" s="26" t="s">
        <v>288</v>
      </c>
      <c r="Z190" s="26" t="s">
        <v>288</v>
      </c>
      <c r="AA190" s="26" t="s">
        <v>288</v>
      </c>
      <c r="AB190" s="15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5">
        <v>29.5</v>
      </c>
      <c r="E191" s="205">
        <v>31</v>
      </c>
      <c r="F191" s="205">
        <v>29</v>
      </c>
      <c r="G191" s="205">
        <v>27.6</v>
      </c>
      <c r="H191" s="205">
        <v>29.1</v>
      </c>
      <c r="I191" s="228">
        <v>26</v>
      </c>
      <c r="J191" s="231">
        <v>30.599999999999998</v>
      </c>
      <c r="K191" s="228">
        <v>35.6</v>
      </c>
      <c r="L191" s="205">
        <v>27.73</v>
      </c>
      <c r="M191" s="205">
        <v>29.5</v>
      </c>
      <c r="N191" s="205">
        <v>31.2</v>
      </c>
      <c r="O191" s="205">
        <v>29.12</v>
      </c>
      <c r="P191" s="205">
        <v>29.3</v>
      </c>
      <c r="Q191" s="228">
        <v>32.799999999999997</v>
      </c>
      <c r="R191" s="205">
        <v>29.4</v>
      </c>
      <c r="S191" s="205">
        <v>32.1</v>
      </c>
      <c r="T191" s="205">
        <v>30.599999999999998</v>
      </c>
      <c r="U191" s="205">
        <v>29.5</v>
      </c>
      <c r="V191" s="205">
        <v>29.9</v>
      </c>
      <c r="W191" s="205">
        <v>27.2</v>
      </c>
      <c r="X191" s="205">
        <v>28</v>
      </c>
      <c r="Y191" s="205">
        <v>30</v>
      </c>
      <c r="Z191" s="205">
        <v>29.1</v>
      </c>
      <c r="AA191" s="205">
        <v>29.8</v>
      </c>
      <c r="AB191" s="206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8">
        <v>1</v>
      </c>
    </row>
    <row r="192" spans="1:65">
      <c r="A192" s="30"/>
      <c r="B192" s="19">
        <v>1</v>
      </c>
      <c r="C192" s="9">
        <v>2</v>
      </c>
      <c r="D192" s="209">
        <v>29.8</v>
      </c>
      <c r="E192" s="209">
        <v>29</v>
      </c>
      <c r="F192" s="209">
        <v>29</v>
      </c>
      <c r="G192" s="209">
        <v>27.9</v>
      </c>
      <c r="H192" s="209">
        <v>30.9</v>
      </c>
      <c r="I192" s="229">
        <v>26</v>
      </c>
      <c r="J192" s="209">
        <v>32</v>
      </c>
      <c r="K192" s="229">
        <v>35</v>
      </c>
      <c r="L192" s="209">
        <v>26.88</v>
      </c>
      <c r="M192" s="209">
        <v>28.5</v>
      </c>
      <c r="N192" s="209">
        <v>30.599999999999998</v>
      </c>
      <c r="O192" s="209">
        <v>29.89</v>
      </c>
      <c r="P192" s="209">
        <v>30</v>
      </c>
      <c r="Q192" s="229">
        <v>33.1</v>
      </c>
      <c r="R192" s="209">
        <v>29.6</v>
      </c>
      <c r="S192" s="209">
        <v>26.6</v>
      </c>
      <c r="T192" s="209">
        <v>30.5</v>
      </c>
      <c r="U192" s="209">
        <v>30.599999999999998</v>
      </c>
      <c r="V192" s="209">
        <v>29.9</v>
      </c>
      <c r="W192" s="209">
        <v>26.6</v>
      </c>
      <c r="X192" s="209">
        <v>28</v>
      </c>
      <c r="Y192" s="209">
        <v>30.4</v>
      </c>
      <c r="Z192" s="209">
        <v>28.3</v>
      </c>
      <c r="AA192" s="209">
        <v>28.4</v>
      </c>
      <c r="AB192" s="206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8">
        <v>25</v>
      </c>
    </row>
    <row r="193" spans="1:65">
      <c r="A193" s="30"/>
      <c r="B193" s="19">
        <v>1</v>
      </c>
      <c r="C193" s="9">
        <v>3</v>
      </c>
      <c r="D193" s="209">
        <v>29.5</v>
      </c>
      <c r="E193" s="209">
        <v>30</v>
      </c>
      <c r="F193" s="209">
        <v>29</v>
      </c>
      <c r="G193" s="209">
        <v>28</v>
      </c>
      <c r="H193" s="209">
        <v>27.9</v>
      </c>
      <c r="I193" s="229">
        <v>28</v>
      </c>
      <c r="J193" s="209">
        <v>31.8</v>
      </c>
      <c r="K193" s="229">
        <v>35</v>
      </c>
      <c r="L193" s="209">
        <v>27.28</v>
      </c>
      <c r="M193" s="209">
        <v>28.4</v>
      </c>
      <c r="N193" s="209">
        <v>31.2</v>
      </c>
      <c r="O193" s="209">
        <v>29.44</v>
      </c>
      <c r="P193" s="209">
        <v>30.3</v>
      </c>
      <c r="Q193" s="229">
        <v>33.200000000000003</v>
      </c>
      <c r="R193" s="209">
        <v>29.3</v>
      </c>
      <c r="S193" s="209">
        <v>31.8</v>
      </c>
      <c r="T193" s="230">
        <v>29.6</v>
      </c>
      <c r="U193" s="209">
        <v>28.6</v>
      </c>
      <c r="V193" s="209">
        <v>30</v>
      </c>
      <c r="W193" s="209">
        <v>27</v>
      </c>
      <c r="X193" s="209">
        <v>28</v>
      </c>
      <c r="Y193" s="209">
        <v>30.7</v>
      </c>
      <c r="Z193" s="209">
        <v>29.4</v>
      </c>
      <c r="AA193" s="209">
        <v>27.6</v>
      </c>
      <c r="AB193" s="206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08">
        <v>16</v>
      </c>
    </row>
    <row r="194" spans="1:65">
      <c r="A194" s="30"/>
      <c r="B194" s="19">
        <v>1</v>
      </c>
      <c r="C194" s="9">
        <v>4</v>
      </c>
      <c r="D194" s="209">
        <v>29.2</v>
      </c>
      <c r="E194" s="209">
        <v>29</v>
      </c>
      <c r="F194" s="209">
        <v>29</v>
      </c>
      <c r="G194" s="209">
        <v>28</v>
      </c>
      <c r="H194" s="209">
        <v>27.6</v>
      </c>
      <c r="I194" s="229">
        <v>26</v>
      </c>
      <c r="J194" s="209">
        <v>31.8</v>
      </c>
      <c r="K194" s="229">
        <v>33.9</v>
      </c>
      <c r="L194" s="209">
        <v>26.76</v>
      </c>
      <c r="M194" s="209">
        <v>28.5</v>
      </c>
      <c r="N194" s="209">
        <v>30.7</v>
      </c>
      <c r="O194" s="209">
        <v>29.23</v>
      </c>
      <c r="P194" s="209">
        <v>30.2</v>
      </c>
      <c r="Q194" s="229">
        <v>33.200000000000003</v>
      </c>
      <c r="R194" s="230">
        <v>28.1</v>
      </c>
      <c r="S194" s="209">
        <v>27.7</v>
      </c>
      <c r="T194" s="209">
        <v>30.3</v>
      </c>
      <c r="U194" s="209">
        <v>28.4</v>
      </c>
      <c r="V194" s="209">
        <v>30.3</v>
      </c>
      <c r="W194" s="209">
        <v>27.2</v>
      </c>
      <c r="X194" s="209">
        <v>28</v>
      </c>
      <c r="Y194" s="209">
        <v>31</v>
      </c>
      <c r="Z194" s="209">
        <v>29.7</v>
      </c>
      <c r="AA194" s="209">
        <v>26.5</v>
      </c>
      <c r="AB194" s="206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08">
        <v>29.284920634920635</v>
      </c>
    </row>
    <row r="195" spans="1:65">
      <c r="A195" s="30"/>
      <c r="B195" s="19">
        <v>1</v>
      </c>
      <c r="C195" s="9">
        <v>5</v>
      </c>
      <c r="D195" s="209">
        <v>29.6</v>
      </c>
      <c r="E195" s="209">
        <v>30</v>
      </c>
      <c r="F195" s="209">
        <v>29</v>
      </c>
      <c r="G195" s="209">
        <v>27.6</v>
      </c>
      <c r="H195" s="209">
        <v>30.7</v>
      </c>
      <c r="I195" s="229">
        <v>26</v>
      </c>
      <c r="J195" s="209">
        <v>31.8</v>
      </c>
      <c r="K195" s="229">
        <v>33.700000000000003</v>
      </c>
      <c r="L195" s="209">
        <v>26.87</v>
      </c>
      <c r="M195" s="209">
        <v>29.7</v>
      </c>
      <c r="N195" s="209">
        <v>31</v>
      </c>
      <c r="O195" s="209">
        <v>29.01</v>
      </c>
      <c r="P195" s="209">
        <v>30.5</v>
      </c>
      <c r="Q195" s="229">
        <v>33.1</v>
      </c>
      <c r="R195" s="209">
        <v>29.3</v>
      </c>
      <c r="S195" s="209">
        <v>30.599999999999998</v>
      </c>
      <c r="T195" s="209">
        <v>30.7</v>
      </c>
      <c r="U195" s="209">
        <v>31.100000000000005</v>
      </c>
      <c r="V195" s="209">
        <v>29.8</v>
      </c>
      <c r="W195" s="209">
        <v>27.4</v>
      </c>
      <c r="X195" s="209">
        <v>28</v>
      </c>
      <c r="Y195" s="209">
        <v>30.9</v>
      </c>
      <c r="Z195" s="209">
        <v>29.4</v>
      </c>
      <c r="AA195" s="209">
        <v>28.2</v>
      </c>
      <c r="AB195" s="206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08">
        <v>25</v>
      </c>
    </row>
    <row r="196" spans="1:65">
      <c r="A196" s="30"/>
      <c r="B196" s="19">
        <v>1</v>
      </c>
      <c r="C196" s="9">
        <v>6</v>
      </c>
      <c r="D196" s="209">
        <v>29.5</v>
      </c>
      <c r="E196" s="209">
        <v>27</v>
      </c>
      <c r="F196" s="209">
        <v>29</v>
      </c>
      <c r="G196" s="209">
        <v>27.3</v>
      </c>
      <c r="H196" s="209">
        <v>28.5</v>
      </c>
      <c r="I196" s="229">
        <v>25</v>
      </c>
      <c r="J196" s="209">
        <v>32.4</v>
      </c>
      <c r="K196" s="229">
        <v>33.9</v>
      </c>
      <c r="L196" s="209">
        <v>27.14</v>
      </c>
      <c r="M196" s="209">
        <v>28.9</v>
      </c>
      <c r="N196" s="209">
        <v>31.2</v>
      </c>
      <c r="O196" s="209">
        <v>29.21</v>
      </c>
      <c r="P196" s="209">
        <v>30.2</v>
      </c>
      <c r="Q196" s="229">
        <v>34</v>
      </c>
      <c r="R196" s="209">
        <v>29.5</v>
      </c>
      <c r="S196" s="209">
        <v>25.8</v>
      </c>
      <c r="T196" s="209">
        <v>30.7</v>
      </c>
      <c r="U196" s="209">
        <v>30.5</v>
      </c>
      <c r="V196" s="209">
        <v>30.4</v>
      </c>
      <c r="W196" s="209">
        <v>26.7</v>
      </c>
      <c r="X196" s="209">
        <v>28</v>
      </c>
      <c r="Y196" s="209">
        <v>30</v>
      </c>
      <c r="Z196" s="209">
        <v>28.6</v>
      </c>
      <c r="AA196" s="209">
        <v>29.9</v>
      </c>
      <c r="AB196" s="206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10"/>
    </row>
    <row r="197" spans="1:65">
      <c r="A197" s="30"/>
      <c r="B197" s="20" t="s">
        <v>270</v>
      </c>
      <c r="C197" s="12"/>
      <c r="D197" s="211">
        <v>29.516666666666666</v>
      </c>
      <c r="E197" s="211">
        <v>29.333333333333332</v>
      </c>
      <c r="F197" s="211">
        <v>29</v>
      </c>
      <c r="G197" s="211">
        <v>27.733333333333334</v>
      </c>
      <c r="H197" s="211">
        <v>29.116666666666664</v>
      </c>
      <c r="I197" s="211">
        <v>26.166666666666668</v>
      </c>
      <c r="J197" s="211">
        <v>31.733333333333334</v>
      </c>
      <c r="K197" s="211">
        <v>34.516666666666666</v>
      </c>
      <c r="L197" s="211">
        <v>27.110000000000003</v>
      </c>
      <c r="M197" s="211">
        <v>28.916666666666668</v>
      </c>
      <c r="N197" s="211">
        <v>30.983333333333331</v>
      </c>
      <c r="O197" s="211">
        <v>29.316666666666666</v>
      </c>
      <c r="P197" s="211">
        <v>30.083333333333332</v>
      </c>
      <c r="Q197" s="211">
        <v>33.233333333333334</v>
      </c>
      <c r="R197" s="211">
        <v>29.200000000000003</v>
      </c>
      <c r="S197" s="211">
        <v>29.100000000000005</v>
      </c>
      <c r="T197" s="211">
        <v>30.399999999999995</v>
      </c>
      <c r="U197" s="211">
        <v>29.783333333333331</v>
      </c>
      <c r="V197" s="211">
        <v>30.05</v>
      </c>
      <c r="W197" s="211">
        <v>27.016666666666666</v>
      </c>
      <c r="X197" s="211">
        <v>28</v>
      </c>
      <c r="Y197" s="211">
        <v>30.5</v>
      </c>
      <c r="Z197" s="211">
        <v>29.083333333333332</v>
      </c>
      <c r="AA197" s="211">
        <v>28.400000000000002</v>
      </c>
      <c r="AB197" s="206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10"/>
    </row>
    <row r="198" spans="1:65">
      <c r="A198" s="30"/>
      <c r="B198" s="3" t="s">
        <v>271</v>
      </c>
      <c r="C198" s="29"/>
      <c r="D198" s="209">
        <v>29.5</v>
      </c>
      <c r="E198" s="209">
        <v>29.5</v>
      </c>
      <c r="F198" s="209">
        <v>29</v>
      </c>
      <c r="G198" s="209">
        <v>27.75</v>
      </c>
      <c r="H198" s="209">
        <v>28.8</v>
      </c>
      <c r="I198" s="209">
        <v>26</v>
      </c>
      <c r="J198" s="209">
        <v>31.8</v>
      </c>
      <c r="K198" s="209">
        <v>34.450000000000003</v>
      </c>
      <c r="L198" s="209">
        <v>27.009999999999998</v>
      </c>
      <c r="M198" s="209">
        <v>28.7</v>
      </c>
      <c r="N198" s="209">
        <v>31.1</v>
      </c>
      <c r="O198" s="209">
        <v>29.22</v>
      </c>
      <c r="P198" s="209">
        <v>30.2</v>
      </c>
      <c r="Q198" s="209">
        <v>33.150000000000006</v>
      </c>
      <c r="R198" s="209">
        <v>29.35</v>
      </c>
      <c r="S198" s="209">
        <v>29.15</v>
      </c>
      <c r="T198" s="209">
        <v>30.549999999999997</v>
      </c>
      <c r="U198" s="209">
        <v>30</v>
      </c>
      <c r="V198" s="209">
        <v>29.95</v>
      </c>
      <c r="W198" s="209">
        <v>27.1</v>
      </c>
      <c r="X198" s="209">
        <v>28</v>
      </c>
      <c r="Y198" s="209">
        <v>30.549999999999997</v>
      </c>
      <c r="Z198" s="209">
        <v>29.25</v>
      </c>
      <c r="AA198" s="209">
        <v>28.299999999999997</v>
      </c>
      <c r="AB198" s="206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210"/>
    </row>
    <row r="199" spans="1:65">
      <c r="A199" s="30"/>
      <c r="B199" s="3" t="s">
        <v>272</v>
      </c>
      <c r="C199" s="29"/>
      <c r="D199" s="24">
        <v>0.19407902170679572</v>
      </c>
      <c r="E199" s="24">
        <v>1.3662601021279464</v>
      </c>
      <c r="F199" s="24">
        <v>0</v>
      </c>
      <c r="G199" s="24">
        <v>0.28047578623950109</v>
      </c>
      <c r="H199" s="24">
        <v>1.4034481346550236</v>
      </c>
      <c r="I199" s="24">
        <v>0.98319208025017502</v>
      </c>
      <c r="J199" s="24">
        <v>0.60221812216726534</v>
      </c>
      <c r="K199" s="24">
        <v>0.78336879352362965</v>
      </c>
      <c r="L199" s="24">
        <v>0.35977770914830176</v>
      </c>
      <c r="M199" s="24">
        <v>0.56005952064639231</v>
      </c>
      <c r="N199" s="24">
        <v>0.27141603981096418</v>
      </c>
      <c r="O199" s="24">
        <v>0.31481211327816871</v>
      </c>
      <c r="P199" s="24">
        <v>0.41673332800085283</v>
      </c>
      <c r="Q199" s="24">
        <v>0.4033195589934449</v>
      </c>
      <c r="R199" s="24">
        <v>0.55136195008360844</v>
      </c>
      <c r="S199" s="24">
        <v>2.7437201023428028</v>
      </c>
      <c r="T199" s="24">
        <v>0.41952353926805963</v>
      </c>
      <c r="U199" s="24">
        <v>1.1232393630329507</v>
      </c>
      <c r="V199" s="24">
        <v>0.24289915602982234</v>
      </c>
      <c r="W199" s="24">
        <v>0.31251666622224517</v>
      </c>
      <c r="X199" s="24">
        <v>0</v>
      </c>
      <c r="Y199" s="24">
        <v>0.43817804600413263</v>
      </c>
      <c r="Z199" s="24">
        <v>0.53447793842839353</v>
      </c>
      <c r="AA199" s="24">
        <v>1.3038404810405295</v>
      </c>
      <c r="AB199" s="15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6.5752350662946039E-3</v>
      </c>
      <c r="E200" s="13">
        <v>4.6577048936179991E-2</v>
      </c>
      <c r="F200" s="13">
        <v>0</v>
      </c>
      <c r="G200" s="13">
        <v>1.0113309599982009E-2</v>
      </c>
      <c r="H200" s="13">
        <v>4.8200851791242942E-2</v>
      </c>
      <c r="I200" s="13">
        <v>3.7574219627395225E-2</v>
      </c>
      <c r="J200" s="13">
        <v>1.8977461833002057E-2</v>
      </c>
      <c r="K200" s="13">
        <v>2.2695377890592845E-2</v>
      </c>
      <c r="L200" s="13">
        <v>1.3271033166665501E-2</v>
      </c>
      <c r="M200" s="13">
        <v>1.9368052587195123E-2</v>
      </c>
      <c r="N200" s="13">
        <v>8.7600658357492485E-3</v>
      </c>
      <c r="O200" s="13">
        <v>1.0738332459744242E-2</v>
      </c>
      <c r="P200" s="13">
        <v>1.3852631401690399E-2</v>
      </c>
      <c r="Q200" s="13">
        <v>1.2135994754065543E-2</v>
      </c>
      <c r="R200" s="13">
        <v>1.8882258564507138E-2</v>
      </c>
      <c r="S200" s="13">
        <v>9.4285914169855753E-2</v>
      </c>
      <c r="T200" s="13">
        <v>1.3800116423291438E-2</v>
      </c>
      <c r="U200" s="13">
        <v>3.7713688742012898E-2</v>
      </c>
      <c r="V200" s="13">
        <v>8.083166590010727E-3</v>
      </c>
      <c r="W200" s="13">
        <v>1.1567550878059661E-2</v>
      </c>
      <c r="X200" s="13">
        <v>0</v>
      </c>
      <c r="Y200" s="13">
        <v>1.4366493311610906E-2</v>
      </c>
      <c r="Z200" s="13">
        <v>1.8377464931635307E-2</v>
      </c>
      <c r="AA200" s="13">
        <v>4.5909876092976386E-2</v>
      </c>
      <c r="AB200" s="15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273</v>
      </c>
      <c r="C201" s="29"/>
      <c r="D201" s="13">
        <v>7.9134935906122195E-3</v>
      </c>
      <c r="E201" s="13">
        <v>1.6531613322854355E-3</v>
      </c>
      <c r="F201" s="13">
        <v>-9.7292609555814646E-3</v>
      </c>
      <c r="G201" s="13">
        <v>-5.2982465649475508E-2</v>
      </c>
      <c r="H201" s="13">
        <v>-5.7454131548281273E-3</v>
      </c>
      <c r="I201" s="13">
        <v>-0.10647985040244989</v>
      </c>
      <c r="J201" s="13">
        <v>8.3606601804927072E-2</v>
      </c>
      <c r="K201" s="13">
        <v>0.17864982790861528</v>
      </c>
      <c r="L201" s="13">
        <v>-7.4267595327786595E-2</v>
      </c>
      <c r="M201" s="13">
        <v>-1.2574866527548134E-2</v>
      </c>
      <c r="N201" s="13">
        <v>5.7996151657226491E-2</v>
      </c>
      <c r="O201" s="13">
        <v>1.0840402178919906E-3</v>
      </c>
      <c r="P201" s="13">
        <v>2.7263611479985794E-2</v>
      </c>
      <c r="Q201" s="13">
        <v>0.13482750210032801</v>
      </c>
      <c r="R201" s="13">
        <v>-2.8998075828612357E-3</v>
      </c>
      <c r="S201" s="13">
        <v>-6.3145342692212392E-3</v>
      </c>
      <c r="T201" s="13">
        <v>3.8076912653459249E-2</v>
      </c>
      <c r="U201" s="13">
        <v>1.7019431420905562E-2</v>
      </c>
      <c r="V201" s="13">
        <v>2.6125369251199348E-2</v>
      </c>
      <c r="W201" s="13">
        <v>-7.7454673568389421E-2</v>
      </c>
      <c r="X201" s="13">
        <v>-4.3876527819182054E-2</v>
      </c>
      <c r="Y201" s="13">
        <v>4.1491639339819475E-2</v>
      </c>
      <c r="Z201" s="13">
        <v>-6.8836553836147951E-3</v>
      </c>
      <c r="AA201" s="13">
        <v>-3.0217621073741707E-2</v>
      </c>
      <c r="AB201" s="15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274</v>
      </c>
      <c r="C202" s="47"/>
      <c r="D202" s="45">
        <v>0.21</v>
      </c>
      <c r="E202" s="45">
        <v>0.06</v>
      </c>
      <c r="F202" s="45">
        <v>0.21</v>
      </c>
      <c r="G202" s="45">
        <v>1.22</v>
      </c>
      <c r="H202" s="45">
        <v>0.11</v>
      </c>
      <c r="I202" s="45">
        <v>2.48</v>
      </c>
      <c r="J202" s="45">
        <v>1.98</v>
      </c>
      <c r="K202" s="45">
        <v>4.21</v>
      </c>
      <c r="L202" s="45">
        <v>1.72</v>
      </c>
      <c r="M202" s="45">
        <v>0.27</v>
      </c>
      <c r="N202" s="45">
        <v>1.38</v>
      </c>
      <c r="O202" s="45">
        <v>0.05</v>
      </c>
      <c r="P202" s="45">
        <v>0.66</v>
      </c>
      <c r="Q202" s="45">
        <v>3.18</v>
      </c>
      <c r="R202" s="45">
        <v>0.05</v>
      </c>
      <c r="S202" s="45">
        <v>0.13</v>
      </c>
      <c r="T202" s="45">
        <v>0.91</v>
      </c>
      <c r="U202" s="45">
        <v>0.42</v>
      </c>
      <c r="V202" s="45">
        <v>0.63</v>
      </c>
      <c r="W202" s="45">
        <v>1.8</v>
      </c>
      <c r="X202" s="45">
        <v>1.01</v>
      </c>
      <c r="Y202" s="45">
        <v>0.99</v>
      </c>
      <c r="Z202" s="45">
        <v>0.14000000000000001</v>
      </c>
      <c r="AA202" s="45">
        <v>0.69</v>
      </c>
      <c r="AB202" s="15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 ht="15">
      <c r="B204" s="8" t="s">
        <v>498</v>
      </c>
      <c r="BM204" s="28" t="s">
        <v>67</v>
      </c>
    </row>
    <row r="205" spans="1:65" ht="15">
      <c r="A205" s="25" t="s">
        <v>51</v>
      </c>
      <c r="B205" s="18" t="s">
        <v>111</v>
      </c>
      <c r="C205" s="15" t="s">
        <v>112</v>
      </c>
      <c r="D205" s="16" t="s">
        <v>229</v>
      </c>
      <c r="E205" s="17" t="s">
        <v>229</v>
      </c>
      <c r="F205" s="17" t="s">
        <v>229</v>
      </c>
      <c r="G205" s="17" t="s">
        <v>229</v>
      </c>
      <c r="H205" s="17" t="s">
        <v>229</v>
      </c>
      <c r="I205" s="17" t="s">
        <v>229</v>
      </c>
      <c r="J205" s="17" t="s">
        <v>229</v>
      </c>
      <c r="K205" s="17" t="s">
        <v>229</v>
      </c>
      <c r="L205" s="17" t="s">
        <v>229</v>
      </c>
      <c r="M205" s="17" t="s">
        <v>229</v>
      </c>
      <c r="N205" s="17" t="s">
        <v>229</v>
      </c>
      <c r="O205" s="17" t="s">
        <v>229</v>
      </c>
      <c r="P205" s="17" t="s">
        <v>229</v>
      </c>
      <c r="Q205" s="17" t="s">
        <v>229</v>
      </c>
      <c r="R205" s="17" t="s">
        <v>229</v>
      </c>
      <c r="S205" s="17" t="s">
        <v>229</v>
      </c>
      <c r="T205" s="17" t="s">
        <v>229</v>
      </c>
      <c r="U205" s="17" t="s">
        <v>229</v>
      </c>
      <c r="V205" s="17" t="s">
        <v>229</v>
      </c>
      <c r="W205" s="17" t="s">
        <v>229</v>
      </c>
      <c r="X205" s="17" t="s">
        <v>229</v>
      </c>
      <c r="Y205" s="17" t="s">
        <v>229</v>
      </c>
      <c r="Z205" s="17" t="s">
        <v>229</v>
      </c>
      <c r="AA205" s="15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230</v>
      </c>
      <c r="C206" s="9" t="s">
        <v>230</v>
      </c>
      <c r="D206" s="151" t="s">
        <v>232</v>
      </c>
      <c r="E206" s="152" t="s">
        <v>233</v>
      </c>
      <c r="F206" s="152" t="s">
        <v>234</v>
      </c>
      <c r="G206" s="152" t="s">
        <v>235</v>
      </c>
      <c r="H206" s="152" t="s">
        <v>237</v>
      </c>
      <c r="I206" s="152" t="s">
        <v>238</v>
      </c>
      <c r="J206" s="152" t="s">
        <v>239</v>
      </c>
      <c r="K206" s="152" t="s">
        <v>240</v>
      </c>
      <c r="L206" s="152" t="s">
        <v>241</v>
      </c>
      <c r="M206" s="152" t="s">
        <v>244</v>
      </c>
      <c r="N206" s="152" t="s">
        <v>245</v>
      </c>
      <c r="O206" s="152" t="s">
        <v>246</v>
      </c>
      <c r="P206" s="152" t="s">
        <v>247</v>
      </c>
      <c r="Q206" s="152" t="s">
        <v>249</v>
      </c>
      <c r="R206" s="152" t="s">
        <v>250</v>
      </c>
      <c r="S206" s="152" t="s">
        <v>251</v>
      </c>
      <c r="T206" s="152" t="s">
        <v>252</v>
      </c>
      <c r="U206" s="152" t="s">
        <v>254</v>
      </c>
      <c r="V206" s="152" t="s">
        <v>258</v>
      </c>
      <c r="W206" s="152" t="s">
        <v>259</v>
      </c>
      <c r="X206" s="152" t="s">
        <v>260</v>
      </c>
      <c r="Y206" s="152" t="s">
        <v>261</v>
      </c>
      <c r="Z206" s="152" t="s">
        <v>262</v>
      </c>
      <c r="AA206" s="15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277</v>
      </c>
      <c r="E207" s="11" t="s">
        <v>279</v>
      </c>
      <c r="F207" s="11" t="s">
        <v>279</v>
      </c>
      <c r="G207" s="11" t="s">
        <v>280</v>
      </c>
      <c r="H207" s="11" t="s">
        <v>280</v>
      </c>
      <c r="I207" s="11" t="s">
        <v>277</v>
      </c>
      <c r="J207" s="11" t="s">
        <v>279</v>
      </c>
      <c r="K207" s="11" t="s">
        <v>280</v>
      </c>
      <c r="L207" s="11" t="s">
        <v>277</v>
      </c>
      <c r="M207" s="11" t="s">
        <v>280</v>
      </c>
      <c r="N207" s="11" t="s">
        <v>277</v>
      </c>
      <c r="O207" s="11" t="s">
        <v>279</v>
      </c>
      <c r="P207" s="11" t="s">
        <v>280</v>
      </c>
      <c r="Q207" s="11" t="s">
        <v>279</v>
      </c>
      <c r="R207" s="11" t="s">
        <v>279</v>
      </c>
      <c r="S207" s="11" t="s">
        <v>277</v>
      </c>
      <c r="T207" s="11" t="s">
        <v>280</v>
      </c>
      <c r="U207" s="11" t="s">
        <v>277</v>
      </c>
      <c r="V207" s="11" t="s">
        <v>277</v>
      </c>
      <c r="W207" s="11" t="s">
        <v>280</v>
      </c>
      <c r="X207" s="11" t="s">
        <v>277</v>
      </c>
      <c r="Y207" s="11" t="s">
        <v>280</v>
      </c>
      <c r="Z207" s="11" t="s">
        <v>277</v>
      </c>
      <c r="AA207" s="15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/>
      <c r="C208" s="9"/>
      <c r="D208" s="26" t="s">
        <v>288</v>
      </c>
      <c r="E208" s="26" t="s">
        <v>289</v>
      </c>
      <c r="F208" s="26" t="s">
        <v>288</v>
      </c>
      <c r="G208" s="26" t="s">
        <v>290</v>
      </c>
      <c r="H208" s="26" t="s">
        <v>290</v>
      </c>
      <c r="I208" s="26" t="s">
        <v>117</v>
      </c>
      <c r="J208" s="26" t="s">
        <v>267</v>
      </c>
      <c r="K208" s="26" t="s">
        <v>290</v>
      </c>
      <c r="L208" s="26" t="s">
        <v>288</v>
      </c>
      <c r="M208" s="26" t="s">
        <v>291</v>
      </c>
      <c r="N208" s="26" t="s">
        <v>290</v>
      </c>
      <c r="O208" s="26" t="s">
        <v>291</v>
      </c>
      <c r="P208" s="26" t="s">
        <v>288</v>
      </c>
      <c r="Q208" s="26" t="s">
        <v>290</v>
      </c>
      <c r="R208" s="26" t="s">
        <v>292</v>
      </c>
      <c r="S208" s="26" t="s">
        <v>288</v>
      </c>
      <c r="T208" s="26" t="s">
        <v>291</v>
      </c>
      <c r="U208" s="26" t="s">
        <v>116</v>
      </c>
      <c r="V208" s="26" t="s">
        <v>288</v>
      </c>
      <c r="W208" s="26" t="s">
        <v>293</v>
      </c>
      <c r="X208" s="26" t="s">
        <v>288</v>
      </c>
      <c r="Y208" s="26" t="s">
        <v>288</v>
      </c>
      <c r="Z208" s="26" t="s">
        <v>288</v>
      </c>
      <c r="AA208" s="15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8">
        <v>1</v>
      </c>
      <c r="C209" s="14">
        <v>1</v>
      </c>
      <c r="D209" s="205">
        <v>20</v>
      </c>
      <c r="E209" s="205">
        <v>25</v>
      </c>
      <c r="F209" s="228">
        <v>32</v>
      </c>
      <c r="G209" s="205">
        <v>21</v>
      </c>
      <c r="H209" s="205">
        <v>19.5</v>
      </c>
      <c r="I209" s="205">
        <v>25</v>
      </c>
      <c r="J209" s="228">
        <v>20</v>
      </c>
      <c r="K209" s="205">
        <v>25</v>
      </c>
      <c r="L209" s="205">
        <v>21.5</v>
      </c>
      <c r="M209" s="205">
        <v>21</v>
      </c>
      <c r="N209" s="205">
        <v>24.82</v>
      </c>
      <c r="O209" s="205">
        <v>20</v>
      </c>
      <c r="P209" s="228">
        <v>28</v>
      </c>
      <c r="Q209" s="205">
        <v>22</v>
      </c>
      <c r="R209" s="205">
        <v>21</v>
      </c>
      <c r="S209" s="205">
        <v>19</v>
      </c>
      <c r="T209" s="205">
        <v>21</v>
      </c>
      <c r="U209" s="205">
        <v>23</v>
      </c>
      <c r="V209" s="205">
        <v>21.3</v>
      </c>
      <c r="W209" s="205">
        <v>21</v>
      </c>
      <c r="X209" s="205">
        <v>21</v>
      </c>
      <c r="Y209" s="205">
        <v>22</v>
      </c>
      <c r="Z209" s="205">
        <v>20</v>
      </c>
      <c r="AA209" s="206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7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  <c r="BG209" s="207"/>
      <c r="BH209" s="207"/>
      <c r="BI209" s="207"/>
      <c r="BJ209" s="207"/>
      <c r="BK209" s="207"/>
      <c r="BL209" s="207"/>
      <c r="BM209" s="208">
        <v>1</v>
      </c>
    </row>
    <row r="210" spans="1:65">
      <c r="A210" s="30"/>
      <c r="B210" s="19">
        <v>1</v>
      </c>
      <c r="C210" s="9">
        <v>2</v>
      </c>
      <c r="D210" s="209">
        <v>20</v>
      </c>
      <c r="E210" s="209">
        <v>25</v>
      </c>
      <c r="F210" s="229">
        <v>30</v>
      </c>
      <c r="G210" s="209">
        <v>21</v>
      </c>
      <c r="H210" s="209">
        <v>19.2</v>
      </c>
      <c r="I210" s="209">
        <v>25</v>
      </c>
      <c r="J210" s="229">
        <v>20</v>
      </c>
      <c r="K210" s="209">
        <v>24</v>
      </c>
      <c r="L210" s="209">
        <v>21.2</v>
      </c>
      <c r="M210" s="209">
        <v>22</v>
      </c>
      <c r="N210" s="209">
        <v>25.54</v>
      </c>
      <c r="O210" s="209">
        <v>21</v>
      </c>
      <c r="P210" s="229">
        <v>28</v>
      </c>
      <c r="Q210" s="209">
        <v>22</v>
      </c>
      <c r="R210" s="209">
        <v>22</v>
      </c>
      <c r="S210" s="209">
        <v>19</v>
      </c>
      <c r="T210" s="209">
        <v>21</v>
      </c>
      <c r="U210" s="209">
        <v>22.7</v>
      </c>
      <c r="V210" s="209">
        <v>20.9</v>
      </c>
      <c r="W210" s="209">
        <v>21</v>
      </c>
      <c r="X210" s="209">
        <v>21</v>
      </c>
      <c r="Y210" s="209">
        <v>20</v>
      </c>
      <c r="Z210" s="209">
        <v>20</v>
      </c>
      <c r="AA210" s="206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08">
        <v>26</v>
      </c>
    </row>
    <row r="211" spans="1:65">
      <c r="A211" s="30"/>
      <c r="B211" s="19">
        <v>1</v>
      </c>
      <c r="C211" s="9">
        <v>3</v>
      </c>
      <c r="D211" s="209">
        <v>21</v>
      </c>
      <c r="E211" s="209">
        <v>20</v>
      </c>
      <c r="F211" s="229">
        <v>31</v>
      </c>
      <c r="G211" s="209">
        <v>21</v>
      </c>
      <c r="H211" s="209">
        <v>19.7</v>
      </c>
      <c r="I211" s="209">
        <v>25</v>
      </c>
      <c r="J211" s="229">
        <v>20</v>
      </c>
      <c r="K211" s="209">
        <v>24</v>
      </c>
      <c r="L211" s="209">
        <v>21.2</v>
      </c>
      <c r="M211" s="209">
        <v>21</v>
      </c>
      <c r="N211" s="209">
        <v>25.22</v>
      </c>
      <c r="O211" s="209">
        <v>20</v>
      </c>
      <c r="P211" s="229">
        <v>28</v>
      </c>
      <c r="Q211" s="209">
        <v>22</v>
      </c>
      <c r="R211" s="209">
        <v>21</v>
      </c>
      <c r="S211" s="209">
        <v>19</v>
      </c>
      <c r="T211" s="209">
        <v>22</v>
      </c>
      <c r="U211" s="209">
        <v>23.1</v>
      </c>
      <c r="V211" s="209">
        <v>21.2</v>
      </c>
      <c r="W211" s="209">
        <v>22</v>
      </c>
      <c r="X211" s="209">
        <v>22</v>
      </c>
      <c r="Y211" s="209">
        <v>23</v>
      </c>
      <c r="Z211" s="209">
        <v>20</v>
      </c>
      <c r="AA211" s="206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08">
        <v>16</v>
      </c>
    </row>
    <row r="212" spans="1:65">
      <c r="A212" s="30"/>
      <c r="B212" s="19">
        <v>1</v>
      </c>
      <c r="C212" s="9">
        <v>4</v>
      </c>
      <c r="D212" s="209">
        <v>20</v>
      </c>
      <c r="E212" s="209">
        <v>25</v>
      </c>
      <c r="F212" s="229">
        <v>31</v>
      </c>
      <c r="G212" s="209">
        <v>20</v>
      </c>
      <c r="H212" s="209">
        <v>20</v>
      </c>
      <c r="I212" s="209">
        <v>20</v>
      </c>
      <c r="J212" s="229">
        <v>20</v>
      </c>
      <c r="K212" s="209">
        <v>23</v>
      </c>
      <c r="L212" s="209">
        <v>21.1</v>
      </c>
      <c r="M212" s="209">
        <v>21</v>
      </c>
      <c r="N212" s="209">
        <v>25.12</v>
      </c>
      <c r="O212" s="209">
        <v>21</v>
      </c>
      <c r="P212" s="229">
        <v>28</v>
      </c>
      <c r="Q212" s="209">
        <v>22</v>
      </c>
      <c r="R212" s="209">
        <v>23</v>
      </c>
      <c r="S212" s="209">
        <v>19</v>
      </c>
      <c r="T212" s="209">
        <v>22</v>
      </c>
      <c r="U212" s="209">
        <v>23.6</v>
      </c>
      <c r="V212" s="209">
        <v>21</v>
      </c>
      <c r="W212" s="209">
        <v>22</v>
      </c>
      <c r="X212" s="209">
        <v>21</v>
      </c>
      <c r="Y212" s="209">
        <v>23</v>
      </c>
      <c r="Z212" s="209">
        <v>20</v>
      </c>
      <c r="AA212" s="206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08">
        <v>21.663999999999998</v>
      </c>
    </row>
    <row r="213" spans="1:65">
      <c r="A213" s="30"/>
      <c r="B213" s="19">
        <v>1</v>
      </c>
      <c r="C213" s="9">
        <v>5</v>
      </c>
      <c r="D213" s="209">
        <v>20</v>
      </c>
      <c r="E213" s="209">
        <v>25</v>
      </c>
      <c r="F213" s="229">
        <v>31</v>
      </c>
      <c r="G213" s="209">
        <v>21</v>
      </c>
      <c r="H213" s="209">
        <v>19.600000000000001</v>
      </c>
      <c r="I213" s="209">
        <v>25</v>
      </c>
      <c r="J213" s="229">
        <v>20</v>
      </c>
      <c r="K213" s="209">
        <v>24</v>
      </c>
      <c r="L213" s="209">
        <v>21.2</v>
      </c>
      <c r="M213" s="209">
        <v>21</v>
      </c>
      <c r="N213" s="209">
        <v>25.02</v>
      </c>
      <c r="O213" s="209">
        <v>21</v>
      </c>
      <c r="P213" s="229">
        <v>28</v>
      </c>
      <c r="Q213" s="209">
        <v>21</v>
      </c>
      <c r="R213" s="209">
        <v>21</v>
      </c>
      <c r="S213" s="209">
        <v>19</v>
      </c>
      <c r="T213" s="209">
        <v>22</v>
      </c>
      <c r="U213" s="209">
        <v>22.6</v>
      </c>
      <c r="V213" s="209">
        <v>21.5</v>
      </c>
      <c r="W213" s="209">
        <v>22</v>
      </c>
      <c r="X213" s="209">
        <v>21</v>
      </c>
      <c r="Y213" s="209">
        <v>23</v>
      </c>
      <c r="Z213" s="209">
        <v>20</v>
      </c>
      <c r="AA213" s="206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08">
        <v>26</v>
      </c>
    </row>
    <row r="214" spans="1:65">
      <c r="A214" s="30"/>
      <c r="B214" s="19">
        <v>1</v>
      </c>
      <c r="C214" s="9">
        <v>6</v>
      </c>
      <c r="D214" s="209">
        <v>21</v>
      </c>
      <c r="E214" s="209">
        <v>20</v>
      </c>
      <c r="F214" s="229">
        <v>31</v>
      </c>
      <c r="G214" s="209">
        <v>20</v>
      </c>
      <c r="H214" s="209">
        <v>19.3</v>
      </c>
      <c r="I214" s="209">
        <v>20</v>
      </c>
      <c r="J214" s="229">
        <v>20</v>
      </c>
      <c r="K214" s="209">
        <v>24</v>
      </c>
      <c r="L214" s="209">
        <v>21.2</v>
      </c>
      <c r="M214" s="209">
        <v>22</v>
      </c>
      <c r="N214" s="209">
        <v>24.96</v>
      </c>
      <c r="O214" s="209">
        <v>21</v>
      </c>
      <c r="P214" s="229">
        <v>29</v>
      </c>
      <c r="Q214" s="209">
        <v>22</v>
      </c>
      <c r="R214" s="209">
        <v>24</v>
      </c>
      <c r="S214" s="209">
        <v>19</v>
      </c>
      <c r="T214" s="209">
        <v>22</v>
      </c>
      <c r="U214" s="209">
        <v>23.4</v>
      </c>
      <c r="V214" s="209">
        <v>21</v>
      </c>
      <c r="W214" s="209">
        <v>22</v>
      </c>
      <c r="X214" s="209">
        <v>21</v>
      </c>
      <c r="Y214" s="209">
        <v>22</v>
      </c>
      <c r="Z214" s="209">
        <v>20</v>
      </c>
      <c r="AA214" s="206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10"/>
    </row>
    <row r="215" spans="1:65">
      <c r="A215" s="30"/>
      <c r="B215" s="20" t="s">
        <v>270</v>
      </c>
      <c r="C215" s="12"/>
      <c r="D215" s="211">
        <v>20.333333333333332</v>
      </c>
      <c r="E215" s="211">
        <v>23.333333333333332</v>
      </c>
      <c r="F215" s="211">
        <v>31</v>
      </c>
      <c r="G215" s="211">
        <v>20.666666666666668</v>
      </c>
      <c r="H215" s="211">
        <v>19.55</v>
      </c>
      <c r="I215" s="211">
        <v>23.333333333333332</v>
      </c>
      <c r="J215" s="211">
        <v>20</v>
      </c>
      <c r="K215" s="211">
        <v>24</v>
      </c>
      <c r="L215" s="211">
        <v>21.233333333333334</v>
      </c>
      <c r="M215" s="211">
        <v>21.333333333333332</v>
      </c>
      <c r="N215" s="211">
        <v>25.113333333333333</v>
      </c>
      <c r="O215" s="211">
        <v>20.666666666666668</v>
      </c>
      <c r="P215" s="211">
        <v>28.166666666666668</v>
      </c>
      <c r="Q215" s="211">
        <v>21.833333333333332</v>
      </c>
      <c r="R215" s="211">
        <v>22</v>
      </c>
      <c r="S215" s="211">
        <v>19</v>
      </c>
      <c r="T215" s="211">
        <v>21.666666666666668</v>
      </c>
      <c r="U215" s="211">
        <v>23.066666666666666</v>
      </c>
      <c r="V215" s="211">
        <v>21.150000000000002</v>
      </c>
      <c r="W215" s="211">
        <v>21.666666666666668</v>
      </c>
      <c r="X215" s="211">
        <v>21.166666666666668</v>
      </c>
      <c r="Y215" s="211">
        <v>22.166666666666668</v>
      </c>
      <c r="Z215" s="211">
        <v>20</v>
      </c>
      <c r="AA215" s="206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10"/>
    </row>
    <row r="216" spans="1:65">
      <c r="A216" s="30"/>
      <c r="B216" s="3" t="s">
        <v>271</v>
      </c>
      <c r="C216" s="29"/>
      <c r="D216" s="209">
        <v>20</v>
      </c>
      <c r="E216" s="209">
        <v>25</v>
      </c>
      <c r="F216" s="209">
        <v>31</v>
      </c>
      <c r="G216" s="209">
        <v>21</v>
      </c>
      <c r="H216" s="209">
        <v>19.55</v>
      </c>
      <c r="I216" s="209">
        <v>25</v>
      </c>
      <c r="J216" s="209">
        <v>20</v>
      </c>
      <c r="K216" s="209">
        <v>24</v>
      </c>
      <c r="L216" s="209">
        <v>21.2</v>
      </c>
      <c r="M216" s="209">
        <v>21</v>
      </c>
      <c r="N216" s="209">
        <v>25.07</v>
      </c>
      <c r="O216" s="209">
        <v>21</v>
      </c>
      <c r="P216" s="209">
        <v>28</v>
      </c>
      <c r="Q216" s="209">
        <v>22</v>
      </c>
      <c r="R216" s="209">
        <v>21.5</v>
      </c>
      <c r="S216" s="209">
        <v>19</v>
      </c>
      <c r="T216" s="209">
        <v>22</v>
      </c>
      <c r="U216" s="209">
        <v>23.05</v>
      </c>
      <c r="V216" s="209">
        <v>21.1</v>
      </c>
      <c r="W216" s="209">
        <v>22</v>
      </c>
      <c r="X216" s="209">
        <v>21</v>
      </c>
      <c r="Y216" s="209">
        <v>22.5</v>
      </c>
      <c r="Z216" s="209">
        <v>20</v>
      </c>
      <c r="AA216" s="206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210"/>
    </row>
    <row r="217" spans="1:65">
      <c r="A217" s="30"/>
      <c r="B217" s="3" t="s">
        <v>272</v>
      </c>
      <c r="C217" s="29"/>
      <c r="D217" s="24">
        <v>0.5163977794943222</v>
      </c>
      <c r="E217" s="24">
        <v>2.581988897471617</v>
      </c>
      <c r="F217" s="24">
        <v>0.63245553203367588</v>
      </c>
      <c r="G217" s="24">
        <v>0.5163977794943222</v>
      </c>
      <c r="H217" s="24">
        <v>0.28809720581775866</v>
      </c>
      <c r="I217" s="24">
        <v>2.581988897471617</v>
      </c>
      <c r="J217" s="24">
        <v>0</v>
      </c>
      <c r="K217" s="24">
        <v>0.63245553203367588</v>
      </c>
      <c r="L217" s="24">
        <v>0.1366260102127945</v>
      </c>
      <c r="M217" s="24">
        <v>0.5163977794943222</v>
      </c>
      <c r="N217" s="24">
        <v>0.24969314501336715</v>
      </c>
      <c r="O217" s="24">
        <v>0.5163977794943222</v>
      </c>
      <c r="P217" s="24">
        <v>0.40824829046386302</v>
      </c>
      <c r="Q217" s="24">
        <v>0.40824829046386302</v>
      </c>
      <c r="R217" s="24">
        <v>1.2649110640673518</v>
      </c>
      <c r="S217" s="24">
        <v>0</v>
      </c>
      <c r="T217" s="24">
        <v>0.5163977794943222</v>
      </c>
      <c r="U217" s="24">
        <v>0.38815804341359028</v>
      </c>
      <c r="V217" s="24">
        <v>0.22583179581272467</v>
      </c>
      <c r="W217" s="24">
        <v>0.5163977794943222</v>
      </c>
      <c r="X217" s="24">
        <v>0.40824829046386296</v>
      </c>
      <c r="Y217" s="24">
        <v>1.1690451944500124</v>
      </c>
      <c r="Z217" s="24">
        <v>0</v>
      </c>
      <c r="AA217" s="15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87</v>
      </c>
      <c r="C218" s="29"/>
      <c r="D218" s="13">
        <v>2.5396612106278142E-2</v>
      </c>
      <c r="E218" s="13">
        <v>0.11065666703449788</v>
      </c>
      <c r="F218" s="13">
        <v>2.0401791355925028E-2</v>
      </c>
      <c r="G218" s="13">
        <v>2.4986989330370427E-2</v>
      </c>
      <c r="H218" s="13">
        <v>1.4736429965102745E-2</v>
      </c>
      <c r="I218" s="13">
        <v>0.11065666703449788</v>
      </c>
      <c r="J218" s="13">
        <v>0</v>
      </c>
      <c r="K218" s="13">
        <v>2.6352313834736494E-2</v>
      </c>
      <c r="L218" s="13">
        <v>6.4345059754848267E-3</v>
      </c>
      <c r="M218" s="13">
        <v>2.4206145913796353E-2</v>
      </c>
      <c r="N218" s="13">
        <v>9.9426524427940199E-3</v>
      </c>
      <c r="O218" s="13">
        <v>2.4986989330370427E-2</v>
      </c>
      <c r="P218" s="13">
        <v>1.4494022146646024E-2</v>
      </c>
      <c r="Q218" s="13">
        <v>1.8698394983077696E-2</v>
      </c>
      <c r="R218" s="13">
        <v>5.7495957457606897E-2</v>
      </c>
      <c r="S218" s="13">
        <v>0</v>
      </c>
      <c r="T218" s="13">
        <v>2.3833743668968715E-2</v>
      </c>
      <c r="U218" s="13">
        <v>1.6827660841629635E-2</v>
      </c>
      <c r="V218" s="13">
        <v>1.0677626279561449E-2</v>
      </c>
      <c r="W218" s="13">
        <v>2.3833743668968715E-2</v>
      </c>
      <c r="X218" s="13">
        <v>1.9287320809316361E-2</v>
      </c>
      <c r="Y218" s="13">
        <v>5.2738880952632135E-2</v>
      </c>
      <c r="Z218" s="13">
        <v>0</v>
      </c>
      <c r="AA218" s="15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273</v>
      </c>
      <c r="C219" s="29"/>
      <c r="D219" s="13">
        <v>-6.1422944362383047E-2</v>
      </c>
      <c r="E219" s="13">
        <v>7.7055637616937567E-2</v>
      </c>
      <c r="F219" s="13">
        <v>0.43094534711964561</v>
      </c>
      <c r="G219" s="13">
        <v>-4.6036435253569485E-2</v>
      </c>
      <c r="H219" s="13">
        <v>-9.7581240768094379E-2</v>
      </c>
      <c r="I219" s="13">
        <v>7.7055637616937567E-2</v>
      </c>
      <c r="J219" s="13">
        <v>-7.6809453471196387E-2</v>
      </c>
      <c r="K219" s="13">
        <v>0.10782865583456447</v>
      </c>
      <c r="L219" s="13">
        <v>-1.987936976858673E-2</v>
      </c>
      <c r="M219" s="13">
        <v>-1.5263417035942806E-2</v>
      </c>
      <c r="N219" s="13">
        <v>0.15921959625800119</v>
      </c>
      <c r="O219" s="13">
        <v>-4.6036435253569485E-2</v>
      </c>
      <c r="P219" s="13">
        <v>0.30016001969473183</v>
      </c>
      <c r="Q219" s="13">
        <v>7.8163466272771487E-3</v>
      </c>
      <c r="R219" s="13">
        <v>1.5509601181683985E-2</v>
      </c>
      <c r="S219" s="13">
        <v>-0.12296898079763652</v>
      </c>
      <c r="T219" s="13">
        <v>1.230920728707563E-4</v>
      </c>
      <c r="U219" s="13">
        <v>6.4746430329886806E-2</v>
      </c>
      <c r="V219" s="13">
        <v>-2.3725997045790037E-2</v>
      </c>
      <c r="W219" s="13">
        <v>1.230920728707563E-4</v>
      </c>
      <c r="X219" s="13">
        <v>-2.295667159034942E-2</v>
      </c>
      <c r="Y219" s="13">
        <v>2.3202855736090822E-2</v>
      </c>
      <c r="Z219" s="13">
        <v>-7.6809453471196387E-2</v>
      </c>
      <c r="AA219" s="15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274</v>
      </c>
      <c r="C220" s="47"/>
      <c r="D220" s="45">
        <v>0.77</v>
      </c>
      <c r="E220" s="45">
        <v>0.96</v>
      </c>
      <c r="F220" s="45">
        <v>5.39</v>
      </c>
      <c r="G220" s="45">
        <v>0.57999999999999996</v>
      </c>
      <c r="H220" s="45">
        <v>1.22</v>
      </c>
      <c r="I220" s="45">
        <v>0.96</v>
      </c>
      <c r="J220" s="45" t="s">
        <v>275</v>
      </c>
      <c r="K220" s="45">
        <v>1.35</v>
      </c>
      <c r="L220" s="45">
        <v>0.25</v>
      </c>
      <c r="M220" s="45">
        <v>0.19</v>
      </c>
      <c r="N220" s="45">
        <v>1.99</v>
      </c>
      <c r="O220" s="45">
        <v>0.57999999999999996</v>
      </c>
      <c r="P220" s="45">
        <v>3.76</v>
      </c>
      <c r="Q220" s="45">
        <v>0.1</v>
      </c>
      <c r="R220" s="45">
        <v>0.19</v>
      </c>
      <c r="S220" s="45">
        <v>1.54</v>
      </c>
      <c r="T220" s="45">
        <v>0</v>
      </c>
      <c r="U220" s="45">
        <v>0.81</v>
      </c>
      <c r="V220" s="45">
        <v>0.3</v>
      </c>
      <c r="W220" s="45">
        <v>0</v>
      </c>
      <c r="X220" s="45">
        <v>0.28999999999999998</v>
      </c>
      <c r="Y220" s="45">
        <v>0.28999999999999998</v>
      </c>
      <c r="Z220" s="45">
        <v>0.96</v>
      </c>
      <c r="AA220" s="15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 t="s">
        <v>303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BM221" s="55"/>
    </row>
    <row r="222" spans="1:65">
      <c r="BM222" s="55"/>
    </row>
    <row r="223" spans="1:65" ht="15">
      <c r="B223" s="8" t="s">
        <v>499</v>
      </c>
      <c r="BM223" s="28" t="s">
        <v>67</v>
      </c>
    </row>
    <row r="224" spans="1:65" ht="15">
      <c r="A224" s="25" t="s">
        <v>28</v>
      </c>
      <c r="B224" s="18" t="s">
        <v>111</v>
      </c>
      <c r="C224" s="15" t="s">
        <v>112</v>
      </c>
      <c r="D224" s="16" t="s">
        <v>229</v>
      </c>
      <c r="E224" s="17" t="s">
        <v>229</v>
      </c>
      <c r="F224" s="17" t="s">
        <v>229</v>
      </c>
      <c r="G224" s="17" t="s">
        <v>229</v>
      </c>
      <c r="H224" s="17" t="s">
        <v>229</v>
      </c>
      <c r="I224" s="17" t="s">
        <v>229</v>
      </c>
      <c r="J224" s="17" t="s">
        <v>229</v>
      </c>
      <c r="K224" s="17" t="s">
        <v>229</v>
      </c>
      <c r="L224" s="17" t="s">
        <v>229</v>
      </c>
      <c r="M224" s="17" t="s">
        <v>229</v>
      </c>
      <c r="N224" s="17" t="s">
        <v>229</v>
      </c>
      <c r="O224" s="17" t="s">
        <v>229</v>
      </c>
      <c r="P224" s="17" t="s">
        <v>229</v>
      </c>
      <c r="Q224" s="17" t="s">
        <v>229</v>
      </c>
      <c r="R224" s="17" t="s">
        <v>229</v>
      </c>
      <c r="S224" s="17" t="s">
        <v>229</v>
      </c>
      <c r="T224" s="17" t="s">
        <v>229</v>
      </c>
      <c r="U224" s="17" t="s">
        <v>229</v>
      </c>
      <c r="V224" s="17" t="s">
        <v>229</v>
      </c>
      <c r="W224" s="17" t="s">
        <v>229</v>
      </c>
      <c r="X224" s="15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 t="s">
        <v>230</v>
      </c>
      <c r="C225" s="9" t="s">
        <v>230</v>
      </c>
      <c r="D225" s="151" t="s">
        <v>232</v>
      </c>
      <c r="E225" s="152" t="s">
        <v>233</v>
      </c>
      <c r="F225" s="152" t="s">
        <v>235</v>
      </c>
      <c r="G225" s="152" t="s">
        <v>237</v>
      </c>
      <c r="H225" s="152" t="s">
        <v>238</v>
      </c>
      <c r="I225" s="152" t="s">
        <v>239</v>
      </c>
      <c r="J225" s="152" t="s">
        <v>240</v>
      </c>
      <c r="K225" s="152" t="s">
        <v>241</v>
      </c>
      <c r="L225" s="152" t="s">
        <v>243</v>
      </c>
      <c r="M225" s="152" t="s">
        <v>244</v>
      </c>
      <c r="N225" s="152" t="s">
        <v>245</v>
      </c>
      <c r="O225" s="152" t="s">
        <v>246</v>
      </c>
      <c r="P225" s="152" t="s">
        <v>247</v>
      </c>
      <c r="Q225" s="152" t="s">
        <v>249</v>
      </c>
      <c r="R225" s="152" t="s">
        <v>250</v>
      </c>
      <c r="S225" s="152" t="s">
        <v>251</v>
      </c>
      <c r="T225" s="152" t="s">
        <v>252</v>
      </c>
      <c r="U225" s="152" t="s">
        <v>260</v>
      </c>
      <c r="V225" s="152" t="s">
        <v>261</v>
      </c>
      <c r="W225" s="152" t="s">
        <v>262</v>
      </c>
      <c r="X225" s="15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s">
        <v>3</v>
      </c>
    </row>
    <row r="226" spans="1:65">
      <c r="A226" s="30"/>
      <c r="B226" s="19"/>
      <c r="C226" s="9"/>
      <c r="D226" s="10" t="s">
        <v>277</v>
      </c>
      <c r="E226" s="11" t="s">
        <v>277</v>
      </c>
      <c r="F226" s="11" t="s">
        <v>280</v>
      </c>
      <c r="G226" s="11" t="s">
        <v>280</v>
      </c>
      <c r="H226" s="11" t="s">
        <v>277</v>
      </c>
      <c r="I226" s="11" t="s">
        <v>277</v>
      </c>
      <c r="J226" s="11" t="s">
        <v>280</v>
      </c>
      <c r="K226" s="11" t="s">
        <v>277</v>
      </c>
      <c r="L226" s="11" t="s">
        <v>277</v>
      </c>
      <c r="M226" s="11" t="s">
        <v>280</v>
      </c>
      <c r="N226" s="11" t="s">
        <v>277</v>
      </c>
      <c r="O226" s="11" t="s">
        <v>277</v>
      </c>
      <c r="P226" s="11" t="s">
        <v>280</v>
      </c>
      <c r="Q226" s="11" t="s">
        <v>277</v>
      </c>
      <c r="R226" s="11" t="s">
        <v>277</v>
      </c>
      <c r="S226" s="11" t="s">
        <v>277</v>
      </c>
      <c r="T226" s="11" t="s">
        <v>280</v>
      </c>
      <c r="U226" s="11" t="s">
        <v>277</v>
      </c>
      <c r="V226" s="11" t="s">
        <v>280</v>
      </c>
      <c r="W226" s="11" t="s">
        <v>277</v>
      </c>
      <c r="X226" s="15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</v>
      </c>
    </row>
    <row r="227" spans="1:65">
      <c r="A227" s="30"/>
      <c r="B227" s="19"/>
      <c r="C227" s="9"/>
      <c r="D227" s="26" t="s">
        <v>288</v>
      </c>
      <c r="E227" s="26" t="s">
        <v>289</v>
      </c>
      <c r="F227" s="26" t="s">
        <v>290</v>
      </c>
      <c r="G227" s="26" t="s">
        <v>290</v>
      </c>
      <c r="H227" s="26" t="s">
        <v>117</v>
      </c>
      <c r="I227" s="26" t="s">
        <v>267</v>
      </c>
      <c r="J227" s="26" t="s">
        <v>290</v>
      </c>
      <c r="K227" s="26" t="s">
        <v>288</v>
      </c>
      <c r="L227" s="26" t="s">
        <v>117</v>
      </c>
      <c r="M227" s="26" t="s">
        <v>291</v>
      </c>
      <c r="N227" s="26" t="s">
        <v>290</v>
      </c>
      <c r="O227" s="26" t="s">
        <v>291</v>
      </c>
      <c r="P227" s="26" t="s">
        <v>288</v>
      </c>
      <c r="Q227" s="26" t="s">
        <v>290</v>
      </c>
      <c r="R227" s="26" t="s">
        <v>292</v>
      </c>
      <c r="S227" s="26" t="s">
        <v>288</v>
      </c>
      <c r="T227" s="26" t="s">
        <v>291</v>
      </c>
      <c r="U227" s="26" t="s">
        <v>288</v>
      </c>
      <c r="V227" s="26" t="s">
        <v>288</v>
      </c>
      <c r="W227" s="26" t="s">
        <v>288</v>
      </c>
      <c r="X227" s="15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</v>
      </c>
    </row>
    <row r="228" spans="1:65">
      <c r="A228" s="30"/>
      <c r="B228" s="18">
        <v>1</v>
      </c>
      <c r="C228" s="14">
        <v>1</v>
      </c>
      <c r="D228" s="22">
        <v>0.62</v>
      </c>
      <c r="E228" s="22">
        <v>0.68</v>
      </c>
      <c r="F228" s="22">
        <v>0.66</v>
      </c>
      <c r="G228" s="22">
        <v>0.65</v>
      </c>
      <c r="H228" s="147">
        <v>0.5</v>
      </c>
      <c r="I228" s="147">
        <v>0.9</v>
      </c>
      <c r="J228" s="147">
        <v>0.5</v>
      </c>
      <c r="K228" s="22">
        <v>0.66</v>
      </c>
      <c r="L228" s="22">
        <v>0.63</v>
      </c>
      <c r="M228" s="147">
        <v>0.12</v>
      </c>
      <c r="N228" s="22">
        <v>0.621</v>
      </c>
      <c r="O228" s="22">
        <v>0.66</v>
      </c>
      <c r="P228" s="22">
        <v>0.65</v>
      </c>
      <c r="Q228" s="22">
        <v>0.69</v>
      </c>
      <c r="R228" s="22">
        <v>0.63</v>
      </c>
      <c r="S228" s="22">
        <v>0.64</v>
      </c>
      <c r="T228" s="22">
        <v>0.77</v>
      </c>
      <c r="U228" s="22">
        <v>0.71</v>
      </c>
      <c r="V228" s="22">
        <v>0.72</v>
      </c>
      <c r="W228" s="22">
        <v>0.65</v>
      </c>
      <c r="X228" s="15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</v>
      </c>
    </row>
    <row r="229" spans="1:65">
      <c r="A229" s="30"/>
      <c r="B229" s="19">
        <v>1</v>
      </c>
      <c r="C229" s="9">
        <v>2</v>
      </c>
      <c r="D229" s="11">
        <v>0.62</v>
      </c>
      <c r="E229" s="11">
        <v>0.66</v>
      </c>
      <c r="F229" s="11">
        <v>0.65</v>
      </c>
      <c r="G229" s="11">
        <v>0.72</v>
      </c>
      <c r="H229" s="148">
        <v>0.5</v>
      </c>
      <c r="I229" s="148">
        <v>0.9</v>
      </c>
      <c r="J229" s="148">
        <v>0.5</v>
      </c>
      <c r="K229" s="11">
        <v>0.67</v>
      </c>
      <c r="L229" s="11">
        <v>0.57999999999999996</v>
      </c>
      <c r="M229" s="148">
        <v>0.14000000000000001</v>
      </c>
      <c r="N229" s="11">
        <v>0.63900000000000001</v>
      </c>
      <c r="O229" s="11">
        <v>0.7</v>
      </c>
      <c r="P229" s="11">
        <v>0.67</v>
      </c>
      <c r="Q229" s="11">
        <v>0.68</v>
      </c>
      <c r="R229" s="11">
        <v>0.63</v>
      </c>
      <c r="S229" s="11">
        <v>0.65</v>
      </c>
      <c r="T229" s="11">
        <v>0.79</v>
      </c>
      <c r="U229" s="11">
        <v>0.72</v>
      </c>
      <c r="V229" s="11">
        <v>0.72</v>
      </c>
      <c r="W229" s="11">
        <v>0.63</v>
      </c>
      <c r="X229" s="15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27</v>
      </c>
    </row>
    <row r="230" spans="1:65">
      <c r="A230" s="30"/>
      <c r="B230" s="19">
        <v>1</v>
      </c>
      <c r="C230" s="9">
        <v>3</v>
      </c>
      <c r="D230" s="11">
        <v>0.62</v>
      </c>
      <c r="E230" s="11">
        <v>0.66</v>
      </c>
      <c r="F230" s="11">
        <v>0.66</v>
      </c>
      <c r="G230" s="11">
        <v>0.66</v>
      </c>
      <c r="H230" s="148">
        <v>0.5</v>
      </c>
      <c r="I230" s="148">
        <v>0.9</v>
      </c>
      <c r="J230" s="148">
        <v>0.5</v>
      </c>
      <c r="K230" s="11">
        <v>0.66</v>
      </c>
      <c r="L230" s="11">
        <v>0.6</v>
      </c>
      <c r="M230" s="148">
        <v>0.13</v>
      </c>
      <c r="N230" s="11">
        <v>0.63300000000000001</v>
      </c>
      <c r="O230" s="11">
        <v>0.69</v>
      </c>
      <c r="P230" s="11">
        <v>0.66</v>
      </c>
      <c r="Q230" s="11">
        <v>0.67</v>
      </c>
      <c r="R230" s="11">
        <v>0.65</v>
      </c>
      <c r="S230" s="11">
        <v>0.64</v>
      </c>
      <c r="T230" s="11">
        <v>0.78</v>
      </c>
      <c r="U230" s="11">
        <v>0.7</v>
      </c>
      <c r="V230" s="11">
        <v>0.73</v>
      </c>
      <c r="W230" s="11">
        <v>0.62</v>
      </c>
      <c r="X230" s="15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16</v>
      </c>
    </row>
    <row r="231" spans="1:65">
      <c r="A231" s="30"/>
      <c r="B231" s="19">
        <v>1</v>
      </c>
      <c r="C231" s="9">
        <v>4</v>
      </c>
      <c r="D231" s="11">
        <v>0.61</v>
      </c>
      <c r="E231" s="11">
        <v>0.64</v>
      </c>
      <c r="F231" s="11">
        <v>0.7</v>
      </c>
      <c r="G231" s="11">
        <v>0.77</v>
      </c>
      <c r="H231" s="148">
        <v>0.5</v>
      </c>
      <c r="I231" s="148">
        <v>0.9</v>
      </c>
      <c r="J231" s="148">
        <v>0.5</v>
      </c>
      <c r="K231" s="11">
        <v>0.66</v>
      </c>
      <c r="L231" s="11">
        <v>0.57999999999999996</v>
      </c>
      <c r="M231" s="148">
        <v>0.11</v>
      </c>
      <c r="N231" s="11">
        <v>0.623</v>
      </c>
      <c r="O231" s="11">
        <v>0.68</v>
      </c>
      <c r="P231" s="11">
        <v>0.67</v>
      </c>
      <c r="Q231" s="11">
        <v>0.65</v>
      </c>
      <c r="R231" s="11">
        <v>0.61</v>
      </c>
      <c r="S231" s="11">
        <v>0.66</v>
      </c>
      <c r="T231" s="11">
        <v>0.72</v>
      </c>
      <c r="U231" s="11">
        <v>0.71</v>
      </c>
      <c r="V231" s="11">
        <v>0.75</v>
      </c>
      <c r="W231" s="11">
        <v>0.61</v>
      </c>
      <c r="X231" s="15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0.66717708333333337</v>
      </c>
    </row>
    <row r="232" spans="1:65">
      <c r="A232" s="30"/>
      <c r="B232" s="19">
        <v>1</v>
      </c>
      <c r="C232" s="9">
        <v>5</v>
      </c>
      <c r="D232" s="11">
        <v>0.63</v>
      </c>
      <c r="E232" s="11">
        <v>0.66</v>
      </c>
      <c r="F232" s="11">
        <v>0.71</v>
      </c>
      <c r="G232" s="11">
        <v>0.72</v>
      </c>
      <c r="H232" s="148">
        <v>0.5</v>
      </c>
      <c r="I232" s="148">
        <v>0.9</v>
      </c>
      <c r="J232" s="148">
        <v>0.5</v>
      </c>
      <c r="K232" s="11">
        <v>0.67</v>
      </c>
      <c r="L232" s="11">
        <v>0.61</v>
      </c>
      <c r="M232" s="148">
        <v>0.12</v>
      </c>
      <c r="N232" s="11">
        <v>0.628</v>
      </c>
      <c r="O232" s="11">
        <v>0.68</v>
      </c>
      <c r="P232" s="11">
        <v>0.65</v>
      </c>
      <c r="Q232" s="11">
        <v>0.67</v>
      </c>
      <c r="R232" s="11">
        <v>0.65</v>
      </c>
      <c r="S232" s="11">
        <v>0.64</v>
      </c>
      <c r="T232" s="11">
        <v>0.72</v>
      </c>
      <c r="U232" s="11">
        <v>0.73</v>
      </c>
      <c r="V232" s="11">
        <v>0.74</v>
      </c>
      <c r="W232" s="11">
        <v>0.62</v>
      </c>
      <c r="X232" s="15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27</v>
      </c>
    </row>
    <row r="233" spans="1:65">
      <c r="A233" s="30"/>
      <c r="B233" s="19">
        <v>1</v>
      </c>
      <c r="C233" s="9">
        <v>6</v>
      </c>
      <c r="D233" s="11">
        <v>0.62</v>
      </c>
      <c r="E233" s="11">
        <v>0.64</v>
      </c>
      <c r="F233" s="11">
        <v>0.69</v>
      </c>
      <c r="G233" s="11">
        <v>0.74</v>
      </c>
      <c r="H233" s="148">
        <v>0.5</v>
      </c>
      <c r="I233" s="148">
        <v>0.9</v>
      </c>
      <c r="J233" s="148">
        <v>0.5</v>
      </c>
      <c r="K233" s="11">
        <v>0.67</v>
      </c>
      <c r="L233" s="11">
        <v>0.62</v>
      </c>
      <c r="M233" s="148">
        <v>0.14000000000000001</v>
      </c>
      <c r="N233" s="11">
        <v>0.629</v>
      </c>
      <c r="O233" s="11">
        <v>0.68</v>
      </c>
      <c r="P233" s="11">
        <v>0.66</v>
      </c>
      <c r="Q233" s="11">
        <v>0.68</v>
      </c>
      <c r="R233" s="11">
        <v>0.62</v>
      </c>
      <c r="S233" s="11">
        <v>0.64</v>
      </c>
      <c r="T233" s="11">
        <v>0.72</v>
      </c>
      <c r="U233" s="11">
        <v>0.71</v>
      </c>
      <c r="V233" s="11">
        <v>0.73</v>
      </c>
      <c r="W233" s="149">
        <v>0.7</v>
      </c>
      <c r="X233" s="15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20" t="s">
        <v>270</v>
      </c>
      <c r="C234" s="12"/>
      <c r="D234" s="23">
        <v>0.62</v>
      </c>
      <c r="E234" s="23">
        <v>0.65666666666666673</v>
      </c>
      <c r="F234" s="23">
        <v>0.67833333333333334</v>
      </c>
      <c r="G234" s="23">
        <v>0.71000000000000008</v>
      </c>
      <c r="H234" s="23">
        <v>0.5</v>
      </c>
      <c r="I234" s="23">
        <v>0.9</v>
      </c>
      <c r="J234" s="23">
        <v>0.5</v>
      </c>
      <c r="K234" s="23">
        <v>0.66500000000000004</v>
      </c>
      <c r="L234" s="23">
        <v>0.60333333333333339</v>
      </c>
      <c r="M234" s="23">
        <v>0.12666666666666668</v>
      </c>
      <c r="N234" s="23">
        <v>0.62883333333333336</v>
      </c>
      <c r="O234" s="23">
        <v>0.68166666666666664</v>
      </c>
      <c r="P234" s="23">
        <v>0.66</v>
      </c>
      <c r="Q234" s="23">
        <v>0.67333333333333334</v>
      </c>
      <c r="R234" s="23">
        <v>0.63166666666666671</v>
      </c>
      <c r="S234" s="23">
        <v>0.64500000000000013</v>
      </c>
      <c r="T234" s="23">
        <v>0.74999999999999989</v>
      </c>
      <c r="U234" s="23">
        <v>0.71333333333333326</v>
      </c>
      <c r="V234" s="23">
        <v>0.7316666666666668</v>
      </c>
      <c r="W234" s="23">
        <v>0.63833333333333331</v>
      </c>
      <c r="X234" s="15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271</v>
      </c>
      <c r="C235" s="29"/>
      <c r="D235" s="11">
        <v>0.62</v>
      </c>
      <c r="E235" s="11">
        <v>0.66</v>
      </c>
      <c r="F235" s="11">
        <v>0.67500000000000004</v>
      </c>
      <c r="G235" s="11">
        <v>0.72</v>
      </c>
      <c r="H235" s="11">
        <v>0.5</v>
      </c>
      <c r="I235" s="11">
        <v>0.9</v>
      </c>
      <c r="J235" s="11">
        <v>0.5</v>
      </c>
      <c r="K235" s="11">
        <v>0.66500000000000004</v>
      </c>
      <c r="L235" s="11">
        <v>0.60499999999999998</v>
      </c>
      <c r="M235" s="11">
        <v>0.125</v>
      </c>
      <c r="N235" s="11">
        <v>0.62850000000000006</v>
      </c>
      <c r="O235" s="11">
        <v>0.68</v>
      </c>
      <c r="P235" s="11">
        <v>0.66</v>
      </c>
      <c r="Q235" s="11">
        <v>0.67500000000000004</v>
      </c>
      <c r="R235" s="11">
        <v>0.63</v>
      </c>
      <c r="S235" s="11">
        <v>0.64</v>
      </c>
      <c r="T235" s="11">
        <v>0.745</v>
      </c>
      <c r="U235" s="11">
        <v>0.71</v>
      </c>
      <c r="V235" s="11">
        <v>0.73</v>
      </c>
      <c r="W235" s="11">
        <v>0.625</v>
      </c>
      <c r="X235" s="15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272</v>
      </c>
      <c r="C236" s="29"/>
      <c r="D236" s="24">
        <v>6.324555320336764E-3</v>
      </c>
      <c r="E236" s="24">
        <v>1.5055453054181633E-2</v>
      </c>
      <c r="F236" s="24">
        <v>2.4832774042918865E-2</v>
      </c>
      <c r="G236" s="24">
        <v>4.6475800154488996E-2</v>
      </c>
      <c r="H236" s="24">
        <v>0</v>
      </c>
      <c r="I236" s="24">
        <v>0</v>
      </c>
      <c r="J236" s="24">
        <v>0</v>
      </c>
      <c r="K236" s="24">
        <v>5.4772255750516656E-3</v>
      </c>
      <c r="L236" s="24">
        <v>2.0655911179772911E-2</v>
      </c>
      <c r="M236" s="24">
        <v>1.2110601416389973E-2</v>
      </c>
      <c r="N236" s="24">
        <v>6.5853372477547986E-3</v>
      </c>
      <c r="O236" s="24">
        <v>1.3291601358251224E-2</v>
      </c>
      <c r="P236" s="24">
        <v>8.9442719099991665E-3</v>
      </c>
      <c r="Q236" s="24">
        <v>1.3662601021279449E-2</v>
      </c>
      <c r="R236" s="24">
        <v>1.6020819787597233E-2</v>
      </c>
      <c r="S236" s="24">
        <v>8.3666002653407616E-3</v>
      </c>
      <c r="T236" s="24">
        <v>3.3466401061363046E-2</v>
      </c>
      <c r="U236" s="24">
        <v>1.0327955589886455E-2</v>
      </c>
      <c r="V236" s="24">
        <v>1.1690451944500132E-2</v>
      </c>
      <c r="W236" s="24">
        <v>3.3115957885386099E-2</v>
      </c>
      <c r="X236" s="203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  <c r="AZ236" s="204"/>
      <c r="BA236" s="204"/>
      <c r="BB236" s="204"/>
      <c r="BC236" s="204"/>
      <c r="BD236" s="204"/>
      <c r="BE236" s="204"/>
      <c r="BF236" s="204"/>
      <c r="BG236" s="204"/>
      <c r="BH236" s="204"/>
      <c r="BI236" s="204"/>
      <c r="BJ236" s="204"/>
      <c r="BK236" s="204"/>
      <c r="BL236" s="204"/>
      <c r="BM236" s="56"/>
    </row>
    <row r="237" spans="1:65">
      <c r="A237" s="30"/>
      <c r="B237" s="3" t="s">
        <v>87</v>
      </c>
      <c r="C237" s="29"/>
      <c r="D237" s="13">
        <v>1.0200895677962523E-2</v>
      </c>
      <c r="E237" s="13">
        <v>2.2927085869312129E-2</v>
      </c>
      <c r="F237" s="13">
        <v>3.6608512102583091E-2</v>
      </c>
      <c r="G237" s="13">
        <v>6.5458873457026751E-2</v>
      </c>
      <c r="H237" s="13">
        <v>0</v>
      </c>
      <c r="I237" s="13">
        <v>0</v>
      </c>
      <c r="J237" s="13">
        <v>0</v>
      </c>
      <c r="K237" s="13">
        <v>8.2364294361679177E-3</v>
      </c>
      <c r="L237" s="13">
        <v>3.4236316872551784E-2</v>
      </c>
      <c r="M237" s="13">
        <v>9.5610011182026097E-2</v>
      </c>
      <c r="N237" s="13">
        <v>1.0472309431892073E-2</v>
      </c>
      <c r="O237" s="13">
        <v>1.949868169914605E-2</v>
      </c>
      <c r="P237" s="13">
        <v>1.3551927136362373E-2</v>
      </c>
      <c r="Q237" s="13">
        <v>2.0290991615761558E-2</v>
      </c>
      <c r="R237" s="13">
        <v>2.5362775389335988E-2</v>
      </c>
      <c r="S237" s="13">
        <v>1.2971473279598078E-2</v>
      </c>
      <c r="T237" s="13">
        <v>4.4621868081817402E-2</v>
      </c>
      <c r="U237" s="13">
        <v>1.4478442415728677E-2</v>
      </c>
      <c r="V237" s="13">
        <v>1.5977838648519541E-2</v>
      </c>
      <c r="W237" s="13">
        <v>5.1878785199038276E-2</v>
      </c>
      <c r="X237" s="15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273</v>
      </c>
      <c r="C238" s="29"/>
      <c r="D238" s="13">
        <v>-7.0711486518134636E-2</v>
      </c>
      <c r="E238" s="13">
        <v>-1.5753563677809113E-2</v>
      </c>
      <c r="F238" s="13">
        <v>1.672157254601947E-2</v>
      </c>
      <c r="G238" s="13">
        <v>6.4185233180845902E-2</v>
      </c>
      <c r="H238" s="13">
        <v>-0.2505737794501085</v>
      </c>
      <c r="I238" s="13">
        <v>0.34896719698980472</v>
      </c>
      <c r="J238" s="13">
        <v>-0.2505737794501085</v>
      </c>
      <c r="K238" s="13">
        <v>-3.2631266686443672E-3</v>
      </c>
      <c r="L238" s="13">
        <v>-9.5692360536464238E-2</v>
      </c>
      <c r="M238" s="13">
        <v>-0.81014535746069416</v>
      </c>
      <c r="N238" s="13">
        <v>-5.7471623288419815E-2</v>
      </c>
      <c r="O238" s="13">
        <v>2.1717747349685235E-2</v>
      </c>
      <c r="P238" s="13">
        <v>-1.0757388874143237E-2</v>
      </c>
      <c r="Q238" s="13">
        <v>9.2273103405204893E-3</v>
      </c>
      <c r="R238" s="13">
        <v>-5.3224874705303682E-2</v>
      </c>
      <c r="S238" s="13">
        <v>-3.3240175490639845E-2</v>
      </c>
      <c r="T238" s="13">
        <v>0.12413933082483708</v>
      </c>
      <c r="U238" s="13">
        <v>6.9181407984511667E-2</v>
      </c>
      <c r="V238" s="13">
        <v>9.6660369404674595E-2</v>
      </c>
      <c r="W238" s="13">
        <v>-4.323252509797193E-2</v>
      </c>
      <c r="X238" s="15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46" t="s">
        <v>274</v>
      </c>
      <c r="C239" s="47"/>
      <c r="D239" s="45">
        <v>0.95</v>
      </c>
      <c r="E239" s="45">
        <v>0.08</v>
      </c>
      <c r="F239" s="45">
        <v>0.44</v>
      </c>
      <c r="G239" s="45">
        <v>1.19</v>
      </c>
      <c r="H239" s="45" t="s">
        <v>275</v>
      </c>
      <c r="I239" s="45" t="s">
        <v>275</v>
      </c>
      <c r="J239" s="45" t="s">
        <v>275</v>
      </c>
      <c r="K239" s="45">
        <v>0.12</v>
      </c>
      <c r="L239" s="45">
        <v>1.35</v>
      </c>
      <c r="M239" s="45">
        <v>12.69</v>
      </c>
      <c r="N239" s="45">
        <v>0.74</v>
      </c>
      <c r="O239" s="45">
        <v>0.52</v>
      </c>
      <c r="P239" s="45">
        <v>0</v>
      </c>
      <c r="Q239" s="45">
        <v>0.32</v>
      </c>
      <c r="R239" s="45">
        <v>0.67</v>
      </c>
      <c r="S239" s="45">
        <v>0.36</v>
      </c>
      <c r="T239" s="45">
        <v>2.14</v>
      </c>
      <c r="U239" s="45">
        <v>1.27</v>
      </c>
      <c r="V239" s="45">
        <v>1.71</v>
      </c>
      <c r="W239" s="45">
        <v>0.52</v>
      </c>
      <c r="X239" s="15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1" t="s">
        <v>304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BM240" s="55"/>
    </row>
    <row r="241" spans="1:65">
      <c r="BM241" s="55"/>
    </row>
    <row r="242" spans="1:65" ht="15">
      <c r="B242" s="8" t="s">
        <v>500</v>
      </c>
      <c r="BM242" s="28" t="s">
        <v>67</v>
      </c>
    </row>
    <row r="243" spans="1:65" ht="15">
      <c r="A243" s="25" t="s">
        <v>0</v>
      </c>
      <c r="B243" s="18" t="s">
        <v>111</v>
      </c>
      <c r="C243" s="15" t="s">
        <v>112</v>
      </c>
      <c r="D243" s="16" t="s">
        <v>229</v>
      </c>
      <c r="E243" s="17" t="s">
        <v>229</v>
      </c>
      <c r="F243" s="17" t="s">
        <v>229</v>
      </c>
      <c r="G243" s="17" t="s">
        <v>229</v>
      </c>
      <c r="H243" s="17" t="s">
        <v>229</v>
      </c>
      <c r="I243" s="17" t="s">
        <v>229</v>
      </c>
      <c r="J243" s="17" t="s">
        <v>229</v>
      </c>
      <c r="K243" s="17" t="s">
        <v>229</v>
      </c>
      <c r="L243" s="17" t="s">
        <v>229</v>
      </c>
      <c r="M243" s="17" t="s">
        <v>229</v>
      </c>
      <c r="N243" s="17" t="s">
        <v>229</v>
      </c>
      <c r="O243" s="17" t="s">
        <v>229</v>
      </c>
      <c r="P243" s="17" t="s">
        <v>229</v>
      </c>
      <c r="Q243" s="17" t="s">
        <v>229</v>
      </c>
      <c r="R243" s="17" t="s">
        <v>229</v>
      </c>
      <c r="S243" s="17" t="s">
        <v>229</v>
      </c>
      <c r="T243" s="17" t="s">
        <v>229</v>
      </c>
      <c r="U243" s="17" t="s">
        <v>229</v>
      </c>
      <c r="V243" s="17" t="s">
        <v>229</v>
      </c>
      <c r="W243" s="17" t="s">
        <v>229</v>
      </c>
      <c r="X243" s="17" t="s">
        <v>229</v>
      </c>
      <c r="Y243" s="17" t="s">
        <v>229</v>
      </c>
      <c r="Z243" s="17" t="s">
        <v>229</v>
      </c>
      <c r="AA243" s="17" t="s">
        <v>229</v>
      </c>
      <c r="AB243" s="17" t="s">
        <v>229</v>
      </c>
      <c r="AC243" s="15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230</v>
      </c>
      <c r="C244" s="9" t="s">
        <v>230</v>
      </c>
      <c r="D244" s="151" t="s">
        <v>232</v>
      </c>
      <c r="E244" s="152" t="s">
        <v>233</v>
      </c>
      <c r="F244" s="152" t="s">
        <v>234</v>
      </c>
      <c r="G244" s="152" t="s">
        <v>235</v>
      </c>
      <c r="H244" s="152" t="s">
        <v>237</v>
      </c>
      <c r="I244" s="152" t="s">
        <v>238</v>
      </c>
      <c r="J244" s="152" t="s">
        <v>239</v>
      </c>
      <c r="K244" s="152" t="s">
        <v>240</v>
      </c>
      <c r="L244" s="152" t="s">
        <v>241</v>
      </c>
      <c r="M244" s="152" t="s">
        <v>243</v>
      </c>
      <c r="N244" s="152" t="s">
        <v>244</v>
      </c>
      <c r="O244" s="152" t="s">
        <v>245</v>
      </c>
      <c r="P244" s="152" t="s">
        <v>246</v>
      </c>
      <c r="Q244" s="152" t="s">
        <v>247</v>
      </c>
      <c r="R244" s="152" t="s">
        <v>249</v>
      </c>
      <c r="S244" s="152" t="s">
        <v>250</v>
      </c>
      <c r="T244" s="152" t="s">
        <v>251</v>
      </c>
      <c r="U244" s="152" t="s">
        <v>252</v>
      </c>
      <c r="V244" s="152" t="s">
        <v>254</v>
      </c>
      <c r="W244" s="152" t="s">
        <v>256</v>
      </c>
      <c r="X244" s="152" t="s">
        <v>258</v>
      </c>
      <c r="Y244" s="152" t="s">
        <v>259</v>
      </c>
      <c r="Z244" s="152" t="s">
        <v>260</v>
      </c>
      <c r="AA244" s="152" t="s">
        <v>261</v>
      </c>
      <c r="AB244" s="152" t="s">
        <v>262</v>
      </c>
      <c r="AC244" s="15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277</v>
      </c>
      <c r="E245" s="11" t="s">
        <v>279</v>
      </c>
      <c r="F245" s="11" t="s">
        <v>279</v>
      </c>
      <c r="G245" s="11" t="s">
        <v>280</v>
      </c>
      <c r="H245" s="11" t="s">
        <v>280</v>
      </c>
      <c r="I245" s="11" t="s">
        <v>277</v>
      </c>
      <c r="J245" s="11" t="s">
        <v>279</v>
      </c>
      <c r="K245" s="11" t="s">
        <v>280</v>
      </c>
      <c r="L245" s="11" t="s">
        <v>277</v>
      </c>
      <c r="M245" s="11" t="s">
        <v>277</v>
      </c>
      <c r="N245" s="11" t="s">
        <v>280</v>
      </c>
      <c r="O245" s="11" t="s">
        <v>277</v>
      </c>
      <c r="P245" s="11" t="s">
        <v>279</v>
      </c>
      <c r="Q245" s="11" t="s">
        <v>280</v>
      </c>
      <c r="R245" s="11" t="s">
        <v>279</v>
      </c>
      <c r="S245" s="11" t="s">
        <v>277</v>
      </c>
      <c r="T245" s="11" t="s">
        <v>277</v>
      </c>
      <c r="U245" s="11" t="s">
        <v>280</v>
      </c>
      <c r="V245" s="11" t="s">
        <v>277</v>
      </c>
      <c r="W245" s="11" t="s">
        <v>280</v>
      </c>
      <c r="X245" s="11" t="s">
        <v>277</v>
      </c>
      <c r="Y245" s="11" t="s">
        <v>280</v>
      </c>
      <c r="Z245" s="11" t="s">
        <v>277</v>
      </c>
      <c r="AA245" s="11" t="s">
        <v>280</v>
      </c>
      <c r="AB245" s="11" t="s">
        <v>277</v>
      </c>
      <c r="AC245" s="15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9"/>
      <c r="C246" s="9"/>
      <c r="D246" s="26" t="s">
        <v>288</v>
      </c>
      <c r="E246" s="26" t="s">
        <v>289</v>
      </c>
      <c r="F246" s="26" t="s">
        <v>288</v>
      </c>
      <c r="G246" s="26" t="s">
        <v>290</v>
      </c>
      <c r="H246" s="26" t="s">
        <v>290</v>
      </c>
      <c r="I246" s="26" t="s">
        <v>117</v>
      </c>
      <c r="J246" s="26" t="s">
        <v>267</v>
      </c>
      <c r="K246" s="26" t="s">
        <v>290</v>
      </c>
      <c r="L246" s="26" t="s">
        <v>288</v>
      </c>
      <c r="M246" s="26" t="s">
        <v>117</v>
      </c>
      <c r="N246" s="26" t="s">
        <v>291</v>
      </c>
      <c r="O246" s="26" t="s">
        <v>290</v>
      </c>
      <c r="P246" s="26" t="s">
        <v>291</v>
      </c>
      <c r="Q246" s="26" t="s">
        <v>288</v>
      </c>
      <c r="R246" s="26" t="s">
        <v>290</v>
      </c>
      <c r="S246" s="26" t="s">
        <v>292</v>
      </c>
      <c r="T246" s="26" t="s">
        <v>288</v>
      </c>
      <c r="U246" s="26" t="s">
        <v>291</v>
      </c>
      <c r="V246" s="26" t="s">
        <v>116</v>
      </c>
      <c r="W246" s="26" t="s">
        <v>288</v>
      </c>
      <c r="X246" s="26" t="s">
        <v>288</v>
      </c>
      <c r="Y246" s="26" t="s">
        <v>293</v>
      </c>
      <c r="Z246" s="26" t="s">
        <v>288</v>
      </c>
      <c r="AA246" s="26" t="s">
        <v>288</v>
      </c>
      <c r="AB246" s="26" t="s">
        <v>288</v>
      </c>
      <c r="AC246" s="15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8">
        <v>1</v>
      </c>
      <c r="C247" s="14">
        <v>1</v>
      </c>
      <c r="D247" s="218">
        <v>170.5</v>
      </c>
      <c r="E247" s="218">
        <v>176</v>
      </c>
      <c r="F247" s="219">
        <v>160</v>
      </c>
      <c r="G247" s="218">
        <v>174.3</v>
      </c>
      <c r="H247" s="218">
        <v>178</v>
      </c>
      <c r="I247" s="218">
        <v>167</v>
      </c>
      <c r="J247" s="218">
        <v>187</v>
      </c>
      <c r="K247" s="218">
        <v>180</v>
      </c>
      <c r="L247" s="218">
        <v>168.74</v>
      </c>
      <c r="M247" s="218">
        <v>179.8</v>
      </c>
      <c r="N247" s="218">
        <v>170</v>
      </c>
      <c r="O247" s="218">
        <v>174</v>
      </c>
      <c r="P247" s="218">
        <v>169</v>
      </c>
      <c r="Q247" s="218">
        <v>184</v>
      </c>
      <c r="R247" s="218">
        <v>177</v>
      </c>
      <c r="S247" s="218">
        <v>193</v>
      </c>
      <c r="T247" s="218">
        <v>170.5</v>
      </c>
      <c r="U247" s="218">
        <v>169</v>
      </c>
      <c r="V247" s="218">
        <v>166.18</v>
      </c>
      <c r="W247" s="218">
        <v>179</v>
      </c>
      <c r="X247" s="218">
        <v>170.28</v>
      </c>
      <c r="Y247" s="218">
        <v>162</v>
      </c>
      <c r="Z247" s="218">
        <v>180.5</v>
      </c>
      <c r="AA247" s="218">
        <v>175.5</v>
      </c>
      <c r="AB247" s="218">
        <v>173</v>
      </c>
      <c r="AC247" s="220"/>
      <c r="AD247" s="221"/>
      <c r="AE247" s="221"/>
      <c r="AF247" s="221"/>
      <c r="AG247" s="221"/>
      <c r="AH247" s="221"/>
      <c r="AI247" s="221"/>
      <c r="AJ247" s="221"/>
      <c r="AK247" s="221"/>
      <c r="AL247" s="221"/>
      <c r="AM247" s="221"/>
      <c r="AN247" s="221"/>
      <c r="AO247" s="221"/>
      <c r="AP247" s="221"/>
      <c r="AQ247" s="221"/>
      <c r="AR247" s="221"/>
      <c r="AS247" s="221"/>
      <c r="AT247" s="221"/>
      <c r="AU247" s="221"/>
      <c r="AV247" s="221"/>
      <c r="AW247" s="221"/>
      <c r="AX247" s="221"/>
      <c r="AY247" s="221"/>
      <c r="AZ247" s="221"/>
      <c r="BA247" s="221"/>
      <c r="BB247" s="221"/>
      <c r="BC247" s="221"/>
      <c r="BD247" s="221"/>
      <c r="BE247" s="221"/>
      <c r="BF247" s="221"/>
      <c r="BG247" s="221"/>
      <c r="BH247" s="221"/>
      <c r="BI247" s="221"/>
      <c r="BJ247" s="221"/>
      <c r="BK247" s="221"/>
      <c r="BL247" s="221"/>
      <c r="BM247" s="222">
        <v>1</v>
      </c>
    </row>
    <row r="248" spans="1:65">
      <c r="A248" s="30"/>
      <c r="B248" s="19">
        <v>1</v>
      </c>
      <c r="C248" s="9">
        <v>2</v>
      </c>
      <c r="D248" s="223">
        <v>175</v>
      </c>
      <c r="E248" s="223">
        <v>179</v>
      </c>
      <c r="F248" s="224">
        <v>160</v>
      </c>
      <c r="G248" s="223">
        <v>175.4</v>
      </c>
      <c r="H248" s="223">
        <v>173</v>
      </c>
      <c r="I248" s="223">
        <v>169</v>
      </c>
      <c r="J248" s="223">
        <v>190</v>
      </c>
      <c r="K248" s="223">
        <v>183</v>
      </c>
      <c r="L248" s="223">
        <v>164.81</v>
      </c>
      <c r="M248" s="223">
        <v>172</v>
      </c>
      <c r="N248" s="223">
        <v>168</v>
      </c>
      <c r="O248" s="223">
        <v>180</v>
      </c>
      <c r="P248" s="223">
        <v>172</v>
      </c>
      <c r="Q248" s="223">
        <v>186</v>
      </c>
      <c r="R248" s="223">
        <v>179</v>
      </c>
      <c r="S248" s="223">
        <v>163</v>
      </c>
      <c r="T248" s="223">
        <v>174</v>
      </c>
      <c r="U248" s="223">
        <v>166</v>
      </c>
      <c r="V248" s="223">
        <v>167.25</v>
      </c>
      <c r="W248" s="223">
        <v>180</v>
      </c>
      <c r="X248" s="223">
        <v>169.29</v>
      </c>
      <c r="Y248" s="223">
        <v>167</v>
      </c>
      <c r="Z248" s="223">
        <v>180</v>
      </c>
      <c r="AA248" s="223">
        <v>176.6</v>
      </c>
      <c r="AB248" s="223">
        <v>173.5</v>
      </c>
      <c r="AC248" s="220"/>
      <c r="AD248" s="221"/>
      <c r="AE248" s="221"/>
      <c r="AF248" s="221"/>
      <c r="AG248" s="221"/>
      <c r="AH248" s="221"/>
      <c r="AI248" s="221"/>
      <c r="AJ248" s="221"/>
      <c r="AK248" s="221"/>
      <c r="AL248" s="221"/>
      <c r="AM248" s="221"/>
      <c r="AN248" s="221"/>
      <c r="AO248" s="221"/>
      <c r="AP248" s="221"/>
      <c r="AQ248" s="221"/>
      <c r="AR248" s="221"/>
      <c r="AS248" s="221"/>
      <c r="AT248" s="221"/>
      <c r="AU248" s="221"/>
      <c r="AV248" s="221"/>
      <c r="AW248" s="221"/>
      <c r="AX248" s="221"/>
      <c r="AY248" s="221"/>
      <c r="AZ248" s="221"/>
      <c r="BA248" s="221"/>
      <c r="BB248" s="221"/>
      <c r="BC248" s="221"/>
      <c r="BD248" s="221"/>
      <c r="BE248" s="221"/>
      <c r="BF248" s="221"/>
      <c r="BG248" s="221"/>
      <c r="BH248" s="221"/>
      <c r="BI248" s="221"/>
      <c r="BJ248" s="221"/>
      <c r="BK248" s="221"/>
      <c r="BL248" s="221"/>
      <c r="BM248" s="222">
        <v>28</v>
      </c>
    </row>
    <row r="249" spans="1:65">
      <c r="A249" s="30"/>
      <c r="B249" s="19">
        <v>1</v>
      </c>
      <c r="C249" s="9">
        <v>3</v>
      </c>
      <c r="D249" s="223">
        <v>173.5</v>
      </c>
      <c r="E249" s="223">
        <v>170</v>
      </c>
      <c r="F249" s="224">
        <v>162</v>
      </c>
      <c r="G249" s="223">
        <v>176.1</v>
      </c>
      <c r="H249" s="223">
        <v>177</v>
      </c>
      <c r="I249" s="223">
        <v>170</v>
      </c>
      <c r="J249" s="223">
        <v>185</v>
      </c>
      <c r="K249" s="223">
        <v>180</v>
      </c>
      <c r="L249" s="223">
        <v>166.04</v>
      </c>
      <c r="M249" s="223">
        <v>173</v>
      </c>
      <c r="N249" s="223">
        <v>168</v>
      </c>
      <c r="O249" s="223">
        <v>175</v>
      </c>
      <c r="P249" s="223">
        <v>168</v>
      </c>
      <c r="Q249" s="223">
        <v>187</v>
      </c>
      <c r="R249" s="223">
        <v>176</v>
      </c>
      <c r="S249" s="223">
        <v>190</v>
      </c>
      <c r="T249" s="223">
        <v>171.5</v>
      </c>
      <c r="U249" s="223">
        <v>165</v>
      </c>
      <c r="V249" s="223">
        <v>161.83000000000001</v>
      </c>
      <c r="W249" s="223">
        <v>175</v>
      </c>
      <c r="X249" s="223">
        <v>169.29</v>
      </c>
      <c r="Y249" s="223">
        <v>168</v>
      </c>
      <c r="Z249" s="223">
        <v>181</v>
      </c>
      <c r="AA249" s="223">
        <v>173.1</v>
      </c>
      <c r="AB249" s="223">
        <v>170.5</v>
      </c>
      <c r="AC249" s="220"/>
      <c r="AD249" s="221"/>
      <c r="AE249" s="221"/>
      <c r="AF249" s="221"/>
      <c r="AG249" s="221"/>
      <c r="AH249" s="221"/>
      <c r="AI249" s="221"/>
      <c r="AJ249" s="221"/>
      <c r="AK249" s="221"/>
      <c r="AL249" s="221"/>
      <c r="AM249" s="221"/>
      <c r="AN249" s="221"/>
      <c r="AO249" s="221"/>
      <c r="AP249" s="221"/>
      <c r="AQ249" s="221"/>
      <c r="AR249" s="221"/>
      <c r="AS249" s="221"/>
      <c r="AT249" s="221"/>
      <c r="AU249" s="221"/>
      <c r="AV249" s="221"/>
      <c r="AW249" s="221"/>
      <c r="AX249" s="221"/>
      <c r="AY249" s="221"/>
      <c r="AZ249" s="221"/>
      <c r="BA249" s="221"/>
      <c r="BB249" s="221"/>
      <c r="BC249" s="221"/>
      <c r="BD249" s="221"/>
      <c r="BE249" s="221"/>
      <c r="BF249" s="221"/>
      <c r="BG249" s="221"/>
      <c r="BH249" s="221"/>
      <c r="BI249" s="221"/>
      <c r="BJ249" s="221"/>
      <c r="BK249" s="221"/>
      <c r="BL249" s="221"/>
      <c r="BM249" s="222">
        <v>16</v>
      </c>
    </row>
    <row r="250" spans="1:65">
      <c r="A250" s="30"/>
      <c r="B250" s="19">
        <v>1</v>
      </c>
      <c r="C250" s="9">
        <v>4</v>
      </c>
      <c r="D250" s="223">
        <v>173</v>
      </c>
      <c r="E250" s="223">
        <v>173</v>
      </c>
      <c r="F250" s="224">
        <v>160</v>
      </c>
      <c r="G250" s="223">
        <v>178.6</v>
      </c>
      <c r="H250" s="223">
        <v>179</v>
      </c>
      <c r="I250" s="223">
        <v>166</v>
      </c>
      <c r="J250" s="223">
        <v>188</v>
      </c>
      <c r="K250" s="223">
        <v>181</v>
      </c>
      <c r="L250" s="223">
        <v>163.22</v>
      </c>
      <c r="M250" s="223">
        <v>172.8</v>
      </c>
      <c r="N250" s="223">
        <v>169</v>
      </c>
      <c r="O250" s="223">
        <v>177</v>
      </c>
      <c r="P250" s="223">
        <v>171</v>
      </c>
      <c r="Q250" s="223">
        <v>184</v>
      </c>
      <c r="R250" s="223">
        <v>172</v>
      </c>
      <c r="S250" s="223">
        <v>171</v>
      </c>
      <c r="T250" s="223">
        <v>174</v>
      </c>
      <c r="U250" s="223">
        <v>163</v>
      </c>
      <c r="V250" s="223">
        <v>167.03</v>
      </c>
      <c r="W250" s="223">
        <v>174</v>
      </c>
      <c r="X250" s="223">
        <v>169.29</v>
      </c>
      <c r="Y250" s="223">
        <v>169</v>
      </c>
      <c r="Z250" s="223">
        <v>182.5</v>
      </c>
      <c r="AA250" s="223">
        <v>175.1</v>
      </c>
      <c r="AB250" s="223">
        <v>169</v>
      </c>
      <c r="AC250" s="220"/>
      <c r="AD250" s="221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  <c r="BK250" s="221"/>
      <c r="BL250" s="221"/>
      <c r="BM250" s="222">
        <v>174.00868055555557</v>
      </c>
    </row>
    <row r="251" spans="1:65">
      <c r="A251" s="30"/>
      <c r="B251" s="19">
        <v>1</v>
      </c>
      <c r="C251" s="9">
        <v>5</v>
      </c>
      <c r="D251" s="223">
        <v>173</v>
      </c>
      <c r="E251" s="223">
        <v>174</v>
      </c>
      <c r="F251" s="224">
        <v>159</v>
      </c>
      <c r="G251" s="223">
        <v>176.4</v>
      </c>
      <c r="H251" s="223">
        <v>178</v>
      </c>
      <c r="I251" s="223">
        <v>169</v>
      </c>
      <c r="J251" s="223">
        <v>187</v>
      </c>
      <c r="K251" s="223">
        <v>180</v>
      </c>
      <c r="L251" s="223">
        <v>165.61</v>
      </c>
      <c r="M251" s="223">
        <v>180.7</v>
      </c>
      <c r="N251" s="223">
        <v>169</v>
      </c>
      <c r="O251" s="223">
        <v>176</v>
      </c>
      <c r="P251" s="223">
        <v>173</v>
      </c>
      <c r="Q251" s="223">
        <v>186</v>
      </c>
      <c r="R251" s="223">
        <v>175</v>
      </c>
      <c r="S251" s="223">
        <v>186</v>
      </c>
      <c r="T251" s="223">
        <v>172</v>
      </c>
      <c r="U251" s="223">
        <v>168</v>
      </c>
      <c r="V251" s="223">
        <v>165.39</v>
      </c>
      <c r="W251" s="223">
        <v>176</v>
      </c>
      <c r="X251" s="223">
        <v>167.31</v>
      </c>
      <c r="Y251" s="223">
        <v>162</v>
      </c>
      <c r="Z251" s="223">
        <v>184.5</v>
      </c>
      <c r="AA251" s="223">
        <v>172.1</v>
      </c>
      <c r="AB251" s="223">
        <v>173</v>
      </c>
      <c r="AC251" s="220"/>
      <c r="AD251" s="221"/>
      <c r="AE251" s="221"/>
      <c r="AF251" s="221"/>
      <c r="AG251" s="221"/>
      <c r="AH251" s="221"/>
      <c r="AI251" s="221"/>
      <c r="AJ251" s="221"/>
      <c r="AK251" s="221"/>
      <c r="AL251" s="221"/>
      <c r="AM251" s="221"/>
      <c r="AN251" s="221"/>
      <c r="AO251" s="221"/>
      <c r="AP251" s="221"/>
      <c r="AQ251" s="221"/>
      <c r="AR251" s="221"/>
      <c r="AS251" s="221"/>
      <c r="AT251" s="221"/>
      <c r="AU251" s="221"/>
      <c r="AV251" s="221"/>
      <c r="AW251" s="221"/>
      <c r="AX251" s="221"/>
      <c r="AY251" s="221"/>
      <c r="AZ251" s="221"/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  <c r="BK251" s="221"/>
      <c r="BL251" s="221"/>
      <c r="BM251" s="222">
        <v>28</v>
      </c>
    </row>
    <row r="252" spans="1:65">
      <c r="A252" s="30"/>
      <c r="B252" s="19">
        <v>1</v>
      </c>
      <c r="C252" s="9">
        <v>6</v>
      </c>
      <c r="D252" s="223">
        <v>174.5</v>
      </c>
      <c r="E252" s="223">
        <v>175</v>
      </c>
      <c r="F252" s="224">
        <v>156</v>
      </c>
      <c r="G252" s="223">
        <v>171.6</v>
      </c>
      <c r="H252" s="223">
        <v>176</v>
      </c>
      <c r="I252" s="223">
        <v>165</v>
      </c>
      <c r="J252" s="223">
        <v>186</v>
      </c>
      <c r="K252" s="223">
        <v>179</v>
      </c>
      <c r="L252" s="223">
        <v>163.02000000000001</v>
      </c>
      <c r="M252" s="223">
        <v>176.6</v>
      </c>
      <c r="N252" s="223">
        <v>168</v>
      </c>
      <c r="O252" s="223">
        <v>175</v>
      </c>
      <c r="P252" s="223">
        <v>171</v>
      </c>
      <c r="Q252" s="225">
        <v>192</v>
      </c>
      <c r="R252" s="223">
        <v>177</v>
      </c>
      <c r="S252" s="223">
        <v>168</v>
      </c>
      <c r="T252" s="223">
        <v>172</v>
      </c>
      <c r="U252" s="223">
        <v>167</v>
      </c>
      <c r="V252" s="223">
        <v>163.65</v>
      </c>
      <c r="W252" s="223">
        <v>178</v>
      </c>
      <c r="X252" s="223">
        <v>166.32</v>
      </c>
      <c r="Y252" s="223">
        <v>165</v>
      </c>
      <c r="Z252" s="223">
        <v>184.5</v>
      </c>
      <c r="AA252" s="223">
        <v>175.6</v>
      </c>
      <c r="AB252" s="223">
        <v>176.5</v>
      </c>
      <c r="AC252" s="220"/>
      <c r="AD252" s="221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226"/>
    </row>
    <row r="253" spans="1:65">
      <c r="A253" s="30"/>
      <c r="B253" s="20" t="s">
        <v>270</v>
      </c>
      <c r="C253" s="12"/>
      <c r="D253" s="227">
        <v>173.25</v>
      </c>
      <c r="E253" s="227">
        <v>174.5</v>
      </c>
      <c r="F253" s="227">
        <v>159.5</v>
      </c>
      <c r="G253" s="227">
        <v>175.4</v>
      </c>
      <c r="H253" s="227">
        <v>176.83333333333334</v>
      </c>
      <c r="I253" s="227">
        <v>167.66666666666666</v>
      </c>
      <c r="J253" s="227">
        <v>187.16666666666666</v>
      </c>
      <c r="K253" s="227">
        <v>180.5</v>
      </c>
      <c r="L253" s="227">
        <v>165.24</v>
      </c>
      <c r="M253" s="227">
        <v>175.81666666666663</v>
      </c>
      <c r="N253" s="227">
        <v>168.66666666666666</v>
      </c>
      <c r="O253" s="227">
        <v>176.16666666666666</v>
      </c>
      <c r="P253" s="227">
        <v>170.66666666666666</v>
      </c>
      <c r="Q253" s="227">
        <v>186.5</v>
      </c>
      <c r="R253" s="227">
        <v>176</v>
      </c>
      <c r="S253" s="227">
        <v>178.5</v>
      </c>
      <c r="T253" s="227">
        <v>172.33333333333334</v>
      </c>
      <c r="U253" s="227">
        <v>166.33333333333334</v>
      </c>
      <c r="V253" s="227">
        <v>165.22166666666666</v>
      </c>
      <c r="W253" s="227">
        <v>177</v>
      </c>
      <c r="X253" s="227">
        <v>168.63</v>
      </c>
      <c r="Y253" s="227">
        <v>165.5</v>
      </c>
      <c r="Z253" s="227">
        <v>182.16666666666666</v>
      </c>
      <c r="AA253" s="227">
        <v>174.66666666666666</v>
      </c>
      <c r="AB253" s="227">
        <v>172.58333333333334</v>
      </c>
      <c r="AC253" s="220"/>
      <c r="AD253" s="221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21"/>
      <c r="AU253" s="221"/>
      <c r="AV253" s="221"/>
      <c r="AW253" s="221"/>
      <c r="AX253" s="221"/>
      <c r="AY253" s="221"/>
      <c r="AZ253" s="221"/>
      <c r="BA253" s="221"/>
      <c r="BB253" s="221"/>
      <c r="BC253" s="221"/>
      <c r="BD253" s="221"/>
      <c r="BE253" s="221"/>
      <c r="BF253" s="221"/>
      <c r="BG253" s="221"/>
      <c r="BH253" s="221"/>
      <c r="BI253" s="221"/>
      <c r="BJ253" s="221"/>
      <c r="BK253" s="221"/>
      <c r="BL253" s="221"/>
      <c r="BM253" s="226"/>
    </row>
    <row r="254" spans="1:65">
      <c r="A254" s="30"/>
      <c r="B254" s="3" t="s">
        <v>271</v>
      </c>
      <c r="C254" s="29"/>
      <c r="D254" s="223">
        <v>173.25</v>
      </c>
      <c r="E254" s="223">
        <v>174.5</v>
      </c>
      <c r="F254" s="223">
        <v>160</v>
      </c>
      <c r="G254" s="223">
        <v>175.75</v>
      </c>
      <c r="H254" s="223">
        <v>177.5</v>
      </c>
      <c r="I254" s="223">
        <v>168</v>
      </c>
      <c r="J254" s="223">
        <v>187</v>
      </c>
      <c r="K254" s="223">
        <v>180</v>
      </c>
      <c r="L254" s="223">
        <v>165.21</v>
      </c>
      <c r="M254" s="223">
        <v>174.8</v>
      </c>
      <c r="N254" s="223">
        <v>168.5</v>
      </c>
      <c r="O254" s="223">
        <v>175.5</v>
      </c>
      <c r="P254" s="223">
        <v>171</v>
      </c>
      <c r="Q254" s="223">
        <v>186</v>
      </c>
      <c r="R254" s="223">
        <v>176.5</v>
      </c>
      <c r="S254" s="223">
        <v>178.5</v>
      </c>
      <c r="T254" s="223">
        <v>172</v>
      </c>
      <c r="U254" s="223">
        <v>166.5</v>
      </c>
      <c r="V254" s="223">
        <v>165.785</v>
      </c>
      <c r="W254" s="223">
        <v>177</v>
      </c>
      <c r="X254" s="223">
        <v>169.29</v>
      </c>
      <c r="Y254" s="223">
        <v>166</v>
      </c>
      <c r="Z254" s="223">
        <v>181.75</v>
      </c>
      <c r="AA254" s="223">
        <v>175.3</v>
      </c>
      <c r="AB254" s="223">
        <v>173</v>
      </c>
      <c r="AC254" s="220"/>
      <c r="AD254" s="221"/>
      <c r="AE254" s="221"/>
      <c r="AF254" s="221"/>
      <c r="AG254" s="221"/>
      <c r="AH254" s="221"/>
      <c r="AI254" s="221"/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21"/>
      <c r="AU254" s="221"/>
      <c r="AV254" s="221"/>
      <c r="AW254" s="221"/>
      <c r="AX254" s="221"/>
      <c r="AY254" s="221"/>
      <c r="AZ254" s="221"/>
      <c r="BA254" s="221"/>
      <c r="BB254" s="221"/>
      <c r="BC254" s="221"/>
      <c r="BD254" s="221"/>
      <c r="BE254" s="221"/>
      <c r="BF254" s="221"/>
      <c r="BG254" s="221"/>
      <c r="BH254" s="221"/>
      <c r="BI254" s="221"/>
      <c r="BJ254" s="221"/>
      <c r="BK254" s="221"/>
      <c r="BL254" s="221"/>
      <c r="BM254" s="226"/>
    </row>
    <row r="255" spans="1:65">
      <c r="A255" s="30"/>
      <c r="B255" s="3" t="s">
        <v>272</v>
      </c>
      <c r="C255" s="29"/>
      <c r="D255" s="223">
        <v>1.5732132722552274</v>
      </c>
      <c r="E255" s="223">
        <v>3.0166206257996713</v>
      </c>
      <c r="F255" s="223">
        <v>1.9748417658131499</v>
      </c>
      <c r="G255" s="223">
        <v>2.3400854685246002</v>
      </c>
      <c r="H255" s="223">
        <v>2.1369760566432809</v>
      </c>
      <c r="I255" s="223">
        <v>1.9663841605003503</v>
      </c>
      <c r="J255" s="223">
        <v>1.7224014243685086</v>
      </c>
      <c r="K255" s="223">
        <v>1.3784048752090221</v>
      </c>
      <c r="L255" s="223">
        <v>2.1081081566181568</v>
      </c>
      <c r="M255" s="223">
        <v>3.7928441395167622</v>
      </c>
      <c r="N255" s="223">
        <v>0.81649658092772603</v>
      </c>
      <c r="O255" s="223">
        <v>2.1369760566432809</v>
      </c>
      <c r="P255" s="223">
        <v>1.8618986725025257</v>
      </c>
      <c r="Q255" s="223">
        <v>2.9495762407505248</v>
      </c>
      <c r="R255" s="223">
        <v>2.3664319132398464</v>
      </c>
      <c r="S255" s="223">
        <v>12.692517480783708</v>
      </c>
      <c r="T255" s="223">
        <v>1.4023789311975088</v>
      </c>
      <c r="U255" s="223">
        <v>2.1602468994692869</v>
      </c>
      <c r="V255" s="223">
        <v>2.1120834895113991</v>
      </c>
      <c r="W255" s="223">
        <v>2.3664319132398464</v>
      </c>
      <c r="X255" s="223">
        <v>1.4904898523639802</v>
      </c>
      <c r="Y255" s="223">
        <v>3.0166206257996713</v>
      </c>
      <c r="Z255" s="223">
        <v>1.9916492328386208</v>
      </c>
      <c r="AA255" s="223">
        <v>1.7048949136725902</v>
      </c>
      <c r="AB255" s="223">
        <v>2.5964719653149864</v>
      </c>
      <c r="AC255" s="220"/>
      <c r="AD255" s="221"/>
      <c r="AE255" s="221"/>
      <c r="AF255" s="221"/>
      <c r="AG255" s="221"/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21"/>
      <c r="AU255" s="221"/>
      <c r="AV255" s="221"/>
      <c r="AW255" s="221"/>
      <c r="AX255" s="221"/>
      <c r="AY255" s="221"/>
      <c r="AZ255" s="221"/>
      <c r="BA255" s="221"/>
      <c r="BB255" s="221"/>
      <c r="BC255" s="221"/>
      <c r="BD255" s="221"/>
      <c r="BE255" s="221"/>
      <c r="BF255" s="221"/>
      <c r="BG255" s="221"/>
      <c r="BH255" s="221"/>
      <c r="BI255" s="221"/>
      <c r="BJ255" s="221"/>
      <c r="BK255" s="221"/>
      <c r="BL255" s="221"/>
      <c r="BM255" s="226"/>
    </row>
    <row r="256" spans="1:65">
      <c r="A256" s="30"/>
      <c r="B256" s="3" t="s">
        <v>87</v>
      </c>
      <c r="C256" s="29"/>
      <c r="D256" s="13">
        <v>9.0805960880532607E-3</v>
      </c>
      <c r="E256" s="13">
        <v>1.7287224216617027E-2</v>
      </c>
      <c r="F256" s="13">
        <v>1.2381453077198432E-2</v>
      </c>
      <c r="G256" s="13">
        <v>1.3341422283492589E-2</v>
      </c>
      <c r="H256" s="13">
        <v>1.208469023549452E-2</v>
      </c>
      <c r="I256" s="13">
        <v>1.1727937338968292E-2</v>
      </c>
      <c r="J256" s="13">
        <v>9.2025009316215964E-3</v>
      </c>
      <c r="K256" s="13">
        <v>7.636592106421175E-3</v>
      </c>
      <c r="L256" s="13">
        <v>1.2757856188684075E-2</v>
      </c>
      <c r="M256" s="13">
        <v>2.157272237851984E-2</v>
      </c>
      <c r="N256" s="13">
        <v>4.8408888197296017E-3</v>
      </c>
      <c r="O256" s="13">
        <v>1.2130422270444358E-2</v>
      </c>
      <c r="P256" s="13">
        <v>1.0909562534194487E-2</v>
      </c>
      <c r="Q256" s="13">
        <v>1.5815422202415684E-2</v>
      </c>
      <c r="R256" s="13">
        <v>1.3445635870680945E-2</v>
      </c>
      <c r="S256" s="13">
        <v>7.1106540508592206E-2</v>
      </c>
      <c r="T256" s="13">
        <v>8.1375953454400889E-3</v>
      </c>
      <c r="U256" s="13">
        <v>1.298745630943459E-2</v>
      </c>
      <c r="V256" s="13">
        <v>1.2783332429229818E-2</v>
      </c>
      <c r="W256" s="13">
        <v>1.3369671826213821E-2</v>
      </c>
      <c r="X256" s="13">
        <v>8.8388178400283478E-3</v>
      </c>
      <c r="Y256" s="13">
        <v>1.8227314959514629E-2</v>
      </c>
      <c r="Z256" s="13">
        <v>1.093311564229801E-2</v>
      </c>
      <c r="AA256" s="13">
        <v>9.760848742400326E-3</v>
      </c>
      <c r="AB256" s="13">
        <v>1.5044743401149124E-2</v>
      </c>
      <c r="AC256" s="15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273</v>
      </c>
      <c r="C257" s="29"/>
      <c r="D257" s="13">
        <v>-4.3600155643577221E-3</v>
      </c>
      <c r="E257" s="13">
        <v>2.8235341068951758E-3</v>
      </c>
      <c r="F257" s="13">
        <v>-8.3379061948138822E-2</v>
      </c>
      <c r="G257" s="13">
        <v>7.9956898701971646E-3</v>
      </c>
      <c r="H257" s="13">
        <v>1.6232826826567015E-2</v>
      </c>
      <c r="I257" s="13">
        <v>-3.6446537429287051E-2</v>
      </c>
      <c r="J257" s="13">
        <v>7.5616837442257001E-2</v>
      </c>
      <c r="K257" s="13">
        <v>3.730457252890873E-2</v>
      </c>
      <c r="L257" s="13">
        <v>-5.0392201857745844E-2</v>
      </c>
      <c r="M257" s="13">
        <v>1.0390206427281168E-2</v>
      </c>
      <c r="N257" s="13">
        <v>-3.0699697692284755E-2</v>
      </c>
      <c r="O257" s="13">
        <v>1.2401600335232077E-2</v>
      </c>
      <c r="P257" s="13">
        <v>-1.9206018218280274E-2</v>
      </c>
      <c r="Q257" s="13">
        <v>7.1785610950922285E-2</v>
      </c>
      <c r="R257" s="13">
        <v>1.1443793712398564E-2</v>
      </c>
      <c r="S257" s="13">
        <v>2.5810893054904138E-2</v>
      </c>
      <c r="T257" s="13">
        <v>-9.6279519899430399E-3</v>
      </c>
      <c r="U257" s="13">
        <v>-4.4108990411956706E-2</v>
      </c>
      <c r="V257" s="13">
        <v>-5.0497560586257539E-2</v>
      </c>
      <c r="W257" s="13">
        <v>1.719063344940075E-2</v>
      </c>
      <c r="X257" s="13">
        <v>-3.0910415149308146E-2</v>
      </c>
      <c r="Y257" s="13">
        <v>-4.8898023526125267E-2</v>
      </c>
      <c r="Z257" s="13">
        <v>4.6882638757245854E-2</v>
      </c>
      <c r="AA257" s="13">
        <v>3.7813407297286883E-3</v>
      </c>
      <c r="AB257" s="13">
        <v>-8.1912420556925492E-3</v>
      </c>
      <c r="AC257" s="15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274</v>
      </c>
      <c r="C258" s="47"/>
      <c r="D258" s="45">
        <v>0.21</v>
      </c>
      <c r="E258" s="45">
        <v>0</v>
      </c>
      <c r="F258" s="45">
        <v>2.5299999999999998</v>
      </c>
      <c r="G258" s="45">
        <v>0.15</v>
      </c>
      <c r="H258" s="45">
        <v>0.39</v>
      </c>
      <c r="I258" s="45">
        <v>1.1499999999999999</v>
      </c>
      <c r="J258" s="45">
        <v>2.14</v>
      </c>
      <c r="K258" s="45">
        <v>1.01</v>
      </c>
      <c r="L258" s="45">
        <v>1.56</v>
      </c>
      <c r="M258" s="45">
        <v>0.22</v>
      </c>
      <c r="N258" s="45">
        <v>0.98</v>
      </c>
      <c r="O258" s="45">
        <v>0.28000000000000003</v>
      </c>
      <c r="P258" s="45">
        <v>0.65</v>
      </c>
      <c r="Q258" s="45">
        <v>2.02</v>
      </c>
      <c r="R258" s="45">
        <v>0.25</v>
      </c>
      <c r="S258" s="45">
        <v>0.67</v>
      </c>
      <c r="T258" s="45">
        <v>0.37</v>
      </c>
      <c r="U258" s="45">
        <v>1.38</v>
      </c>
      <c r="V258" s="45">
        <v>1.56</v>
      </c>
      <c r="W258" s="45">
        <v>0.42</v>
      </c>
      <c r="X258" s="45">
        <v>0.99</v>
      </c>
      <c r="Y258" s="45">
        <v>1.52</v>
      </c>
      <c r="Z258" s="45">
        <v>1.29</v>
      </c>
      <c r="AA258" s="45">
        <v>0.03</v>
      </c>
      <c r="AB258" s="45">
        <v>0.32</v>
      </c>
      <c r="AC258" s="15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5"/>
    </row>
    <row r="260" spans="1:65" ht="15">
      <c r="B260" s="8" t="s">
        <v>501</v>
      </c>
      <c r="BM260" s="28" t="s">
        <v>67</v>
      </c>
    </row>
    <row r="261" spans="1:65" ht="15">
      <c r="A261" s="25" t="s">
        <v>33</v>
      </c>
      <c r="B261" s="18" t="s">
        <v>111</v>
      </c>
      <c r="C261" s="15" t="s">
        <v>112</v>
      </c>
      <c r="D261" s="16" t="s">
        <v>229</v>
      </c>
      <c r="E261" s="17" t="s">
        <v>229</v>
      </c>
      <c r="F261" s="17" t="s">
        <v>229</v>
      </c>
      <c r="G261" s="17" t="s">
        <v>229</v>
      </c>
      <c r="H261" s="17" t="s">
        <v>229</v>
      </c>
      <c r="I261" s="17" t="s">
        <v>229</v>
      </c>
      <c r="J261" s="17" t="s">
        <v>229</v>
      </c>
      <c r="K261" s="17" t="s">
        <v>229</v>
      </c>
      <c r="L261" s="15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230</v>
      </c>
      <c r="C262" s="9" t="s">
        <v>230</v>
      </c>
      <c r="D262" s="151" t="s">
        <v>233</v>
      </c>
      <c r="E262" s="152" t="s">
        <v>238</v>
      </c>
      <c r="F262" s="152" t="s">
        <v>239</v>
      </c>
      <c r="G262" s="152" t="s">
        <v>241</v>
      </c>
      <c r="H262" s="152" t="s">
        <v>243</v>
      </c>
      <c r="I262" s="152" t="s">
        <v>245</v>
      </c>
      <c r="J262" s="152" t="s">
        <v>247</v>
      </c>
      <c r="K262" s="152" t="s">
        <v>250</v>
      </c>
      <c r="L262" s="15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277</v>
      </c>
      <c r="E263" s="11" t="s">
        <v>277</v>
      </c>
      <c r="F263" s="11" t="s">
        <v>277</v>
      </c>
      <c r="G263" s="11" t="s">
        <v>277</v>
      </c>
      <c r="H263" s="11" t="s">
        <v>277</v>
      </c>
      <c r="I263" s="11" t="s">
        <v>277</v>
      </c>
      <c r="J263" s="11" t="s">
        <v>280</v>
      </c>
      <c r="K263" s="11" t="s">
        <v>277</v>
      </c>
      <c r="L263" s="15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 t="s">
        <v>289</v>
      </c>
      <c r="E264" s="26" t="s">
        <v>117</v>
      </c>
      <c r="F264" s="26" t="s">
        <v>267</v>
      </c>
      <c r="G264" s="26" t="s">
        <v>288</v>
      </c>
      <c r="H264" s="26" t="s">
        <v>117</v>
      </c>
      <c r="I264" s="26" t="s">
        <v>290</v>
      </c>
      <c r="J264" s="26" t="s">
        <v>288</v>
      </c>
      <c r="K264" s="26" t="s">
        <v>292</v>
      </c>
      <c r="L264" s="15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2.11</v>
      </c>
      <c r="E265" s="22">
        <v>2</v>
      </c>
      <c r="F265" s="22">
        <v>1.81</v>
      </c>
      <c r="G265" s="22">
        <v>2.2349999999999999</v>
      </c>
      <c r="H265" s="22">
        <v>2.4</v>
      </c>
      <c r="I265" s="22">
        <v>1.9800000000000002</v>
      </c>
      <c r="J265" s="147">
        <v>2.7</v>
      </c>
      <c r="K265" s="22">
        <v>1.99</v>
      </c>
      <c r="L265" s="15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2.13</v>
      </c>
      <c r="E266" s="11">
        <v>1.8</v>
      </c>
      <c r="F266" s="11">
        <v>1.87</v>
      </c>
      <c r="G266" s="11">
        <v>2.1739999999999999</v>
      </c>
      <c r="H266" s="11">
        <v>2.2999999999999998</v>
      </c>
      <c r="I266" s="11">
        <v>2.09</v>
      </c>
      <c r="J266" s="148">
        <v>2.8</v>
      </c>
      <c r="K266" s="11">
        <v>1.87</v>
      </c>
      <c r="L266" s="15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3</v>
      </c>
      <c r="D267" s="11">
        <v>2.1</v>
      </c>
      <c r="E267" s="11">
        <v>1.9</v>
      </c>
      <c r="F267" s="11">
        <v>1.8599999999999999</v>
      </c>
      <c r="G267" s="11">
        <v>2.198</v>
      </c>
      <c r="H267" s="11">
        <v>2.41</v>
      </c>
      <c r="I267" s="11">
        <v>2.09</v>
      </c>
      <c r="J267" s="148">
        <v>2.6</v>
      </c>
      <c r="K267" s="11">
        <v>1.9800000000000002</v>
      </c>
      <c r="L267" s="15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2.11</v>
      </c>
      <c r="E268" s="11">
        <v>1.8</v>
      </c>
      <c r="F268" s="11">
        <v>1.89</v>
      </c>
      <c r="G268" s="11">
        <v>2.1850000000000001</v>
      </c>
      <c r="H268" s="11">
        <v>2.35</v>
      </c>
      <c r="I268" s="11">
        <v>1.99</v>
      </c>
      <c r="J268" s="148">
        <v>2.8</v>
      </c>
      <c r="K268" s="11">
        <v>1.89</v>
      </c>
      <c r="L268" s="15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2.0580238095238097</v>
      </c>
    </row>
    <row r="269" spans="1:65">
      <c r="A269" s="30"/>
      <c r="B269" s="19">
        <v>1</v>
      </c>
      <c r="C269" s="9">
        <v>5</v>
      </c>
      <c r="D269" s="11">
        <v>2.13</v>
      </c>
      <c r="E269" s="11">
        <v>1.8</v>
      </c>
      <c r="F269" s="11">
        <v>1.9</v>
      </c>
      <c r="G269" s="11">
        <v>2.173</v>
      </c>
      <c r="H269" s="11">
        <v>2.39</v>
      </c>
      <c r="I269" s="149">
        <v>2.96</v>
      </c>
      <c r="J269" s="148">
        <v>2.8</v>
      </c>
      <c r="K269" s="11">
        <v>1.92</v>
      </c>
      <c r="L269" s="15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29</v>
      </c>
    </row>
    <row r="270" spans="1:65">
      <c r="A270" s="30"/>
      <c r="B270" s="19">
        <v>1</v>
      </c>
      <c r="C270" s="9">
        <v>6</v>
      </c>
      <c r="D270" s="11">
        <v>2.15</v>
      </c>
      <c r="E270" s="11">
        <v>2</v>
      </c>
      <c r="F270" s="11">
        <v>1.92</v>
      </c>
      <c r="G270" s="11">
        <v>2.1739999999999999</v>
      </c>
      <c r="H270" s="11">
        <v>2.38</v>
      </c>
      <c r="I270" s="11">
        <v>2.04</v>
      </c>
      <c r="J270" s="148">
        <v>2.8</v>
      </c>
      <c r="K270" s="11">
        <v>1.91</v>
      </c>
      <c r="L270" s="15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270</v>
      </c>
      <c r="C271" s="12"/>
      <c r="D271" s="23">
        <v>2.1216666666666666</v>
      </c>
      <c r="E271" s="23">
        <v>1.8833333333333331</v>
      </c>
      <c r="F271" s="23">
        <v>1.875</v>
      </c>
      <c r="G271" s="23">
        <v>2.1898333333333331</v>
      </c>
      <c r="H271" s="23">
        <v>2.3716666666666666</v>
      </c>
      <c r="I271" s="23">
        <v>2.1916666666666664</v>
      </c>
      <c r="J271" s="23">
        <v>2.75</v>
      </c>
      <c r="K271" s="23">
        <v>1.9266666666666667</v>
      </c>
      <c r="L271" s="15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271</v>
      </c>
      <c r="C272" s="29"/>
      <c r="D272" s="11">
        <v>2.12</v>
      </c>
      <c r="E272" s="11">
        <v>1.85</v>
      </c>
      <c r="F272" s="11">
        <v>1.88</v>
      </c>
      <c r="G272" s="11">
        <v>2.1795</v>
      </c>
      <c r="H272" s="11">
        <v>2.3849999999999998</v>
      </c>
      <c r="I272" s="11">
        <v>2.0649999999999999</v>
      </c>
      <c r="J272" s="11">
        <v>2.8</v>
      </c>
      <c r="K272" s="11">
        <v>1.915</v>
      </c>
      <c r="L272" s="15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272</v>
      </c>
      <c r="C273" s="29"/>
      <c r="D273" s="24">
        <v>1.8348478592697143E-2</v>
      </c>
      <c r="E273" s="24">
        <v>9.8319208025017479E-2</v>
      </c>
      <c r="F273" s="24">
        <v>3.8340579025361581E-2</v>
      </c>
      <c r="G273" s="24">
        <v>2.4144702662626943E-2</v>
      </c>
      <c r="H273" s="24">
        <v>4.0702170294305839E-2</v>
      </c>
      <c r="I273" s="24">
        <v>0.37933714116425149</v>
      </c>
      <c r="J273" s="24">
        <v>8.3666002653407415E-2</v>
      </c>
      <c r="K273" s="24">
        <v>4.84424056655599E-2</v>
      </c>
      <c r="L273" s="203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56"/>
    </row>
    <row r="274" spans="1:65">
      <c r="A274" s="30"/>
      <c r="B274" s="3" t="s">
        <v>87</v>
      </c>
      <c r="C274" s="29"/>
      <c r="D274" s="13">
        <v>8.6481438771549776E-3</v>
      </c>
      <c r="E274" s="13">
        <v>5.2204889216823445E-2</v>
      </c>
      <c r="F274" s="13">
        <v>2.0448308813526175E-2</v>
      </c>
      <c r="G274" s="13">
        <v>1.1025817488070758E-2</v>
      </c>
      <c r="H274" s="13">
        <v>1.7161842710178149E-2</v>
      </c>
      <c r="I274" s="13">
        <v>0.17308158532209195</v>
      </c>
      <c r="J274" s="13">
        <v>3.0424000964875422E-2</v>
      </c>
      <c r="K274" s="13">
        <v>2.5143117127453235E-2</v>
      </c>
      <c r="L274" s="15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273</v>
      </c>
      <c r="C275" s="29"/>
      <c r="D275" s="13">
        <v>3.0924256973286823E-2</v>
      </c>
      <c r="E275" s="13">
        <v>-8.4882631280586041E-2</v>
      </c>
      <c r="F275" s="13">
        <v>-8.8931823177574532E-2</v>
      </c>
      <c r="G275" s="13">
        <v>6.4046646690653075E-2</v>
      </c>
      <c r="H275" s="13">
        <v>0.15240001388294355</v>
      </c>
      <c r="I275" s="13">
        <v>6.4937468907990681E-2</v>
      </c>
      <c r="J275" s="13">
        <v>0.33623332600622402</v>
      </c>
      <c r="K275" s="13">
        <v>-6.3826833416245399E-2</v>
      </c>
      <c r="L275" s="15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274</v>
      </c>
      <c r="C276" s="47"/>
      <c r="D276" s="45">
        <v>0.1</v>
      </c>
      <c r="E276" s="45">
        <v>0.83</v>
      </c>
      <c r="F276" s="45">
        <v>0.85</v>
      </c>
      <c r="G276" s="45">
        <v>0.1</v>
      </c>
      <c r="H276" s="45">
        <v>0.65</v>
      </c>
      <c r="I276" s="45">
        <v>0.11</v>
      </c>
      <c r="J276" s="45">
        <v>1.8</v>
      </c>
      <c r="K276" s="45">
        <v>0.69</v>
      </c>
      <c r="L276" s="15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J277" s="20"/>
      <c r="K277" s="20"/>
      <c r="BM277" s="55"/>
    </row>
    <row r="278" spans="1:65" ht="15">
      <c r="B278" s="8" t="s">
        <v>502</v>
      </c>
      <c r="BM278" s="28" t="s">
        <v>67</v>
      </c>
    </row>
    <row r="279" spans="1:65" ht="15">
      <c r="A279" s="25" t="s">
        <v>36</v>
      </c>
      <c r="B279" s="18" t="s">
        <v>111</v>
      </c>
      <c r="C279" s="15" t="s">
        <v>112</v>
      </c>
      <c r="D279" s="16" t="s">
        <v>229</v>
      </c>
      <c r="E279" s="17" t="s">
        <v>229</v>
      </c>
      <c r="F279" s="17" t="s">
        <v>229</v>
      </c>
      <c r="G279" s="17" t="s">
        <v>229</v>
      </c>
      <c r="H279" s="17" t="s">
        <v>229</v>
      </c>
      <c r="I279" s="17" t="s">
        <v>229</v>
      </c>
      <c r="J279" s="17" t="s">
        <v>229</v>
      </c>
      <c r="K279" s="17" t="s">
        <v>229</v>
      </c>
      <c r="L279" s="15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230</v>
      </c>
      <c r="C280" s="9" t="s">
        <v>230</v>
      </c>
      <c r="D280" s="151" t="s">
        <v>233</v>
      </c>
      <c r="E280" s="152" t="s">
        <v>238</v>
      </c>
      <c r="F280" s="152" t="s">
        <v>239</v>
      </c>
      <c r="G280" s="152" t="s">
        <v>241</v>
      </c>
      <c r="H280" s="152" t="s">
        <v>243</v>
      </c>
      <c r="I280" s="152" t="s">
        <v>245</v>
      </c>
      <c r="J280" s="152" t="s">
        <v>247</v>
      </c>
      <c r="K280" s="152" t="s">
        <v>250</v>
      </c>
      <c r="L280" s="15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277</v>
      </c>
      <c r="E281" s="11" t="s">
        <v>277</v>
      </c>
      <c r="F281" s="11" t="s">
        <v>277</v>
      </c>
      <c r="G281" s="11" t="s">
        <v>277</v>
      </c>
      <c r="H281" s="11" t="s">
        <v>277</v>
      </c>
      <c r="I281" s="11" t="s">
        <v>277</v>
      </c>
      <c r="J281" s="11" t="s">
        <v>280</v>
      </c>
      <c r="K281" s="11" t="s">
        <v>277</v>
      </c>
      <c r="L281" s="15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 t="s">
        <v>289</v>
      </c>
      <c r="E282" s="26" t="s">
        <v>117</v>
      </c>
      <c r="F282" s="26" t="s">
        <v>267</v>
      </c>
      <c r="G282" s="26" t="s">
        <v>288</v>
      </c>
      <c r="H282" s="26" t="s">
        <v>117</v>
      </c>
      <c r="I282" s="26" t="s">
        <v>290</v>
      </c>
      <c r="J282" s="26" t="s">
        <v>288</v>
      </c>
      <c r="K282" s="26" t="s">
        <v>292</v>
      </c>
      <c r="L282" s="15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</v>
      </c>
    </row>
    <row r="283" spans="1:65">
      <c r="A283" s="30"/>
      <c r="B283" s="18">
        <v>1</v>
      </c>
      <c r="C283" s="14">
        <v>1</v>
      </c>
      <c r="D283" s="22">
        <v>1.26</v>
      </c>
      <c r="E283" s="22">
        <v>1.1000000000000001</v>
      </c>
      <c r="F283" s="22">
        <v>1.0699999999999998</v>
      </c>
      <c r="G283" s="22">
        <v>1.3009999999999999</v>
      </c>
      <c r="H283" s="22">
        <v>1.44</v>
      </c>
      <c r="I283" s="22">
        <v>1.21</v>
      </c>
      <c r="J283" s="22">
        <v>1.7</v>
      </c>
      <c r="K283" s="22">
        <v>1.21</v>
      </c>
      <c r="L283" s="15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1">
        <v>1.28</v>
      </c>
      <c r="E284" s="11">
        <v>1</v>
      </c>
      <c r="F284" s="11">
        <v>1.08</v>
      </c>
      <c r="G284" s="11">
        <v>1.2470000000000001</v>
      </c>
      <c r="H284" s="11">
        <v>1.4</v>
      </c>
      <c r="I284" s="11">
        <v>1.31</v>
      </c>
      <c r="J284" s="11">
        <v>1.6</v>
      </c>
      <c r="K284" s="11">
        <v>1.1499999999999999</v>
      </c>
      <c r="L284" s="15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3</v>
      </c>
      <c r="D285" s="11">
        <v>1.28</v>
      </c>
      <c r="E285" s="11">
        <v>1.05</v>
      </c>
      <c r="F285" s="11">
        <v>1.1200000000000001</v>
      </c>
      <c r="G285" s="11">
        <v>1.2709999999999999</v>
      </c>
      <c r="H285" s="11">
        <v>1.47</v>
      </c>
      <c r="I285" s="11">
        <v>1.31</v>
      </c>
      <c r="J285" s="11">
        <v>1.6</v>
      </c>
      <c r="K285" s="11">
        <v>1.21</v>
      </c>
      <c r="L285" s="15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1.24</v>
      </c>
      <c r="E286" s="11">
        <v>1</v>
      </c>
      <c r="F286" s="11">
        <v>1.1099999999999999</v>
      </c>
      <c r="G286" s="11">
        <v>1.2490000000000001</v>
      </c>
      <c r="H286" s="11">
        <v>1.43</v>
      </c>
      <c r="I286" s="11">
        <v>1.22</v>
      </c>
      <c r="J286" s="11">
        <v>1.6</v>
      </c>
      <c r="K286" s="11">
        <v>1.1399999999999999</v>
      </c>
      <c r="L286" s="15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1.2755416666666666</v>
      </c>
    </row>
    <row r="287" spans="1:65">
      <c r="A287" s="30"/>
      <c r="B287" s="19">
        <v>1</v>
      </c>
      <c r="C287" s="9">
        <v>5</v>
      </c>
      <c r="D287" s="11">
        <v>1.32</v>
      </c>
      <c r="E287" s="11">
        <v>0.95</v>
      </c>
      <c r="F287" s="11">
        <v>1.1599999999999999</v>
      </c>
      <c r="G287" s="11">
        <v>1.2410000000000001</v>
      </c>
      <c r="H287" s="11">
        <v>1.45</v>
      </c>
      <c r="I287" s="11">
        <v>1.25</v>
      </c>
      <c r="J287" s="11">
        <v>1.6</v>
      </c>
      <c r="K287" s="11">
        <v>1.19</v>
      </c>
      <c r="L287" s="15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30</v>
      </c>
    </row>
    <row r="288" spans="1:65">
      <c r="A288" s="30"/>
      <c r="B288" s="19">
        <v>1</v>
      </c>
      <c r="C288" s="9">
        <v>6</v>
      </c>
      <c r="D288" s="11">
        <v>1.27</v>
      </c>
      <c r="E288" s="11">
        <v>1.1000000000000001</v>
      </c>
      <c r="F288" s="11">
        <v>1.18</v>
      </c>
      <c r="G288" s="11">
        <v>1.2669999999999999</v>
      </c>
      <c r="H288" s="11">
        <v>1.45</v>
      </c>
      <c r="I288" s="11">
        <v>1.27</v>
      </c>
      <c r="J288" s="11">
        <v>1.7</v>
      </c>
      <c r="K288" s="11">
        <v>1.17</v>
      </c>
      <c r="L288" s="15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270</v>
      </c>
      <c r="C289" s="12"/>
      <c r="D289" s="23">
        <v>1.2750000000000001</v>
      </c>
      <c r="E289" s="23">
        <v>1.0333333333333334</v>
      </c>
      <c r="F289" s="23">
        <v>1.1199999999999999</v>
      </c>
      <c r="G289" s="23">
        <v>1.2626666666666664</v>
      </c>
      <c r="H289" s="23">
        <v>1.4399999999999997</v>
      </c>
      <c r="I289" s="23">
        <v>1.2616666666666667</v>
      </c>
      <c r="J289" s="23">
        <v>1.6333333333333331</v>
      </c>
      <c r="K289" s="23">
        <v>1.1783333333333335</v>
      </c>
      <c r="L289" s="15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271</v>
      </c>
      <c r="C290" s="29"/>
      <c r="D290" s="11">
        <v>1.2749999999999999</v>
      </c>
      <c r="E290" s="11">
        <v>1.0249999999999999</v>
      </c>
      <c r="F290" s="11">
        <v>1.115</v>
      </c>
      <c r="G290" s="11">
        <v>1.258</v>
      </c>
      <c r="H290" s="11">
        <v>1.4449999999999998</v>
      </c>
      <c r="I290" s="11">
        <v>1.26</v>
      </c>
      <c r="J290" s="11">
        <v>1.6</v>
      </c>
      <c r="K290" s="11">
        <v>1.18</v>
      </c>
      <c r="L290" s="15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272</v>
      </c>
      <c r="C291" s="29"/>
      <c r="D291" s="24">
        <v>2.664582518894848E-2</v>
      </c>
      <c r="E291" s="24">
        <v>6.055300708194989E-2</v>
      </c>
      <c r="F291" s="24">
        <v>4.3358966777357594E-2</v>
      </c>
      <c r="G291" s="24">
        <v>2.217806724371317E-2</v>
      </c>
      <c r="H291" s="24">
        <v>2.3664319132398488E-2</v>
      </c>
      <c r="I291" s="24">
        <v>4.3089055068157044E-2</v>
      </c>
      <c r="J291" s="24">
        <v>5.1639777949432156E-2</v>
      </c>
      <c r="K291" s="24">
        <v>2.99443929086343E-2</v>
      </c>
      <c r="L291" s="15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87</v>
      </c>
      <c r="C292" s="29"/>
      <c r="D292" s="13">
        <v>2.0898686422704687E-2</v>
      </c>
      <c r="E292" s="13">
        <v>5.8599684272854724E-2</v>
      </c>
      <c r="F292" s="13">
        <v>3.8713363194069282E-2</v>
      </c>
      <c r="G292" s="13">
        <v>1.7564467194070624E-2</v>
      </c>
      <c r="H292" s="13">
        <v>1.643355495305451E-2</v>
      </c>
      <c r="I292" s="13">
        <v>3.4152487504483783E-2</v>
      </c>
      <c r="J292" s="13">
        <v>3.1616190581284995E-2</v>
      </c>
      <c r="K292" s="13">
        <v>2.5412497517935752E-2</v>
      </c>
      <c r="L292" s="15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273</v>
      </c>
      <c r="C293" s="29"/>
      <c r="D293" s="13">
        <v>-4.246561918137548E-4</v>
      </c>
      <c r="E293" s="13">
        <v>-0.18988664946264644</v>
      </c>
      <c r="F293" s="13">
        <v>-0.12194165877241703</v>
      </c>
      <c r="G293" s="13">
        <v>-1.0093751020808339E-2</v>
      </c>
      <c r="H293" s="13">
        <v>0.12893215300689231</v>
      </c>
      <c r="I293" s="13">
        <v>-1.0877731682618408E-2</v>
      </c>
      <c r="J293" s="13">
        <v>0.28050174762355851</v>
      </c>
      <c r="K293" s="13">
        <v>-7.6209453500146851E-2</v>
      </c>
      <c r="L293" s="15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274</v>
      </c>
      <c r="C294" s="47"/>
      <c r="D294" s="45">
        <v>0.08</v>
      </c>
      <c r="E294" s="45">
        <v>1.37</v>
      </c>
      <c r="F294" s="45">
        <v>0.85</v>
      </c>
      <c r="G294" s="45">
        <v>0</v>
      </c>
      <c r="H294" s="45">
        <v>1.06</v>
      </c>
      <c r="I294" s="45">
        <v>0</v>
      </c>
      <c r="J294" s="45">
        <v>2.21</v>
      </c>
      <c r="K294" s="45">
        <v>0.5</v>
      </c>
      <c r="L294" s="15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/>
      <c r="C295" s="20"/>
      <c r="D295" s="20"/>
      <c r="E295" s="20"/>
      <c r="F295" s="20"/>
      <c r="G295" s="20"/>
      <c r="H295" s="20"/>
      <c r="I295" s="20"/>
      <c r="J295" s="20"/>
      <c r="K295" s="20"/>
      <c r="BM295" s="55"/>
    </row>
    <row r="296" spans="1:65" ht="15">
      <c r="B296" s="8" t="s">
        <v>503</v>
      </c>
      <c r="BM296" s="28" t="s">
        <v>67</v>
      </c>
    </row>
    <row r="297" spans="1:65" ht="15">
      <c r="A297" s="25" t="s">
        <v>39</v>
      </c>
      <c r="B297" s="18" t="s">
        <v>111</v>
      </c>
      <c r="C297" s="15" t="s">
        <v>112</v>
      </c>
      <c r="D297" s="16" t="s">
        <v>229</v>
      </c>
      <c r="E297" s="17" t="s">
        <v>229</v>
      </c>
      <c r="F297" s="17" t="s">
        <v>229</v>
      </c>
      <c r="G297" s="17" t="s">
        <v>229</v>
      </c>
      <c r="H297" s="17" t="s">
        <v>229</v>
      </c>
      <c r="I297" s="17" t="s">
        <v>229</v>
      </c>
      <c r="J297" s="17" t="s">
        <v>229</v>
      </c>
      <c r="K297" s="17" t="s">
        <v>229</v>
      </c>
      <c r="L297" s="15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230</v>
      </c>
      <c r="C298" s="9" t="s">
        <v>230</v>
      </c>
      <c r="D298" s="151" t="s">
        <v>233</v>
      </c>
      <c r="E298" s="152" t="s">
        <v>238</v>
      </c>
      <c r="F298" s="152" t="s">
        <v>239</v>
      </c>
      <c r="G298" s="152" t="s">
        <v>241</v>
      </c>
      <c r="H298" s="152" t="s">
        <v>243</v>
      </c>
      <c r="I298" s="152" t="s">
        <v>245</v>
      </c>
      <c r="J298" s="152" t="s">
        <v>247</v>
      </c>
      <c r="K298" s="152" t="s">
        <v>250</v>
      </c>
      <c r="L298" s="15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277</v>
      </c>
      <c r="E299" s="11" t="s">
        <v>277</v>
      </c>
      <c r="F299" s="11" t="s">
        <v>277</v>
      </c>
      <c r="G299" s="11" t="s">
        <v>277</v>
      </c>
      <c r="H299" s="11" t="s">
        <v>277</v>
      </c>
      <c r="I299" s="11" t="s">
        <v>277</v>
      </c>
      <c r="J299" s="11" t="s">
        <v>280</v>
      </c>
      <c r="K299" s="11" t="s">
        <v>277</v>
      </c>
      <c r="L299" s="15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 t="s">
        <v>289</v>
      </c>
      <c r="E300" s="26" t="s">
        <v>117</v>
      </c>
      <c r="F300" s="26" t="s">
        <v>267</v>
      </c>
      <c r="G300" s="26" t="s">
        <v>288</v>
      </c>
      <c r="H300" s="26" t="s">
        <v>117</v>
      </c>
      <c r="I300" s="26" t="s">
        <v>290</v>
      </c>
      <c r="J300" s="26" t="s">
        <v>288</v>
      </c>
      <c r="K300" s="26" t="s">
        <v>292</v>
      </c>
      <c r="L300" s="15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8">
        <v>1</v>
      </c>
      <c r="C301" s="14">
        <v>1</v>
      </c>
      <c r="D301" s="22">
        <v>0.40600000000000003</v>
      </c>
      <c r="E301" s="147">
        <v>0.3</v>
      </c>
      <c r="F301" s="22">
        <v>0.36199999999999999</v>
      </c>
      <c r="G301" s="22">
        <v>0.45</v>
      </c>
      <c r="H301" s="22">
        <v>0.54</v>
      </c>
      <c r="I301" s="22">
        <v>0.36</v>
      </c>
      <c r="J301" s="147">
        <v>0.6</v>
      </c>
      <c r="K301" s="22">
        <v>0.41</v>
      </c>
      <c r="L301" s="15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0.40799999999999997</v>
      </c>
      <c r="E302" s="148">
        <v>0.3</v>
      </c>
      <c r="F302" s="11">
        <v>0.36799999999999999</v>
      </c>
      <c r="G302" s="11">
        <v>0.442</v>
      </c>
      <c r="H302" s="11">
        <v>0.51</v>
      </c>
      <c r="I302" s="11">
        <v>0.36799999999999999</v>
      </c>
      <c r="J302" s="148">
        <v>0.6</v>
      </c>
      <c r="K302" s="11">
        <v>0.39</v>
      </c>
      <c r="L302" s="15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3</v>
      </c>
      <c r="D303" s="11">
        <v>0.39600000000000002</v>
      </c>
      <c r="E303" s="148">
        <v>0.3</v>
      </c>
      <c r="F303" s="11">
        <v>0.372</v>
      </c>
      <c r="G303" s="11">
        <v>0.44500000000000001</v>
      </c>
      <c r="H303" s="11">
        <v>0.55000000000000004</v>
      </c>
      <c r="I303" s="11">
        <v>0.36699999999999999</v>
      </c>
      <c r="J303" s="148">
        <v>0.6</v>
      </c>
      <c r="K303" s="11">
        <v>0.43</v>
      </c>
      <c r="L303" s="15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0.39</v>
      </c>
      <c r="E304" s="148">
        <v>0.3</v>
      </c>
      <c r="F304" s="11">
        <v>0.36799999999999999</v>
      </c>
      <c r="G304" s="11">
        <v>0.441</v>
      </c>
      <c r="H304" s="11">
        <v>0.5</v>
      </c>
      <c r="I304" s="11">
        <v>0.36099999999999999</v>
      </c>
      <c r="J304" s="148">
        <v>0.6</v>
      </c>
      <c r="K304" s="11">
        <v>0.38</v>
      </c>
      <c r="L304" s="15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0.41822222222222222</v>
      </c>
    </row>
    <row r="305" spans="1:65">
      <c r="A305" s="30"/>
      <c r="B305" s="19">
        <v>1</v>
      </c>
      <c r="C305" s="9">
        <v>5</v>
      </c>
      <c r="D305" s="11">
        <v>0.40799999999999997</v>
      </c>
      <c r="E305" s="148">
        <v>0.3</v>
      </c>
      <c r="F305" s="11">
        <v>0.38200000000000001</v>
      </c>
      <c r="G305" s="11">
        <v>0.433</v>
      </c>
      <c r="H305" s="11">
        <v>0.53</v>
      </c>
      <c r="I305" s="11">
        <v>0.36099999999999999</v>
      </c>
      <c r="J305" s="148">
        <v>0.6</v>
      </c>
      <c r="K305" s="11">
        <v>0.41</v>
      </c>
      <c r="L305" s="15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31</v>
      </c>
    </row>
    <row r="306" spans="1:65">
      <c r="A306" s="30"/>
      <c r="B306" s="19">
        <v>1</v>
      </c>
      <c r="C306" s="9">
        <v>6</v>
      </c>
      <c r="D306" s="11">
        <v>0.41</v>
      </c>
      <c r="E306" s="148">
        <v>0.3</v>
      </c>
      <c r="F306" s="11">
        <v>0.38</v>
      </c>
      <c r="G306" s="11">
        <v>0.439</v>
      </c>
      <c r="H306" s="11">
        <v>0.53</v>
      </c>
      <c r="I306" s="11">
        <v>0.35899999999999999</v>
      </c>
      <c r="J306" s="148">
        <v>0.6</v>
      </c>
      <c r="K306" s="11">
        <v>0.4</v>
      </c>
      <c r="L306" s="15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270</v>
      </c>
      <c r="C307" s="12"/>
      <c r="D307" s="23">
        <v>0.40300000000000002</v>
      </c>
      <c r="E307" s="23">
        <v>0.3</v>
      </c>
      <c r="F307" s="23">
        <v>0.37199999999999994</v>
      </c>
      <c r="G307" s="23">
        <v>0.44166666666666665</v>
      </c>
      <c r="H307" s="23">
        <v>0.52666666666666673</v>
      </c>
      <c r="I307" s="23">
        <v>0.36266666666666669</v>
      </c>
      <c r="J307" s="23">
        <v>0.6</v>
      </c>
      <c r="K307" s="23">
        <v>0.40333333333333332</v>
      </c>
      <c r="L307" s="15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271</v>
      </c>
      <c r="C308" s="29"/>
      <c r="D308" s="11">
        <v>0.40700000000000003</v>
      </c>
      <c r="E308" s="11">
        <v>0.3</v>
      </c>
      <c r="F308" s="11">
        <v>0.37</v>
      </c>
      <c r="G308" s="11">
        <v>0.4415</v>
      </c>
      <c r="H308" s="11">
        <v>0.53</v>
      </c>
      <c r="I308" s="11">
        <v>0.36099999999999999</v>
      </c>
      <c r="J308" s="11">
        <v>0.6</v>
      </c>
      <c r="K308" s="11">
        <v>0.40500000000000003</v>
      </c>
      <c r="L308" s="15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272</v>
      </c>
      <c r="C309" s="29"/>
      <c r="D309" s="24">
        <v>8.0746516952745224E-3</v>
      </c>
      <c r="E309" s="24">
        <v>0</v>
      </c>
      <c r="F309" s="24">
        <v>7.6941536246685448E-3</v>
      </c>
      <c r="G309" s="24">
        <v>5.7154760664940869E-3</v>
      </c>
      <c r="H309" s="24">
        <v>1.861898672502527E-2</v>
      </c>
      <c r="I309" s="24">
        <v>3.8297084310253554E-3</v>
      </c>
      <c r="J309" s="24">
        <v>0</v>
      </c>
      <c r="K309" s="24">
        <v>1.7511900715418253E-2</v>
      </c>
      <c r="L309" s="15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87</v>
      </c>
      <c r="C310" s="29"/>
      <c r="D310" s="13">
        <v>2.003635656395663E-2</v>
      </c>
      <c r="E310" s="13">
        <v>0</v>
      </c>
      <c r="F310" s="13">
        <v>2.0683208668463834E-2</v>
      </c>
      <c r="G310" s="13">
        <v>1.2940700527911141E-2</v>
      </c>
      <c r="H310" s="13">
        <v>3.5352506439921397E-2</v>
      </c>
      <c r="I310" s="13">
        <v>1.0559857806136089E-2</v>
      </c>
      <c r="J310" s="13">
        <v>0</v>
      </c>
      <c r="K310" s="13">
        <v>4.3417935658061783E-2</v>
      </c>
      <c r="L310" s="15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273</v>
      </c>
      <c r="C311" s="29"/>
      <c r="D311" s="13">
        <v>-3.6397449521785252E-2</v>
      </c>
      <c r="E311" s="13">
        <v>-0.28267800212539851</v>
      </c>
      <c r="F311" s="13">
        <v>-0.11052072263549428</v>
      </c>
      <c r="G311" s="13">
        <v>5.6057385759829881E-2</v>
      </c>
      <c r="H311" s="13">
        <v>0.25929861849096714</v>
      </c>
      <c r="I311" s="13">
        <v>-0.13283740701381497</v>
      </c>
      <c r="J311" s="13">
        <v>0.43464399574920298</v>
      </c>
      <c r="K311" s="13">
        <v>-3.5600425079702513E-2</v>
      </c>
      <c r="L311" s="15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274</v>
      </c>
      <c r="C312" s="47"/>
      <c r="D312" s="45">
        <v>0</v>
      </c>
      <c r="E312" s="45" t="s">
        <v>275</v>
      </c>
      <c r="F312" s="45">
        <v>0.6</v>
      </c>
      <c r="G312" s="45">
        <v>0.75</v>
      </c>
      <c r="H312" s="45">
        <v>2.39</v>
      </c>
      <c r="I312" s="45">
        <v>0.78</v>
      </c>
      <c r="J312" s="45" t="s">
        <v>275</v>
      </c>
      <c r="K312" s="45">
        <v>0</v>
      </c>
      <c r="L312" s="15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305</v>
      </c>
      <c r="C313" s="20"/>
      <c r="D313" s="20"/>
      <c r="E313" s="20"/>
      <c r="F313" s="20"/>
      <c r="G313" s="20"/>
      <c r="H313" s="20"/>
      <c r="I313" s="20"/>
      <c r="J313" s="20"/>
      <c r="K313" s="20"/>
      <c r="BM313" s="55"/>
    </row>
    <row r="314" spans="1:65">
      <c r="BM314" s="55"/>
    </row>
    <row r="315" spans="1:65" ht="15">
      <c r="B315" s="8" t="s">
        <v>504</v>
      </c>
      <c r="BM315" s="28" t="s">
        <v>67</v>
      </c>
    </row>
    <row r="316" spans="1:65" ht="15">
      <c r="A316" s="25" t="s">
        <v>52</v>
      </c>
      <c r="B316" s="18" t="s">
        <v>111</v>
      </c>
      <c r="C316" s="15" t="s">
        <v>112</v>
      </c>
      <c r="D316" s="16" t="s">
        <v>229</v>
      </c>
      <c r="E316" s="17" t="s">
        <v>229</v>
      </c>
      <c r="F316" s="17" t="s">
        <v>229</v>
      </c>
      <c r="G316" s="17" t="s">
        <v>229</v>
      </c>
      <c r="H316" s="17" t="s">
        <v>229</v>
      </c>
      <c r="I316" s="17" t="s">
        <v>229</v>
      </c>
      <c r="J316" s="17" t="s">
        <v>229</v>
      </c>
      <c r="K316" s="17" t="s">
        <v>229</v>
      </c>
      <c r="L316" s="17" t="s">
        <v>229</v>
      </c>
      <c r="M316" s="17" t="s">
        <v>229</v>
      </c>
      <c r="N316" s="17" t="s">
        <v>229</v>
      </c>
      <c r="O316" s="17" t="s">
        <v>229</v>
      </c>
      <c r="P316" s="17" t="s">
        <v>229</v>
      </c>
      <c r="Q316" s="17" t="s">
        <v>229</v>
      </c>
      <c r="R316" s="17" t="s">
        <v>229</v>
      </c>
      <c r="S316" s="17" t="s">
        <v>229</v>
      </c>
      <c r="T316" s="17" t="s">
        <v>229</v>
      </c>
      <c r="U316" s="17" t="s">
        <v>229</v>
      </c>
      <c r="V316" s="17" t="s">
        <v>229</v>
      </c>
      <c r="W316" s="17" t="s">
        <v>229</v>
      </c>
      <c r="X316" s="17" t="s">
        <v>229</v>
      </c>
      <c r="Y316" s="17" t="s">
        <v>229</v>
      </c>
      <c r="Z316" s="17" t="s">
        <v>229</v>
      </c>
      <c r="AA316" s="15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230</v>
      </c>
      <c r="C317" s="9" t="s">
        <v>230</v>
      </c>
      <c r="D317" s="151" t="s">
        <v>232</v>
      </c>
      <c r="E317" s="152" t="s">
        <v>233</v>
      </c>
      <c r="F317" s="152" t="s">
        <v>234</v>
      </c>
      <c r="G317" s="152" t="s">
        <v>235</v>
      </c>
      <c r="H317" s="152" t="s">
        <v>237</v>
      </c>
      <c r="I317" s="152" t="s">
        <v>238</v>
      </c>
      <c r="J317" s="152" t="s">
        <v>239</v>
      </c>
      <c r="K317" s="152" t="s">
        <v>240</v>
      </c>
      <c r="L317" s="152" t="s">
        <v>241</v>
      </c>
      <c r="M317" s="152" t="s">
        <v>244</v>
      </c>
      <c r="N317" s="152" t="s">
        <v>245</v>
      </c>
      <c r="O317" s="152" t="s">
        <v>246</v>
      </c>
      <c r="P317" s="152" t="s">
        <v>247</v>
      </c>
      <c r="Q317" s="152" t="s">
        <v>249</v>
      </c>
      <c r="R317" s="152" t="s">
        <v>250</v>
      </c>
      <c r="S317" s="152" t="s">
        <v>251</v>
      </c>
      <c r="T317" s="152" t="s">
        <v>252</v>
      </c>
      <c r="U317" s="152" t="s">
        <v>254</v>
      </c>
      <c r="V317" s="152" t="s">
        <v>258</v>
      </c>
      <c r="W317" s="152" t="s">
        <v>259</v>
      </c>
      <c r="X317" s="152" t="s">
        <v>260</v>
      </c>
      <c r="Y317" s="152" t="s">
        <v>261</v>
      </c>
      <c r="Z317" s="152" t="s">
        <v>262</v>
      </c>
      <c r="AA317" s="15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277</v>
      </c>
      <c r="E318" s="11" t="s">
        <v>279</v>
      </c>
      <c r="F318" s="11" t="s">
        <v>279</v>
      </c>
      <c r="G318" s="11" t="s">
        <v>279</v>
      </c>
      <c r="H318" s="11" t="s">
        <v>280</v>
      </c>
      <c r="I318" s="11" t="s">
        <v>277</v>
      </c>
      <c r="J318" s="11" t="s">
        <v>279</v>
      </c>
      <c r="K318" s="11" t="s">
        <v>280</v>
      </c>
      <c r="L318" s="11" t="s">
        <v>277</v>
      </c>
      <c r="M318" s="11" t="s">
        <v>280</v>
      </c>
      <c r="N318" s="11" t="s">
        <v>277</v>
      </c>
      <c r="O318" s="11" t="s">
        <v>279</v>
      </c>
      <c r="P318" s="11" t="s">
        <v>280</v>
      </c>
      <c r="Q318" s="11" t="s">
        <v>279</v>
      </c>
      <c r="R318" s="11" t="s">
        <v>279</v>
      </c>
      <c r="S318" s="11" t="s">
        <v>277</v>
      </c>
      <c r="T318" s="11" t="s">
        <v>280</v>
      </c>
      <c r="U318" s="11" t="s">
        <v>277</v>
      </c>
      <c r="V318" s="11" t="s">
        <v>277</v>
      </c>
      <c r="W318" s="11" t="s">
        <v>280</v>
      </c>
      <c r="X318" s="11" t="s">
        <v>277</v>
      </c>
      <c r="Y318" s="11" t="s">
        <v>280</v>
      </c>
      <c r="Z318" s="11" t="s">
        <v>277</v>
      </c>
      <c r="AA318" s="15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 t="s">
        <v>288</v>
      </c>
      <c r="E319" s="26" t="s">
        <v>289</v>
      </c>
      <c r="F319" s="26" t="s">
        <v>288</v>
      </c>
      <c r="G319" s="26" t="s">
        <v>290</v>
      </c>
      <c r="H319" s="26" t="s">
        <v>290</v>
      </c>
      <c r="I319" s="26" t="s">
        <v>117</v>
      </c>
      <c r="J319" s="26" t="s">
        <v>267</v>
      </c>
      <c r="K319" s="26" t="s">
        <v>290</v>
      </c>
      <c r="L319" s="26" t="s">
        <v>288</v>
      </c>
      <c r="M319" s="26" t="s">
        <v>291</v>
      </c>
      <c r="N319" s="26" t="s">
        <v>290</v>
      </c>
      <c r="O319" s="26" t="s">
        <v>291</v>
      </c>
      <c r="P319" s="26" t="s">
        <v>288</v>
      </c>
      <c r="Q319" s="26" t="s">
        <v>290</v>
      </c>
      <c r="R319" s="26" t="s">
        <v>292</v>
      </c>
      <c r="S319" s="26" t="s">
        <v>288</v>
      </c>
      <c r="T319" s="26" t="s">
        <v>291</v>
      </c>
      <c r="U319" s="26" t="s">
        <v>116</v>
      </c>
      <c r="V319" s="26" t="s">
        <v>288</v>
      </c>
      <c r="W319" s="26" t="s">
        <v>293</v>
      </c>
      <c r="X319" s="26" t="s">
        <v>288</v>
      </c>
      <c r="Y319" s="26" t="s">
        <v>288</v>
      </c>
      <c r="Z319" s="26" t="s">
        <v>288</v>
      </c>
      <c r="AA319" s="15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5.41</v>
      </c>
      <c r="E320" s="22">
        <v>5.45</v>
      </c>
      <c r="F320" s="22">
        <v>5.35</v>
      </c>
      <c r="G320" s="22">
        <v>5.46</v>
      </c>
      <c r="H320" s="22">
        <v>5.25</v>
      </c>
      <c r="I320" s="147">
        <v>4.8220000000000001</v>
      </c>
      <c r="J320" s="22">
        <v>5.74</v>
      </c>
      <c r="K320" s="147">
        <v>4.74</v>
      </c>
      <c r="L320" s="22">
        <v>5.38</v>
      </c>
      <c r="M320" s="147">
        <v>5.91</v>
      </c>
      <c r="N320" s="22">
        <v>5.4212999999999996</v>
      </c>
      <c r="O320" s="22">
        <v>5.43</v>
      </c>
      <c r="P320" s="147">
        <v>6.63</v>
      </c>
      <c r="Q320" s="22">
        <v>5.41</v>
      </c>
      <c r="R320" s="22">
        <v>5.1499999999999995</v>
      </c>
      <c r="S320" s="22">
        <v>5.34</v>
      </c>
      <c r="T320" s="22">
        <v>5.5100000000000007</v>
      </c>
      <c r="U320" s="22">
        <v>5.13</v>
      </c>
      <c r="V320" s="22">
        <v>5.16</v>
      </c>
      <c r="W320" s="22">
        <v>5.39</v>
      </c>
      <c r="X320" s="22">
        <v>5.45</v>
      </c>
      <c r="Y320" s="22">
        <v>5.7</v>
      </c>
      <c r="Z320" s="22">
        <v>5.38</v>
      </c>
      <c r="AA320" s="15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5.48</v>
      </c>
      <c r="E321" s="11">
        <v>5.46</v>
      </c>
      <c r="F321" s="11">
        <v>5.3</v>
      </c>
      <c r="G321" s="11">
        <v>5.42</v>
      </c>
      <c r="H321" s="11">
        <v>5.03</v>
      </c>
      <c r="I321" s="148">
        <v>4.78</v>
      </c>
      <c r="J321" s="11">
        <v>5.7700000000000005</v>
      </c>
      <c r="K321" s="148">
        <v>4.7</v>
      </c>
      <c r="L321" s="11">
        <v>5.2380000000000004</v>
      </c>
      <c r="M321" s="148">
        <v>5.94</v>
      </c>
      <c r="N321" s="11">
        <v>5.5241999999999996</v>
      </c>
      <c r="O321" s="11">
        <v>5.53</v>
      </c>
      <c r="P321" s="148">
        <v>6.65</v>
      </c>
      <c r="Q321" s="11">
        <v>5.28</v>
      </c>
      <c r="R321" s="11">
        <v>5.04</v>
      </c>
      <c r="S321" s="11">
        <v>5.41</v>
      </c>
      <c r="T321" s="11">
        <v>5.52</v>
      </c>
      <c r="U321" s="11">
        <v>5.01</v>
      </c>
      <c r="V321" s="11">
        <v>5.05</v>
      </c>
      <c r="W321" s="11">
        <v>5.47</v>
      </c>
      <c r="X321" s="11">
        <v>5.53</v>
      </c>
      <c r="Y321" s="11">
        <v>5.65</v>
      </c>
      <c r="Z321" s="11">
        <v>5.39</v>
      </c>
      <c r="AA321" s="15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5.48</v>
      </c>
      <c r="E322" s="11">
        <v>5.41</v>
      </c>
      <c r="F322" s="11">
        <v>5.4</v>
      </c>
      <c r="G322" s="11">
        <v>5.34</v>
      </c>
      <c r="H322" s="11">
        <v>5.15</v>
      </c>
      <c r="I322" s="148">
        <v>4.9119999999999999</v>
      </c>
      <c r="J322" s="11">
        <v>5.8999999999999995</v>
      </c>
      <c r="K322" s="148">
        <v>4.67</v>
      </c>
      <c r="L322" s="11">
        <v>5.3570000000000002</v>
      </c>
      <c r="M322" s="148">
        <v>5.86</v>
      </c>
      <c r="N322" s="11">
        <v>5.4443000000000001</v>
      </c>
      <c r="O322" s="11">
        <v>5.39</v>
      </c>
      <c r="P322" s="148">
        <v>6.7099999999999991</v>
      </c>
      <c r="Q322" s="11">
        <v>5.4</v>
      </c>
      <c r="R322" s="11">
        <v>5.07</v>
      </c>
      <c r="S322" s="11">
        <v>5.37</v>
      </c>
      <c r="T322" s="11">
        <v>5.67</v>
      </c>
      <c r="U322" s="11">
        <v>5.08</v>
      </c>
      <c r="V322" s="11">
        <v>5.18</v>
      </c>
      <c r="W322" s="11">
        <v>5.55</v>
      </c>
      <c r="X322" s="11">
        <v>5.48</v>
      </c>
      <c r="Y322" s="11">
        <v>5.61</v>
      </c>
      <c r="Z322" s="11">
        <v>5.34</v>
      </c>
      <c r="AA322" s="15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5.45</v>
      </c>
      <c r="E323" s="11">
        <v>5.52</v>
      </c>
      <c r="F323" s="11">
        <v>5.42</v>
      </c>
      <c r="G323" s="11">
        <v>5.4</v>
      </c>
      <c r="H323" s="11">
        <v>5.23</v>
      </c>
      <c r="I323" s="148">
        <v>4.7575000000000003</v>
      </c>
      <c r="J323" s="11">
        <v>5.83</v>
      </c>
      <c r="K323" s="148">
        <v>4.5599999999999996</v>
      </c>
      <c r="L323" s="11">
        <v>5.2389999999999999</v>
      </c>
      <c r="M323" s="148">
        <v>5.83</v>
      </c>
      <c r="N323" s="11">
        <v>5.4781000000000004</v>
      </c>
      <c r="O323" s="11">
        <v>5.53</v>
      </c>
      <c r="P323" s="148">
        <v>6.68</v>
      </c>
      <c r="Q323" s="11">
        <v>5.38</v>
      </c>
      <c r="R323" s="11">
        <v>5.0599999999999996</v>
      </c>
      <c r="S323" s="11">
        <v>5.42</v>
      </c>
      <c r="T323" s="11">
        <v>5.66</v>
      </c>
      <c r="U323" s="11">
        <v>5.09</v>
      </c>
      <c r="V323" s="11">
        <v>5.0999999999999996</v>
      </c>
      <c r="W323" s="11">
        <v>5.49</v>
      </c>
      <c r="X323" s="11">
        <v>5.49</v>
      </c>
      <c r="Y323" s="11">
        <v>5.59</v>
      </c>
      <c r="Z323" s="11">
        <v>5.26</v>
      </c>
      <c r="AA323" s="15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5.3857026315789467</v>
      </c>
    </row>
    <row r="324" spans="1:65">
      <c r="A324" s="30"/>
      <c r="B324" s="19">
        <v>1</v>
      </c>
      <c r="C324" s="9">
        <v>5</v>
      </c>
      <c r="D324" s="11">
        <v>5.44</v>
      </c>
      <c r="E324" s="11">
        <v>5.46</v>
      </c>
      <c r="F324" s="11">
        <v>5.24</v>
      </c>
      <c r="G324" s="11">
        <v>5.27</v>
      </c>
      <c r="H324" s="11">
        <v>5.28</v>
      </c>
      <c r="I324" s="148">
        <v>4.6885000000000003</v>
      </c>
      <c r="J324" s="11">
        <v>5.74</v>
      </c>
      <c r="K324" s="148">
        <v>4.5599999999999996</v>
      </c>
      <c r="L324" s="11">
        <v>5.3140000000000001</v>
      </c>
      <c r="M324" s="148">
        <v>5.82</v>
      </c>
      <c r="N324" s="11">
        <v>5.4650999999999996</v>
      </c>
      <c r="O324" s="11">
        <v>5.62</v>
      </c>
      <c r="P324" s="148">
        <v>6.6199999999999992</v>
      </c>
      <c r="Q324" s="11">
        <v>5.3</v>
      </c>
      <c r="R324" s="11">
        <v>4.99</v>
      </c>
      <c r="S324" s="11">
        <v>5.4</v>
      </c>
      <c r="T324" s="11">
        <v>5.6000000000000005</v>
      </c>
      <c r="U324" s="11">
        <v>5.05</v>
      </c>
      <c r="V324" s="11">
        <v>4.99</v>
      </c>
      <c r="W324" s="11">
        <v>5.37</v>
      </c>
      <c r="X324" s="11">
        <v>5.53</v>
      </c>
      <c r="Y324" s="11">
        <v>5.56</v>
      </c>
      <c r="Z324" s="11">
        <v>5.3</v>
      </c>
      <c r="AA324" s="15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32</v>
      </c>
    </row>
    <row r="325" spans="1:65">
      <c r="A325" s="30"/>
      <c r="B325" s="19">
        <v>1</v>
      </c>
      <c r="C325" s="9">
        <v>6</v>
      </c>
      <c r="D325" s="11">
        <v>5.53</v>
      </c>
      <c r="E325" s="11">
        <v>5.36</v>
      </c>
      <c r="F325" s="11">
        <v>5.2</v>
      </c>
      <c r="G325" s="11">
        <v>5.4</v>
      </c>
      <c r="H325" s="11">
        <v>5.12</v>
      </c>
      <c r="I325" s="148">
        <v>4.6739999999999995</v>
      </c>
      <c r="J325" s="11">
        <v>5.7</v>
      </c>
      <c r="K325" s="148">
        <v>4.5999999999999996</v>
      </c>
      <c r="L325" s="11">
        <v>5.298</v>
      </c>
      <c r="M325" s="148">
        <v>5.92</v>
      </c>
      <c r="N325" s="11">
        <v>5.4891000000000005</v>
      </c>
      <c r="O325" s="11">
        <v>5.56</v>
      </c>
      <c r="P325" s="149">
        <v>6.93</v>
      </c>
      <c r="Q325" s="11">
        <v>5.49</v>
      </c>
      <c r="R325" s="149">
        <v>5.46</v>
      </c>
      <c r="S325" s="11">
        <v>5.36</v>
      </c>
      <c r="T325" s="11">
        <v>5.53</v>
      </c>
      <c r="U325" s="11">
        <v>5.0999999999999996</v>
      </c>
      <c r="V325" s="11">
        <v>4.95</v>
      </c>
      <c r="W325" s="11">
        <v>5.49</v>
      </c>
      <c r="X325" s="11">
        <v>5.57</v>
      </c>
      <c r="Y325" s="11">
        <v>5.61</v>
      </c>
      <c r="Z325" s="11">
        <v>5.36</v>
      </c>
      <c r="AA325" s="15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270</v>
      </c>
      <c r="C326" s="12"/>
      <c r="D326" s="23">
        <v>5.4649999999999999</v>
      </c>
      <c r="E326" s="23">
        <v>5.4433333333333342</v>
      </c>
      <c r="F326" s="23">
        <v>5.3183333333333334</v>
      </c>
      <c r="G326" s="23">
        <v>5.3816666666666668</v>
      </c>
      <c r="H326" s="23">
        <v>5.1766666666666676</v>
      </c>
      <c r="I326" s="23">
        <v>4.7723333333333331</v>
      </c>
      <c r="J326" s="23">
        <v>5.7800000000000011</v>
      </c>
      <c r="K326" s="23">
        <v>4.6383333333333328</v>
      </c>
      <c r="L326" s="23">
        <v>5.3043333333333331</v>
      </c>
      <c r="M326" s="23">
        <v>5.88</v>
      </c>
      <c r="N326" s="23">
        <v>5.4703500000000007</v>
      </c>
      <c r="O326" s="23">
        <v>5.5100000000000007</v>
      </c>
      <c r="P326" s="23">
        <v>6.7033333333333331</v>
      </c>
      <c r="Q326" s="23">
        <v>5.3766666666666678</v>
      </c>
      <c r="R326" s="23">
        <v>5.1283333333333339</v>
      </c>
      <c r="S326" s="23">
        <v>5.3833333333333329</v>
      </c>
      <c r="T326" s="23">
        <v>5.581666666666667</v>
      </c>
      <c r="U326" s="23">
        <v>5.0766666666666671</v>
      </c>
      <c r="V326" s="23">
        <v>5.0716666666666672</v>
      </c>
      <c r="W326" s="23">
        <v>5.46</v>
      </c>
      <c r="X326" s="23">
        <v>5.5083333333333337</v>
      </c>
      <c r="Y326" s="23">
        <v>5.62</v>
      </c>
      <c r="Z326" s="23">
        <v>5.3383333333333338</v>
      </c>
      <c r="AA326" s="15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271</v>
      </c>
      <c r="C327" s="29"/>
      <c r="D327" s="11">
        <v>5.4649999999999999</v>
      </c>
      <c r="E327" s="11">
        <v>5.4550000000000001</v>
      </c>
      <c r="F327" s="11">
        <v>5.3249999999999993</v>
      </c>
      <c r="G327" s="11">
        <v>5.4</v>
      </c>
      <c r="H327" s="11">
        <v>5.19</v>
      </c>
      <c r="I327" s="11">
        <v>4.7687500000000007</v>
      </c>
      <c r="J327" s="11">
        <v>5.7550000000000008</v>
      </c>
      <c r="K327" s="11">
        <v>4.6349999999999998</v>
      </c>
      <c r="L327" s="11">
        <v>5.306</v>
      </c>
      <c r="M327" s="11">
        <v>5.8849999999999998</v>
      </c>
      <c r="N327" s="11">
        <v>5.4716000000000005</v>
      </c>
      <c r="O327" s="11">
        <v>5.53</v>
      </c>
      <c r="P327" s="11">
        <v>6.665</v>
      </c>
      <c r="Q327" s="11">
        <v>5.3900000000000006</v>
      </c>
      <c r="R327" s="11">
        <v>5.0649999999999995</v>
      </c>
      <c r="S327" s="11">
        <v>5.3849999999999998</v>
      </c>
      <c r="T327" s="11">
        <v>5.5650000000000004</v>
      </c>
      <c r="U327" s="11">
        <v>5.085</v>
      </c>
      <c r="V327" s="11">
        <v>5.0749999999999993</v>
      </c>
      <c r="W327" s="11">
        <v>5.48</v>
      </c>
      <c r="X327" s="11">
        <v>5.51</v>
      </c>
      <c r="Y327" s="11">
        <v>5.61</v>
      </c>
      <c r="Z327" s="11">
        <v>5.35</v>
      </c>
      <c r="AA327" s="15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272</v>
      </c>
      <c r="C328" s="29"/>
      <c r="D328" s="24">
        <v>4.1352146256270705E-2</v>
      </c>
      <c r="E328" s="24">
        <v>5.391351098441504E-2</v>
      </c>
      <c r="F328" s="24">
        <v>8.7730648388500226E-2</v>
      </c>
      <c r="G328" s="24">
        <v>6.7057189522576111E-2</v>
      </c>
      <c r="H328" s="24">
        <v>9.4162979278836892E-2</v>
      </c>
      <c r="I328" s="24">
        <v>8.8260787820337708E-2</v>
      </c>
      <c r="J328" s="24">
        <v>7.2938330115241617E-2</v>
      </c>
      <c r="K328" s="24">
        <v>7.6004385838362706E-2</v>
      </c>
      <c r="L328" s="24">
        <v>5.882403137040728E-2</v>
      </c>
      <c r="M328" s="24">
        <v>5.0199601592044521E-2</v>
      </c>
      <c r="N328" s="24">
        <v>3.584275380045461E-2</v>
      </c>
      <c r="O328" s="24">
        <v>8.5088189544730727E-2</v>
      </c>
      <c r="P328" s="24">
        <v>0.11587349423689036</v>
      </c>
      <c r="Q328" s="24">
        <v>7.7114633284913428E-2</v>
      </c>
      <c r="R328" s="24">
        <v>0.17057745063948707</v>
      </c>
      <c r="S328" s="24">
        <v>3.1411250638372683E-2</v>
      </c>
      <c r="T328" s="24">
        <v>7.1949056051255178E-2</v>
      </c>
      <c r="U328" s="24">
        <v>4.1793141383086624E-2</v>
      </c>
      <c r="V328" s="24">
        <v>9.196013629103994E-2</v>
      </c>
      <c r="W328" s="24">
        <v>6.7823299831252709E-2</v>
      </c>
      <c r="X328" s="24">
        <v>4.3089055068157009E-2</v>
      </c>
      <c r="Y328" s="24">
        <v>4.8989794855663751E-2</v>
      </c>
      <c r="Z328" s="24">
        <v>4.996665554814201E-2</v>
      </c>
      <c r="AA328" s="203"/>
      <c r="AB328" s="204"/>
      <c r="AC328" s="204"/>
      <c r="AD328" s="204"/>
      <c r="AE328" s="204"/>
      <c r="AF328" s="204"/>
      <c r="AG328" s="204"/>
      <c r="AH328" s="204"/>
      <c r="AI328" s="204"/>
      <c r="AJ328" s="204"/>
      <c r="AK328" s="204"/>
      <c r="AL328" s="204"/>
      <c r="AM328" s="204"/>
      <c r="AN328" s="204"/>
      <c r="AO328" s="204"/>
      <c r="AP328" s="204"/>
      <c r="AQ328" s="204"/>
      <c r="AR328" s="204"/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4"/>
      <c r="BC328" s="204"/>
      <c r="BD328" s="204"/>
      <c r="BE328" s="204"/>
      <c r="BF328" s="204"/>
      <c r="BG328" s="204"/>
      <c r="BH328" s="204"/>
      <c r="BI328" s="204"/>
      <c r="BJ328" s="204"/>
      <c r="BK328" s="204"/>
      <c r="BL328" s="204"/>
      <c r="BM328" s="56"/>
    </row>
    <row r="329" spans="1:65">
      <c r="A329" s="30"/>
      <c r="B329" s="3" t="s">
        <v>87</v>
      </c>
      <c r="C329" s="29"/>
      <c r="D329" s="13">
        <v>7.5667239261245573E-3</v>
      </c>
      <c r="E329" s="13">
        <v>9.904502936512254E-3</v>
      </c>
      <c r="F329" s="13">
        <v>1.6495891267032322E-2</v>
      </c>
      <c r="G329" s="13">
        <v>1.246030155266202E-2</v>
      </c>
      <c r="H329" s="13">
        <v>1.8189886531649106E-2</v>
      </c>
      <c r="I329" s="13">
        <v>1.8494263006287152E-2</v>
      </c>
      <c r="J329" s="13">
        <v>1.2619088255232112E-2</v>
      </c>
      <c r="K329" s="13">
        <v>1.6386141395263253E-2</v>
      </c>
      <c r="L329" s="13">
        <v>1.1089806705914777E-2</v>
      </c>
      <c r="M329" s="13">
        <v>8.5373472095313808E-3</v>
      </c>
      <c r="N329" s="13">
        <v>6.5521865694982235E-3</v>
      </c>
      <c r="O329" s="13">
        <v>1.5442502639697046E-2</v>
      </c>
      <c r="P329" s="13">
        <v>1.7285951402818054E-2</v>
      </c>
      <c r="Q329" s="13">
        <v>1.4342461243319296E-2</v>
      </c>
      <c r="R329" s="13">
        <v>3.3261771330416717E-2</v>
      </c>
      <c r="S329" s="13">
        <v>5.8349072393261954E-3</v>
      </c>
      <c r="T329" s="13">
        <v>1.2890245933339237E-2</v>
      </c>
      <c r="U329" s="13">
        <v>8.2323981713236932E-3</v>
      </c>
      <c r="V329" s="13">
        <v>1.8132133346902383E-2</v>
      </c>
      <c r="W329" s="13">
        <v>1.242184978594372E-2</v>
      </c>
      <c r="X329" s="13">
        <v>7.8225213436896226E-3</v>
      </c>
      <c r="Y329" s="13">
        <v>8.7170453479828731E-3</v>
      </c>
      <c r="Z329" s="13">
        <v>9.3599729406447715E-3</v>
      </c>
      <c r="AA329" s="15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273</v>
      </c>
      <c r="C330" s="29"/>
      <c r="D330" s="13">
        <v>1.4723681169490188E-2</v>
      </c>
      <c r="E330" s="13">
        <v>1.0700683958388524E-2</v>
      </c>
      <c r="F330" s="13">
        <v>-1.2508915336430726E-2</v>
      </c>
      <c r="G330" s="13">
        <v>-7.4938502705568233E-4</v>
      </c>
      <c r="H330" s="13">
        <v>-3.8813127870558906E-2</v>
      </c>
      <c r="I330" s="13">
        <v>-0.11388844505620055</v>
      </c>
      <c r="J330" s="13">
        <v>7.3211871392434569E-2</v>
      </c>
      <c r="K330" s="13">
        <v>-0.13876913550024672</v>
      </c>
      <c r="L330" s="13">
        <v>-1.5108390457450493E-2</v>
      </c>
      <c r="M330" s="13">
        <v>9.1779550828289702E-2</v>
      </c>
      <c r="N330" s="13">
        <v>1.5717052019308619E-2</v>
      </c>
      <c r="O330" s="13">
        <v>2.3079136915625353E-2</v>
      </c>
      <c r="P330" s="13">
        <v>0.24465344485016471</v>
      </c>
      <c r="Q330" s="13">
        <v>-1.6777689988483058E-3</v>
      </c>
      <c r="R330" s="13">
        <v>-4.7787506264555635E-2</v>
      </c>
      <c r="S330" s="13">
        <v>-4.3992370312495588E-4</v>
      </c>
      <c r="T330" s="13">
        <v>3.6385973844654806E-2</v>
      </c>
      <c r="U330" s="13">
        <v>-5.7380807306414261E-2</v>
      </c>
      <c r="V330" s="13">
        <v>-5.8309191278206995E-2</v>
      </c>
      <c r="W330" s="13">
        <v>1.3795297197697565E-2</v>
      </c>
      <c r="X330" s="13">
        <v>2.2769675591694405E-2</v>
      </c>
      <c r="Y330" s="13">
        <v>4.3503584295065956E-2</v>
      </c>
      <c r="Z330" s="13">
        <v>-8.7953794492595661E-3</v>
      </c>
      <c r="AA330" s="15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274</v>
      </c>
      <c r="C331" s="47"/>
      <c r="D331" s="45">
        <v>0.43</v>
      </c>
      <c r="E331" s="45">
        <v>0.32</v>
      </c>
      <c r="F331" s="45">
        <v>0.35</v>
      </c>
      <c r="G331" s="45">
        <v>0.01</v>
      </c>
      <c r="H331" s="45">
        <v>1.1000000000000001</v>
      </c>
      <c r="I331" s="45">
        <v>3.25</v>
      </c>
      <c r="J331" s="45">
        <v>2.11</v>
      </c>
      <c r="K331" s="45">
        <v>3.97</v>
      </c>
      <c r="L331" s="45">
        <v>0.42</v>
      </c>
      <c r="M331" s="45">
        <v>2.64</v>
      </c>
      <c r="N331" s="45">
        <v>0.46</v>
      </c>
      <c r="O331" s="45">
        <v>0.67</v>
      </c>
      <c r="P331" s="45">
        <v>7.03</v>
      </c>
      <c r="Q331" s="45">
        <v>0.04</v>
      </c>
      <c r="R331" s="45">
        <v>1.36</v>
      </c>
      <c r="S331" s="45">
        <v>0</v>
      </c>
      <c r="T331" s="45">
        <v>1.06</v>
      </c>
      <c r="U331" s="45">
        <v>1.63</v>
      </c>
      <c r="V331" s="45">
        <v>1.66</v>
      </c>
      <c r="W331" s="45">
        <v>0.41</v>
      </c>
      <c r="X331" s="45">
        <v>0.67</v>
      </c>
      <c r="Y331" s="45">
        <v>1.26</v>
      </c>
      <c r="Z331" s="45">
        <v>0.24</v>
      </c>
      <c r="AA331" s="15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BM332" s="55"/>
    </row>
    <row r="333" spans="1:65" ht="15">
      <c r="B333" s="8" t="s">
        <v>505</v>
      </c>
      <c r="BM333" s="28" t="s">
        <v>67</v>
      </c>
    </row>
    <row r="334" spans="1:65" ht="15">
      <c r="A334" s="25" t="s">
        <v>42</v>
      </c>
      <c r="B334" s="18" t="s">
        <v>111</v>
      </c>
      <c r="C334" s="15" t="s">
        <v>112</v>
      </c>
      <c r="D334" s="16" t="s">
        <v>229</v>
      </c>
      <c r="E334" s="17" t="s">
        <v>229</v>
      </c>
      <c r="F334" s="17" t="s">
        <v>229</v>
      </c>
      <c r="G334" s="17" t="s">
        <v>229</v>
      </c>
      <c r="H334" s="17" t="s">
        <v>229</v>
      </c>
      <c r="I334" s="17" t="s">
        <v>229</v>
      </c>
      <c r="J334" s="17" t="s">
        <v>229</v>
      </c>
      <c r="K334" s="17" t="s">
        <v>229</v>
      </c>
      <c r="L334" s="17" t="s">
        <v>229</v>
      </c>
      <c r="M334" s="17" t="s">
        <v>229</v>
      </c>
      <c r="N334" s="17" t="s">
        <v>229</v>
      </c>
      <c r="O334" s="17" t="s">
        <v>229</v>
      </c>
      <c r="P334" s="17" t="s">
        <v>229</v>
      </c>
      <c r="Q334" s="17" t="s">
        <v>229</v>
      </c>
      <c r="R334" s="17" t="s">
        <v>229</v>
      </c>
      <c r="S334" s="17" t="s">
        <v>229</v>
      </c>
      <c r="T334" s="17" t="s">
        <v>229</v>
      </c>
      <c r="U334" s="17" t="s">
        <v>229</v>
      </c>
      <c r="V334" s="17" t="s">
        <v>229</v>
      </c>
      <c r="W334" s="17" t="s">
        <v>229</v>
      </c>
      <c r="X334" s="17" t="s">
        <v>229</v>
      </c>
      <c r="Y334" s="17" t="s">
        <v>229</v>
      </c>
      <c r="Z334" s="17" t="s">
        <v>229</v>
      </c>
      <c r="AA334" s="15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230</v>
      </c>
      <c r="C335" s="9" t="s">
        <v>230</v>
      </c>
      <c r="D335" s="151" t="s">
        <v>232</v>
      </c>
      <c r="E335" s="152" t="s">
        <v>233</v>
      </c>
      <c r="F335" s="152" t="s">
        <v>234</v>
      </c>
      <c r="G335" s="152" t="s">
        <v>235</v>
      </c>
      <c r="H335" s="152" t="s">
        <v>237</v>
      </c>
      <c r="I335" s="152" t="s">
        <v>238</v>
      </c>
      <c r="J335" s="152" t="s">
        <v>240</v>
      </c>
      <c r="K335" s="152" t="s">
        <v>241</v>
      </c>
      <c r="L335" s="152" t="s">
        <v>243</v>
      </c>
      <c r="M335" s="152" t="s">
        <v>244</v>
      </c>
      <c r="N335" s="152" t="s">
        <v>245</v>
      </c>
      <c r="O335" s="152" t="s">
        <v>246</v>
      </c>
      <c r="P335" s="152" t="s">
        <v>247</v>
      </c>
      <c r="Q335" s="152" t="s">
        <v>249</v>
      </c>
      <c r="R335" s="152" t="s">
        <v>250</v>
      </c>
      <c r="S335" s="152" t="s">
        <v>251</v>
      </c>
      <c r="T335" s="152" t="s">
        <v>252</v>
      </c>
      <c r="U335" s="152" t="s">
        <v>254</v>
      </c>
      <c r="V335" s="152" t="s">
        <v>258</v>
      </c>
      <c r="W335" s="152" t="s">
        <v>259</v>
      </c>
      <c r="X335" s="152" t="s">
        <v>260</v>
      </c>
      <c r="Y335" s="152" t="s">
        <v>261</v>
      </c>
      <c r="Z335" s="152" t="s">
        <v>262</v>
      </c>
      <c r="AA335" s="15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277</v>
      </c>
      <c r="E336" s="11" t="s">
        <v>277</v>
      </c>
      <c r="F336" s="11" t="s">
        <v>279</v>
      </c>
      <c r="G336" s="11" t="s">
        <v>280</v>
      </c>
      <c r="H336" s="11" t="s">
        <v>280</v>
      </c>
      <c r="I336" s="11" t="s">
        <v>277</v>
      </c>
      <c r="J336" s="11" t="s">
        <v>280</v>
      </c>
      <c r="K336" s="11" t="s">
        <v>277</v>
      </c>
      <c r="L336" s="11" t="s">
        <v>277</v>
      </c>
      <c r="M336" s="11" t="s">
        <v>280</v>
      </c>
      <c r="N336" s="11" t="s">
        <v>277</v>
      </c>
      <c r="O336" s="11" t="s">
        <v>277</v>
      </c>
      <c r="P336" s="11" t="s">
        <v>280</v>
      </c>
      <c r="Q336" s="11" t="s">
        <v>277</v>
      </c>
      <c r="R336" s="11" t="s">
        <v>277</v>
      </c>
      <c r="S336" s="11" t="s">
        <v>277</v>
      </c>
      <c r="T336" s="11" t="s">
        <v>280</v>
      </c>
      <c r="U336" s="11" t="s">
        <v>277</v>
      </c>
      <c r="V336" s="11" t="s">
        <v>277</v>
      </c>
      <c r="W336" s="11" t="s">
        <v>280</v>
      </c>
      <c r="X336" s="11" t="s">
        <v>277</v>
      </c>
      <c r="Y336" s="11" t="s">
        <v>280</v>
      </c>
      <c r="Z336" s="11" t="s">
        <v>277</v>
      </c>
      <c r="AA336" s="15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/>
      <c r="C337" s="9"/>
      <c r="D337" s="26" t="s">
        <v>288</v>
      </c>
      <c r="E337" s="26" t="s">
        <v>289</v>
      </c>
      <c r="F337" s="26" t="s">
        <v>288</v>
      </c>
      <c r="G337" s="26" t="s">
        <v>290</v>
      </c>
      <c r="H337" s="26" t="s">
        <v>290</v>
      </c>
      <c r="I337" s="26" t="s">
        <v>117</v>
      </c>
      <c r="J337" s="26" t="s">
        <v>290</v>
      </c>
      <c r="K337" s="26" t="s">
        <v>288</v>
      </c>
      <c r="L337" s="26" t="s">
        <v>117</v>
      </c>
      <c r="M337" s="26" t="s">
        <v>291</v>
      </c>
      <c r="N337" s="26" t="s">
        <v>290</v>
      </c>
      <c r="O337" s="26" t="s">
        <v>291</v>
      </c>
      <c r="P337" s="26" t="s">
        <v>288</v>
      </c>
      <c r="Q337" s="26" t="s">
        <v>290</v>
      </c>
      <c r="R337" s="26" t="s">
        <v>292</v>
      </c>
      <c r="S337" s="26" t="s">
        <v>288</v>
      </c>
      <c r="T337" s="26" t="s">
        <v>291</v>
      </c>
      <c r="U337" s="26" t="s">
        <v>116</v>
      </c>
      <c r="V337" s="26" t="s">
        <v>288</v>
      </c>
      <c r="W337" s="26" t="s">
        <v>293</v>
      </c>
      <c r="X337" s="26" t="s">
        <v>288</v>
      </c>
      <c r="Y337" s="26" t="s">
        <v>288</v>
      </c>
      <c r="Z337" s="26" t="s">
        <v>288</v>
      </c>
      <c r="AA337" s="15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05">
        <v>9.59</v>
      </c>
      <c r="E338" s="205">
        <v>9.4</v>
      </c>
      <c r="F338" s="228">
        <v>14</v>
      </c>
      <c r="G338" s="205">
        <v>8.6999999999999993</v>
      </c>
      <c r="H338" s="205">
        <v>12.2</v>
      </c>
      <c r="I338" s="228">
        <v>8</v>
      </c>
      <c r="J338" s="228">
        <v>9</v>
      </c>
      <c r="K338" s="205">
        <v>10</v>
      </c>
      <c r="L338" s="205">
        <v>11.25</v>
      </c>
      <c r="M338" s="205">
        <v>11.5</v>
      </c>
      <c r="N338" s="205">
        <v>10.11</v>
      </c>
      <c r="O338" s="205">
        <v>9.91</v>
      </c>
      <c r="P338" s="228">
        <v>12.3</v>
      </c>
      <c r="Q338" s="205">
        <v>10.7</v>
      </c>
      <c r="R338" s="205">
        <v>10</v>
      </c>
      <c r="S338" s="205">
        <v>9.91</v>
      </c>
      <c r="T338" s="205">
        <v>10.7</v>
      </c>
      <c r="U338" s="205">
        <v>9.5</v>
      </c>
      <c r="V338" s="205">
        <v>9.8000000000000007</v>
      </c>
      <c r="W338" s="228">
        <v>8</v>
      </c>
      <c r="X338" s="205">
        <v>10.050000000000001</v>
      </c>
      <c r="Y338" s="205">
        <v>9.91</v>
      </c>
      <c r="Z338" s="205">
        <v>9.76</v>
      </c>
      <c r="AA338" s="206"/>
      <c r="AB338" s="207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7"/>
      <c r="AT338" s="207"/>
      <c r="AU338" s="207"/>
      <c r="AV338" s="207"/>
      <c r="AW338" s="207"/>
      <c r="AX338" s="207"/>
      <c r="AY338" s="207"/>
      <c r="AZ338" s="207"/>
      <c r="BA338" s="207"/>
      <c r="BB338" s="207"/>
      <c r="BC338" s="207"/>
      <c r="BD338" s="207"/>
      <c r="BE338" s="207"/>
      <c r="BF338" s="207"/>
      <c r="BG338" s="207"/>
      <c r="BH338" s="207"/>
      <c r="BI338" s="207"/>
      <c r="BJ338" s="207"/>
      <c r="BK338" s="207"/>
      <c r="BL338" s="207"/>
      <c r="BM338" s="208">
        <v>1</v>
      </c>
    </row>
    <row r="339" spans="1:65">
      <c r="A339" s="30"/>
      <c r="B339" s="19">
        <v>1</v>
      </c>
      <c r="C339" s="9">
        <v>2</v>
      </c>
      <c r="D339" s="209">
        <v>9.85</v>
      </c>
      <c r="E339" s="209">
        <v>9.1999999999999993</v>
      </c>
      <c r="F339" s="229">
        <v>14</v>
      </c>
      <c r="G339" s="209">
        <v>8.8000000000000007</v>
      </c>
      <c r="H339" s="209">
        <v>12.7</v>
      </c>
      <c r="I339" s="229">
        <v>8</v>
      </c>
      <c r="J339" s="229">
        <v>9</v>
      </c>
      <c r="K339" s="209">
        <v>9.9</v>
      </c>
      <c r="L339" s="209">
        <v>10.92</v>
      </c>
      <c r="M339" s="209">
        <v>11.8</v>
      </c>
      <c r="N339" s="209">
        <v>10.34</v>
      </c>
      <c r="O339" s="209">
        <v>10.34</v>
      </c>
      <c r="P339" s="229">
        <v>12.3</v>
      </c>
      <c r="Q339" s="209">
        <v>10.5</v>
      </c>
      <c r="R339" s="209">
        <v>8.6</v>
      </c>
      <c r="S339" s="209">
        <v>10.050000000000001</v>
      </c>
      <c r="T339" s="209">
        <v>10.6</v>
      </c>
      <c r="U339" s="209">
        <v>8.8000000000000007</v>
      </c>
      <c r="V339" s="209">
        <v>9.6999999999999993</v>
      </c>
      <c r="W339" s="229">
        <v>9</v>
      </c>
      <c r="X339" s="209">
        <v>10.25</v>
      </c>
      <c r="Y339" s="209">
        <v>9.43</v>
      </c>
      <c r="Z339" s="209">
        <v>9.3000000000000007</v>
      </c>
      <c r="AA339" s="206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208">
        <v>32</v>
      </c>
    </row>
    <row r="340" spans="1:65">
      <c r="A340" s="30"/>
      <c r="B340" s="19">
        <v>1</v>
      </c>
      <c r="C340" s="9">
        <v>3</v>
      </c>
      <c r="D340" s="209">
        <v>9.68</v>
      </c>
      <c r="E340" s="209">
        <v>9.1999999999999993</v>
      </c>
      <c r="F340" s="229">
        <v>14</v>
      </c>
      <c r="G340" s="209">
        <v>9</v>
      </c>
      <c r="H340" s="209">
        <v>11.9</v>
      </c>
      <c r="I340" s="229">
        <v>8</v>
      </c>
      <c r="J340" s="229">
        <v>9</v>
      </c>
      <c r="K340" s="209">
        <v>10</v>
      </c>
      <c r="L340" s="209">
        <v>10.85</v>
      </c>
      <c r="M340" s="209">
        <v>11.7</v>
      </c>
      <c r="N340" s="209">
        <v>10.29</v>
      </c>
      <c r="O340" s="209">
        <v>10.07</v>
      </c>
      <c r="P340" s="229">
        <v>12.6</v>
      </c>
      <c r="Q340" s="209">
        <v>10.6</v>
      </c>
      <c r="R340" s="209">
        <v>10</v>
      </c>
      <c r="S340" s="209">
        <v>9.68</v>
      </c>
      <c r="T340" s="209">
        <v>10.8</v>
      </c>
      <c r="U340" s="209">
        <v>9.5</v>
      </c>
      <c r="V340" s="209">
        <v>9.6999999999999993</v>
      </c>
      <c r="W340" s="229">
        <v>9</v>
      </c>
      <c r="X340" s="209">
        <v>10.199999999999999</v>
      </c>
      <c r="Y340" s="209">
        <v>9.77</v>
      </c>
      <c r="Z340" s="209">
        <v>9.2899999999999991</v>
      </c>
      <c r="AA340" s="206"/>
      <c r="AB340" s="207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07"/>
      <c r="AT340" s="207"/>
      <c r="AU340" s="207"/>
      <c r="AV340" s="207"/>
      <c r="AW340" s="207"/>
      <c r="AX340" s="207"/>
      <c r="AY340" s="207"/>
      <c r="AZ340" s="207"/>
      <c r="BA340" s="207"/>
      <c r="BB340" s="207"/>
      <c r="BC340" s="207"/>
      <c r="BD340" s="207"/>
      <c r="BE340" s="207"/>
      <c r="BF340" s="207"/>
      <c r="BG340" s="207"/>
      <c r="BH340" s="207"/>
      <c r="BI340" s="207"/>
      <c r="BJ340" s="207"/>
      <c r="BK340" s="207"/>
      <c r="BL340" s="207"/>
      <c r="BM340" s="208">
        <v>16</v>
      </c>
    </row>
    <row r="341" spans="1:65">
      <c r="A341" s="30"/>
      <c r="B341" s="19">
        <v>1</v>
      </c>
      <c r="C341" s="9">
        <v>4</v>
      </c>
      <c r="D341" s="209">
        <v>9.73</v>
      </c>
      <c r="E341" s="209">
        <v>9</v>
      </c>
      <c r="F341" s="229">
        <v>14</v>
      </c>
      <c r="G341" s="209">
        <v>9.1</v>
      </c>
      <c r="H341" s="209">
        <v>11.5</v>
      </c>
      <c r="I341" s="229">
        <v>8</v>
      </c>
      <c r="J341" s="229">
        <v>9</v>
      </c>
      <c r="K341" s="209">
        <v>9.8000000000000007</v>
      </c>
      <c r="L341" s="209">
        <v>10.85</v>
      </c>
      <c r="M341" s="209">
        <v>11.5</v>
      </c>
      <c r="N341" s="209">
        <v>10.25</v>
      </c>
      <c r="O341" s="209">
        <v>10.36</v>
      </c>
      <c r="P341" s="229">
        <v>12.5</v>
      </c>
      <c r="Q341" s="230">
        <v>10</v>
      </c>
      <c r="R341" s="209">
        <v>9.1</v>
      </c>
      <c r="S341" s="209">
        <v>10.25</v>
      </c>
      <c r="T341" s="209">
        <v>11.1</v>
      </c>
      <c r="U341" s="209">
        <v>9.6</v>
      </c>
      <c r="V341" s="209">
        <v>9.6</v>
      </c>
      <c r="W341" s="229">
        <v>9</v>
      </c>
      <c r="X341" s="209">
        <v>10.25</v>
      </c>
      <c r="Y341" s="209">
        <v>10.06</v>
      </c>
      <c r="Z341" s="209">
        <v>8.83</v>
      </c>
      <c r="AA341" s="206"/>
      <c r="AB341" s="207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7"/>
      <c r="BA341" s="207"/>
      <c r="BB341" s="207"/>
      <c r="BC341" s="207"/>
      <c r="BD341" s="207"/>
      <c r="BE341" s="207"/>
      <c r="BF341" s="207"/>
      <c r="BG341" s="207"/>
      <c r="BH341" s="207"/>
      <c r="BI341" s="207"/>
      <c r="BJ341" s="207"/>
      <c r="BK341" s="207"/>
      <c r="BL341" s="207"/>
      <c r="BM341" s="208">
        <v>10.121666666666666</v>
      </c>
    </row>
    <row r="342" spans="1:65">
      <c r="A342" s="30"/>
      <c r="B342" s="19">
        <v>1</v>
      </c>
      <c r="C342" s="9">
        <v>5</v>
      </c>
      <c r="D342" s="209">
        <v>9.61</v>
      </c>
      <c r="E342" s="209">
        <v>9.1999999999999993</v>
      </c>
      <c r="F342" s="229">
        <v>14</v>
      </c>
      <c r="G342" s="209">
        <v>9.1</v>
      </c>
      <c r="H342" s="209">
        <v>12.7</v>
      </c>
      <c r="I342" s="229">
        <v>7</v>
      </c>
      <c r="J342" s="229">
        <v>9</v>
      </c>
      <c r="K342" s="209">
        <v>10</v>
      </c>
      <c r="L342" s="209">
        <v>11.82</v>
      </c>
      <c r="M342" s="209">
        <v>11.8</v>
      </c>
      <c r="N342" s="209">
        <v>10.119999999999999</v>
      </c>
      <c r="O342" s="209">
        <v>10.44</v>
      </c>
      <c r="P342" s="229">
        <v>12.4</v>
      </c>
      <c r="Q342" s="209">
        <v>10.6</v>
      </c>
      <c r="R342" s="209">
        <v>9.6</v>
      </c>
      <c r="S342" s="209">
        <v>10.050000000000001</v>
      </c>
      <c r="T342" s="209">
        <v>10.4</v>
      </c>
      <c r="U342" s="209">
        <v>9.3000000000000007</v>
      </c>
      <c r="V342" s="209">
        <v>9.1</v>
      </c>
      <c r="W342" s="229">
        <v>8</v>
      </c>
      <c r="X342" s="209">
        <v>10.4</v>
      </c>
      <c r="Y342" s="209">
        <v>10.38</v>
      </c>
      <c r="Z342" s="209">
        <v>9.23</v>
      </c>
      <c r="AA342" s="206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08">
        <v>33</v>
      </c>
    </row>
    <row r="343" spans="1:65">
      <c r="A343" s="30"/>
      <c r="B343" s="19">
        <v>1</v>
      </c>
      <c r="C343" s="9">
        <v>6</v>
      </c>
      <c r="D343" s="209">
        <v>9.76</v>
      </c>
      <c r="E343" s="209">
        <v>9.1999999999999993</v>
      </c>
      <c r="F343" s="229">
        <v>14</v>
      </c>
      <c r="G343" s="209">
        <v>8.9</v>
      </c>
      <c r="H343" s="209">
        <v>11.5</v>
      </c>
      <c r="I343" s="229">
        <v>8</v>
      </c>
      <c r="J343" s="229">
        <v>10</v>
      </c>
      <c r="K343" s="209">
        <v>10.1</v>
      </c>
      <c r="L343" s="209">
        <v>11.27</v>
      </c>
      <c r="M343" s="209">
        <v>11.7</v>
      </c>
      <c r="N343" s="209">
        <v>9.9499999999999993</v>
      </c>
      <c r="O343" s="209">
        <v>10.52</v>
      </c>
      <c r="P343" s="229">
        <v>12.9</v>
      </c>
      <c r="Q343" s="209">
        <v>10.6</v>
      </c>
      <c r="R343" s="209">
        <v>8.9</v>
      </c>
      <c r="S343" s="209">
        <v>9.91</v>
      </c>
      <c r="T343" s="209">
        <v>10.4</v>
      </c>
      <c r="U343" s="209">
        <v>9.1</v>
      </c>
      <c r="V343" s="209">
        <v>9.3000000000000007</v>
      </c>
      <c r="W343" s="229">
        <v>8</v>
      </c>
      <c r="X343" s="209">
        <v>10.050000000000001</v>
      </c>
      <c r="Y343" s="209">
        <v>10.15</v>
      </c>
      <c r="Z343" s="209">
        <v>10.199999999999999</v>
      </c>
      <c r="AA343" s="206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7"/>
      <c r="AT343" s="207"/>
      <c r="AU343" s="207"/>
      <c r="AV343" s="207"/>
      <c r="AW343" s="207"/>
      <c r="AX343" s="207"/>
      <c r="AY343" s="207"/>
      <c r="AZ343" s="207"/>
      <c r="BA343" s="207"/>
      <c r="BB343" s="207"/>
      <c r="BC343" s="207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10"/>
    </row>
    <row r="344" spans="1:65">
      <c r="A344" s="30"/>
      <c r="B344" s="20" t="s">
        <v>270</v>
      </c>
      <c r="C344" s="12"/>
      <c r="D344" s="211">
        <v>9.7033333333333314</v>
      </c>
      <c r="E344" s="211">
        <v>9.2000000000000011</v>
      </c>
      <c r="F344" s="211">
        <v>14</v>
      </c>
      <c r="G344" s="211">
        <v>8.9333333333333336</v>
      </c>
      <c r="H344" s="211">
        <v>12.083333333333334</v>
      </c>
      <c r="I344" s="211">
        <v>7.833333333333333</v>
      </c>
      <c r="J344" s="211">
        <v>9.1666666666666661</v>
      </c>
      <c r="K344" s="211">
        <v>9.9666666666666668</v>
      </c>
      <c r="L344" s="211">
        <v>11.160000000000002</v>
      </c>
      <c r="M344" s="211">
        <v>11.666666666666666</v>
      </c>
      <c r="N344" s="211">
        <v>10.176666666666664</v>
      </c>
      <c r="O344" s="211">
        <v>10.273333333333333</v>
      </c>
      <c r="P344" s="211">
        <v>12.5</v>
      </c>
      <c r="Q344" s="211">
        <v>10.5</v>
      </c>
      <c r="R344" s="211">
        <v>9.3666666666666671</v>
      </c>
      <c r="S344" s="211">
        <v>9.9749999999999996</v>
      </c>
      <c r="T344" s="211">
        <v>10.666666666666666</v>
      </c>
      <c r="U344" s="211">
        <v>9.3000000000000007</v>
      </c>
      <c r="V344" s="211">
        <v>9.5333333333333332</v>
      </c>
      <c r="W344" s="211">
        <v>8.5</v>
      </c>
      <c r="X344" s="211">
        <v>10.200000000000001</v>
      </c>
      <c r="Y344" s="211">
        <v>9.9500000000000011</v>
      </c>
      <c r="Z344" s="211">
        <v>9.4350000000000005</v>
      </c>
      <c r="AA344" s="206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7"/>
      <c r="AT344" s="207"/>
      <c r="AU344" s="207"/>
      <c r="AV344" s="207"/>
      <c r="AW344" s="207"/>
      <c r="AX344" s="207"/>
      <c r="AY344" s="207"/>
      <c r="AZ344" s="207"/>
      <c r="BA344" s="207"/>
      <c r="BB344" s="207"/>
      <c r="BC344" s="207"/>
      <c r="BD344" s="207"/>
      <c r="BE344" s="207"/>
      <c r="BF344" s="207"/>
      <c r="BG344" s="207"/>
      <c r="BH344" s="207"/>
      <c r="BI344" s="207"/>
      <c r="BJ344" s="207"/>
      <c r="BK344" s="207"/>
      <c r="BL344" s="207"/>
      <c r="BM344" s="210"/>
    </row>
    <row r="345" spans="1:65">
      <c r="A345" s="30"/>
      <c r="B345" s="3" t="s">
        <v>271</v>
      </c>
      <c r="C345" s="29"/>
      <c r="D345" s="209">
        <v>9.7050000000000001</v>
      </c>
      <c r="E345" s="209">
        <v>9.1999999999999993</v>
      </c>
      <c r="F345" s="209">
        <v>14</v>
      </c>
      <c r="G345" s="209">
        <v>8.9499999999999993</v>
      </c>
      <c r="H345" s="209">
        <v>12.05</v>
      </c>
      <c r="I345" s="209">
        <v>8</v>
      </c>
      <c r="J345" s="209">
        <v>9</v>
      </c>
      <c r="K345" s="209">
        <v>10</v>
      </c>
      <c r="L345" s="209">
        <v>11.085000000000001</v>
      </c>
      <c r="M345" s="209">
        <v>11.7</v>
      </c>
      <c r="N345" s="209">
        <v>10.184999999999999</v>
      </c>
      <c r="O345" s="209">
        <v>10.35</v>
      </c>
      <c r="P345" s="209">
        <v>12.45</v>
      </c>
      <c r="Q345" s="209">
        <v>10.6</v>
      </c>
      <c r="R345" s="209">
        <v>9.35</v>
      </c>
      <c r="S345" s="209">
        <v>9.98</v>
      </c>
      <c r="T345" s="209">
        <v>10.649999999999999</v>
      </c>
      <c r="U345" s="209">
        <v>9.4</v>
      </c>
      <c r="V345" s="209">
        <v>9.6499999999999986</v>
      </c>
      <c r="W345" s="209">
        <v>8.5</v>
      </c>
      <c r="X345" s="209">
        <v>10.225</v>
      </c>
      <c r="Y345" s="209">
        <v>9.9849999999999994</v>
      </c>
      <c r="Z345" s="209">
        <v>9.2949999999999999</v>
      </c>
      <c r="AA345" s="206"/>
      <c r="AB345" s="207"/>
      <c r="AC345" s="207"/>
      <c r="AD345" s="207"/>
      <c r="AE345" s="207"/>
      <c r="AF345" s="207"/>
      <c r="AG345" s="207"/>
      <c r="AH345" s="207"/>
      <c r="AI345" s="207"/>
      <c r="AJ345" s="207"/>
      <c r="AK345" s="207"/>
      <c r="AL345" s="207"/>
      <c r="AM345" s="207"/>
      <c r="AN345" s="207"/>
      <c r="AO345" s="207"/>
      <c r="AP345" s="207"/>
      <c r="AQ345" s="207"/>
      <c r="AR345" s="207"/>
      <c r="AS345" s="207"/>
      <c r="AT345" s="207"/>
      <c r="AU345" s="207"/>
      <c r="AV345" s="207"/>
      <c r="AW345" s="207"/>
      <c r="AX345" s="207"/>
      <c r="AY345" s="207"/>
      <c r="AZ345" s="207"/>
      <c r="BA345" s="207"/>
      <c r="BB345" s="207"/>
      <c r="BC345" s="207"/>
      <c r="BD345" s="207"/>
      <c r="BE345" s="207"/>
      <c r="BF345" s="207"/>
      <c r="BG345" s="207"/>
      <c r="BH345" s="207"/>
      <c r="BI345" s="207"/>
      <c r="BJ345" s="207"/>
      <c r="BK345" s="207"/>
      <c r="BL345" s="207"/>
      <c r="BM345" s="210"/>
    </row>
    <row r="346" spans="1:65">
      <c r="A346" s="30"/>
      <c r="B346" s="3" t="s">
        <v>272</v>
      </c>
      <c r="C346" s="29"/>
      <c r="D346" s="24">
        <v>9.7502136728723418E-2</v>
      </c>
      <c r="E346" s="24">
        <v>0.12649110640673528</v>
      </c>
      <c r="F346" s="24">
        <v>0</v>
      </c>
      <c r="G346" s="24">
        <v>0.16329931618554513</v>
      </c>
      <c r="H346" s="24">
        <v>0.54558836742242423</v>
      </c>
      <c r="I346" s="24">
        <v>0.40824829046386302</v>
      </c>
      <c r="J346" s="24">
        <v>0.40824829046386302</v>
      </c>
      <c r="K346" s="24">
        <v>0.10327955589886409</v>
      </c>
      <c r="L346" s="24">
        <v>0.37565942021996485</v>
      </c>
      <c r="M346" s="24">
        <v>0.13662601021279486</v>
      </c>
      <c r="N346" s="24">
        <v>0.1441758185919772</v>
      </c>
      <c r="O346" s="24">
        <v>0.23406551789331662</v>
      </c>
      <c r="P346" s="24">
        <v>0.22803508501982742</v>
      </c>
      <c r="Q346" s="24">
        <v>0.25298221281347016</v>
      </c>
      <c r="R346" s="24">
        <v>0.58878405775518983</v>
      </c>
      <c r="S346" s="24">
        <v>0.19097120201747717</v>
      </c>
      <c r="T346" s="24">
        <v>0.26583202716502496</v>
      </c>
      <c r="U346" s="24">
        <v>0.30331501776206177</v>
      </c>
      <c r="V346" s="24">
        <v>0.27325202042558921</v>
      </c>
      <c r="W346" s="24">
        <v>0.54772255750516607</v>
      </c>
      <c r="X346" s="24">
        <v>0.13416407864998717</v>
      </c>
      <c r="Y346" s="24">
        <v>0.32905926517878248</v>
      </c>
      <c r="Z346" s="24">
        <v>0.47710585827465973</v>
      </c>
      <c r="AA346" s="15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87</v>
      </c>
      <c r="C347" s="29"/>
      <c r="D347" s="13">
        <v>1.0048313644320519E-2</v>
      </c>
      <c r="E347" s="13">
        <v>1.374903330507992E-2</v>
      </c>
      <c r="F347" s="13">
        <v>0</v>
      </c>
      <c r="G347" s="13">
        <v>1.8279774199874456E-2</v>
      </c>
      <c r="H347" s="13">
        <v>4.5152140752200622E-2</v>
      </c>
      <c r="I347" s="13">
        <v>5.211680303793996E-2</v>
      </c>
      <c r="J347" s="13">
        <v>4.4536177141512333E-2</v>
      </c>
      <c r="K347" s="13">
        <v>1.0362497247377667E-2</v>
      </c>
      <c r="L347" s="13">
        <v>3.3661238370964588E-2</v>
      </c>
      <c r="M347" s="13">
        <v>1.1710800875382416E-2</v>
      </c>
      <c r="N347" s="13">
        <v>1.4167293015916531E-2</v>
      </c>
      <c r="O347" s="13">
        <v>2.2783794733288443E-2</v>
      </c>
      <c r="P347" s="13">
        <v>1.8242806801586194E-2</v>
      </c>
      <c r="Q347" s="13">
        <v>2.4093544077473349E-2</v>
      </c>
      <c r="R347" s="13">
        <v>6.2859507945393925E-2</v>
      </c>
      <c r="S347" s="13">
        <v>1.9144982658393702E-2</v>
      </c>
      <c r="T347" s="13">
        <v>2.492175254672109E-2</v>
      </c>
      <c r="U347" s="13">
        <v>3.2614518038931367E-2</v>
      </c>
      <c r="V347" s="13">
        <v>2.8662799345341525E-2</v>
      </c>
      <c r="W347" s="13">
        <v>6.4437947941784243E-2</v>
      </c>
      <c r="X347" s="13">
        <v>1.3153341044116388E-2</v>
      </c>
      <c r="Y347" s="13">
        <v>3.3071282932540948E-2</v>
      </c>
      <c r="Z347" s="13">
        <v>5.0567658534675118E-2</v>
      </c>
      <c r="AA347" s="15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273</v>
      </c>
      <c r="C348" s="29"/>
      <c r="D348" s="13">
        <v>-4.1330479170097245E-2</v>
      </c>
      <c r="E348" s="13">
        <v>-9.1058784785114311E-2</v>
      </c>
      <c r="F348" s="13">
        <v>0.38317141445743452</v>
      </c>
      <c r="G348" s="13">
        <v>-0.11740490696525596</v>
      </c>
      <c r="H348" s="13">
        <v>0.19380866128766683</v>
      </c>
      <c r="I348" s="13">
        <v>-0.22608266095834018</v>
      </c>
      <c r="J348" s="13">
        <v>-9.4352050057632142E-2</v>
      </c>
      <c r="K348" s="13">
        <v>-1.5313683517207299E-2</v>
      </c>
      <c r="L348" s="13">
        <v>0.10258521323892666</v>
      </c>
      <c r="M348" s="13">
        <v>0.15264284538119544</v>
      </c>
      <c r="N348" s="13">
        <v>5.4338876996540275E-3</v>
      </c>
      <c r="O348" s="13">
        <v>1.4984356989955705E-2</v>
      </c>
      <c r="P348" s="13">
        <v>0.234974477194138</v>
      </c>
      <c r="Q348" s="13">
        <v>3.7378560843075892E-2</v>
      </c>
      <c r="R348" s="13">
        <v>-7.459245842252582E-2</v>
      </c>
      <c r="S348" s="13">
        <v>-1.4490367199077925E-2</v>
      </c>
      <c r="T348" s="13">
        <v>5.3844887205664493E-2</v>
      </c>
      <c r="U348" s="13">
        <v>-8.1178988967561261E-2</v>
      </c>
      <c r="V348" s="13">
        <v>-5.8126132059937441E-2</v>
      </c>
      <c r="W348" s="13">
        <v>-0.1602173555079861</v>
      </c>
      <c r="X348" s="13">
        <v>7.7391733904168536E-3</v>
      </c>
      <c r="Y348" s="13">
        <v>-1.6960316153466048E-2</v>
      </c>
      <c r="Z348" s="13">
        <v>-6.7841264613864527E-2</v>
      </c>
      <c r="AA348" s="15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274</v>
      </c>
      <c r="C349" s="47"/>
      <c r="D349" s="45">
        <v>0.34</v>
      </c>
      <c r="E349" s="45">
        <v>0.97</v>
      </c>
      <c r="F349" s="45" t="s">
        <v>275</v>
      </c>
      <c r="G349" s="45">
        <v>1.3</v>
      </c>
      <c r="H349" s="45">
        <v>2.63</v>
      </c>
      <c r="I349" s="45" t="s">
        <v>275</v>
      </c>
      <c r="J349" s="45" t="s">
        <v>275</v>
      </c>
      <c r="K349" s="45">
        <v>0.01</v>
      </c>
      <c r="L349" s="45">
        <v>1.48</v>
      </c>
      <c r="M349" s="45">
        <v>2.11</v>
      </c>
      <c r="N349" s="45">
        <v>0.25</v>
      </c>
      <c r="O349" s="45">
        <v>0.37</v>
      </c>
      <c r="P349" s="45">
        <v>3.15</v>
      </c>
      <c r="Q349" s="45">
        <v>0.66</v>
      </c>
      <c r="R349" s="45">
        <v>0.76</v>
      </c>
      <c r="S349" s="45">
        <v>0</v>
      </c>
      <c r="T349" s="45">
        <v>0.86</v>
      </c>
      <c r="U349" s="45">
        <v>0.84</v>
      </c>
      <c r="V349" s="45">
        <v>0.55000000000000004</v>
      </c>
      <c r="W349" s="45" t="s">
        <v>275</v>
      </c>
      <c r="X349" s="45">
        <v>0.28000000000000003</v>
      </c>
      <c r="Y349" s="45">
        <v>0.03</v>
      </c>
      <c r="Z349" s="45">
        <v>0.67</v>
      </c>
      <c r="AA349" s="15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306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BM350" s="55"/>
    </row>
    <row r="351" spans="1:65">
      <c r="BM351" s="55"/>
    </row>
    <row r="352" spans="1:65" ht="15">
      <c r="B352" s="8" t="s">
        <v>506</v>
      </c>
      <c r="BM352" s="28" t="s">
        <v>67</v>
      </c>
    </row>
    <row r="353" spans="1:65" ht="15">
      <c r="A353" s="25" t="s">
        <v>5</v>
      </c>
      <c r="B353" s="18" t="s">
        <v>111</v>
      </c>
      <c r="C353" s="15" t="s">
        <v>112</v>
      </c>
      <c r="D353" s="16" t="s">
        <v>229</v>
      </c>
      <c r="E353" s="17" t="s">
        <v>229</v>
      </c>
      <c r="F353" s="17" t="s">
        <v>229</v>
      </c>
      <c r="G353" s="17" t="s">
        <v>229</v>
      </c>
      <c r="H353" s="17" t="s">
        <v>229</v>
      </c>
      <c r="I353" s="17" t="s">
        <v>229</v>
      </c>
      <c r="J353" s="17" t="s">
        <v>229</v>
      </c>
      <c r="K353" s="17" t="s">
        <v>229</v>
      </c>
      <c r="L353" s="15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230</v>
      </c>
      <c r="C354" s="9" t="s">
        <v>230</v>
      </c>
      <c r="D354" s="151" t="s">
        <v>233</v>
      </c>
      <c r="E354" s="152" t="s">
        <v>238</v>
      </c>
      <c r="F354" s="152" t="s">
        <v>239</v>
      </c>
      <c r="G354" s="152" t="s">
        <v>241</v>
      </c>
      <c r="H354" s="152" t="s">
        <v>243</v>
      </c>
      <c r="I354" s="152" t="s">
        <v>245</v>
      </c>
      <c r="J354" s="152" t="s">
        <v>247</v>
      </c>
      <c r="K354" s="152" t="s">
        <v>250</v>
      </c>
      <c r="L354" s="15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277</v>
      </c>
      <c r="E355" s="11" t="s">
        <v>277</v>
      </c>
      <c r="F355" s="11" t="s">
        <v>277</v>
      </c>
      <c r="G355" s="11" t="s">
        <v>277</v>
      </c>
      <c r="H355" s="11" t="s">
        <v>277</v>
      </c>
      <c r="I355" s="11" t="s">
        <v>277</v>
      </c>
      <c r="J355" s="11" t="s">
        <v>280</v>
      </c>
      <c r="K355" s="11" t="s">
        <v>277</v>
      </c>
      <c r="L355" s="15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 t="s">
        <v>289</v>
      </c>
      <c r="E356" s="26" t="s">
        <v>117</v>
      </c>
      <c r="F356" s="26" t="s">
        <v>267</v>
      </c>
      <c r="G356" s="26" t="s">
        <v>288</v>
      </c>
      <c r="H356" s="26" t="s">
        <v>117</v>
      </c>
      <c r="I356" s="26" t="s">
        <v>290</v>
      </c>
      <c r="J356" s="26" t="s">
        <v>288</v>
      </c>
      <c r="K356" s="26" t="s">
        <v>292</v>
      </c>
      <c r="L356" s="15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</v>
      </c>
    </row>
    <row r="357" spans="1:65">
      <c r="A357" s="30"/>
      <c r="B357" s="18">
        <v>1</v>
      </c>
      <c r="C357" s="14">
        <v>1</v>
      </c>
      <c r="D357" s="22">
        <v>2.11</v>
      </c>
      <c r="E357" s="22">
        <v>1.8</v>
      </c>
      <c r="F357" s="22">
        <v>1.66</v>
      </c>
      <c r="G357" s="22">
        <v>2.0619999999999998</v>
      </c>
      <c r="H357" s="22">
        <v>2.2200000000000002</v>
      </c>
      <c r="I357" s="22">
        <v>1.76</v>
      </c>
      <c r="J357" s="22">
        <v>2.2999999999999998</v>
      </c>
      <c r="K357" s="22">
        <v>1.86</v>
      </c>
      <c r="L357" s="15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2.13</v>
      </c>
      <c r="E358" s="11">
        <v>1.7</v>
      </c>
      <c r="F358" s="11">
        <v>1.7</v>
      </c>
      <c r="G358" s="11">
        <v>2.0129999999999999</v>
      </c>
      <c r="H358" s="11">
        <v>2.0699999999999998</v>
      </c>
      <c r="I358" s="11">
        <v>1.9</v>
      </c>
      <c r="J358" s="11">
        <v>2.4</v>
      </c>
      <c r="K358" s="11">
        <v>1.78</v>
      </c>
      <c r="L358" s="15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33</v>
      </c>
    </row>
    <row r="359" spans="1:65">
      <c r="A359" s="30"/>
      <c r="B359" s="19">
        <v>1</v>
      </c>
      <c r="C359" s="9">
        <v>3</v>
      </c>
      <c r="D359" s="11">
        <v>2.14</v>
      </c>
      <c r="E359" s="11">
        <v>1.7</v>
      </c>
      <c r="F359" s="11">
        <v>1.72</v>
      </c>
      <c r="G359" s="11">
        <v>2.0430000000000001</v>
      </c>
      <c r="H359" s="11">
        <v>2.17</v>
      </c>
      <c r="I359" s="11">
        <v>1.9</v>
      </c>
      <c r="J359" s="11">
        <v>2.5</v>
      </c>
      <c r="K359" s="11">
        <v>1.86</v>
      </c>
      <c r="L359" s="15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2.09</v>
      </c>
      <c r="E360" s="11">
        <v>1.6</v>
      </c>
      <c r="F360" s="11">
        <v>1.68</v>
      </c>
      <c r="G360" s="11">
        <v>1.9860000000000002</v>
      </c>
      <c r="H360" s="11">
        <v>2.15</v>
      </c>
      <c r="I360" s="11">
        <v>1.82</v>
      </c>
      <c r="J360" s="11">
        <v>2.4</v>
      </c>
      <c r="K360" s="11">
        <v>1.75</v>
      </c>
      <c r="L360" s="15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1.9699583333333337</v>
      </c>
    </row>
    <row r="361" spans="1:65">
      <c r="A361" s="30"/>
      <c r="B361" s="19">
        <v>1</v>
      </c>
      <c r="C361" s="9">
        <v>5</v>
      </c>
      <c r="D361" s="11">
        <v>2.14</v>
      </c>
      <c r="E361" s="11">
        <v>1.6</v>
      </c>
      <c r="F361" s="11">
        <v>1.72</v>
      </c>
      <c r="G361" s="11">
        <v>2.0049999999999999</v>
      </c>
      <c r="H361" s="11">
        <v>2.2400000000000002</v>
      </c>
      <c r="I361" s="11">
        <v>1.75</v>
      </c>
      <c r="J361" s="11">
        <v>2.4</v>
      </c>
      <c r="K361" s="11">
        <v>1.87</v>
      </c>
      <c r="L361" s="15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34</v>
      </c>
    </row>
    <row r="362" spans="1:65">
      <c r="A362" s="30"/>
      <c r="B362" s="19">
        <v>1</v>
      </c>
      <c r="C362" s="9">
        <v>6</v>
      </c>
      <c r="D362" s="11">
        <v>2.14</v>
      </c>
      <c r="E362" s="11">
        <v>1.8</v>
      </c>
      <c r="F362" s="11">
        <v>1.74</v>
      </c>
      <c r="G362" s="11">
        <v>1.9990000000000003</v>
      </c>
      <c r="H362" s="11">
        <v>2.16</v>
      </c>
      <c r="I362" s="11">
        <v>1.88</v>
      </c>
      <c r="J362" s="11">
        <v>2.4</v>
      </c>
      <c r="K362" s="11">
        <v>1.74</v>
      </c>
      <c r="L362" s="15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270</v>
      </c>
      <c r="C363" s="12"/>
      <c r="D363" s="23">
        <v>2.1250000000000004</v>
      </c>
      <c r="E363" s="23">
        <v>1.7000000000000002</v>
      </c>
      <c r="F363" s="23">
        <v>1.7033333333333334</v>
      </c>
      <c r="G363" s="23">
        <v>2.0179999999999998</v>
      </c>
      <c r="H363" s="23">
        <v>2.1683333333333334</v>
      </c>
      <c r="I363" s="23">
        <v>1.8350000000000002</v>
      </c>
      <c r="J363" s="23">
        <v>2.4</v>
      </c>
      <c r="K363" s="23">
        <v>1.8100000000000003</v>
      </c>
      <c r="L363" s="15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271</v>
      </c>
      <c r="C364" s="29"/>
      <c r="D364" s="11">
        <v>2.1349999999999998</v>
      </c>
      <c r="E364" s="11">
        <v>1.7</v>
      </c>
      <c r="F364" s="11">
        <v>1.71</v>
      </c>
      <c r="G364" s="11">
        <v>2.0089999999999999</v>
      </c>
      <c r="H364" s="11">
        <v>2.165</v>
      </c>
      <c r="I364" s="11">
        <v>1.85</v>
      </c>
      <c r="J364" s="11">
        <v>2.4</v>
      </c>
      <c r="K364" s="11">
        <v>1.82</v>
      </c>
      <c r="L364" s="15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272</v>
      </c>
      <c r="C365" s="29"/>
      <c r="D365" s="24">
        <v>2.0736441353327834E-2</v>
      </c>
      <c r="E365" s="24">
        <v>8.9442719099991574E-2</v>
      </c>
      <c r="F365" s="24">
        <v>2.9439202887759516E-2</v>
      </c>
      <c r="G365" s="24">
        <v>2.8774989139876212E-2</v>
      </c>
      <c r="H365" s="24">
        <v>5.9805239458317394E-2</v>
      </c>
      <c r="I365" s="24">
        <v>6.8629439747093901E-2</v>
      </c>
      <c r="J365" s="24">
        <v>6.3245553203367638E-2</v>
      </c>
      <c r="K365" s="24">
        <v>6.0000000000000046E-2</v>
      </c>
      <c r="L365" s="15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87</v>
      </c>
      <c r="C366" s="29"/>
      <c r="D366" s="13">
        <v>9.758325342742508E-3</v>
      </c>
      <c r="E366" s="13">
        <v>5.261336417646563E-2</v>
      </c>
      <c r="F366" s="13">
        <v>1.7283289366590713E-2</v>
      </c>
      <c r="G366" s="13">
        <v>1.425916211093965E-2</v>
      </c>
      <c r="H366" s="13">
        <v>2.7581201902375431E-2</v>
      </c>
      <c r="I366" s="13">
        <v>3.7400239644192861E-2</v>
      </c>
      <c r="J366" s="13">
        <v>2.6352313834736518E-2</v>
      </c>
      <c r="K366" s="13">
        <v>3.3149171270718251E-2</v>
      </c>
      <c r="L366" s="15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273</v>
      </c>
      <c r="C367" s="29"/>
      <c r="D367" s="13">
        <v>7.8703018253347246E-2</v>
      </c>
      <c r="E367" s="13">
        <v>-0.13703758539732236</v>
      </c>
      <c r="F367" s="13">
        <v>-0.13534550223143482</v>
      </c>
      <c r="G367" s="13">
        <v>2.4387148628354893E-2</v>
      </c>
      <c r="H367" s="13">
        <v>0.10070009940988589</v>
      </c>
      <c r="I367" s="13">
        <v>-6.8508217178874453E-2</v>
      </c>
      <c r="J367" s="13">
        <v>0.21829987943907425</v>
      </c>
      <c r="K367" s="13">
        <v>-8.1198840923031423E-2</v>
      </c>
      <c r="L367" s="15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274</v>
      </c>
      <c r="C368" s="47"/>
      <c r="D368" s="45">
        <v>0.63</v>
      </c>
      <c r="E368" s="45">
        <v>0.72</v>
      </c>
      <c r="F368" s="45">
        <v>0.71</v>
      </c>
      <c r="G368" s="45">
        <v>0.28999999999999998</v>
      </c>
      <c r="H368" s="45">
        <v>0.77</v>
      </c>
      <c r="I368" s="45">
        <v>0.28999999999999998</v>
      </c>
      <c r="J368" s="45">
        <v>1.51</v>
      </c>
      <c r="K368" s="45">
        <v>0.37</v>
      </c>
      <c r="L368" s="15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BM369" s="55"/>
    </row>
    <row r="370" spans="1:65" ht="15">
      <c r="B370" s="8" t="s">
        <v>507</v>
      </c>
      <c r="BM370" s="28" t="s">
        <v>67</v>
      </c>
    </row>
    <row r="371" spans="1:65" ht="15">
      <c r="A371" s="25" t="s">
        <v>82</v>
      </c>
      <c r="B371" s="18" t="s">
        <v>111</v>
      </c>
      <c r="C371" s="15" t="s">
        <v>112</v>
      </c>
      <c r="D371" s="16" t="s">
        <v>229</v>
      </c>
      <c r="E371" s="17" t="s">
        <v>229</v>
      </c>
      <c r="F371" s="17" t="s">
        <v>229</v>
      </c>
      <c r="G371" s="17" t="s">
        <v>229</v>
      </c>
      <c r="H371" s="17" t="s">
        <v>229</v>
      </c>
      <c r="I371" s="17" t="s">
        <v>229</v>
      </c>
      <c r="J371" s="17" t="s">
        <v>229</v>
      </c>
      <c r="K371" s="17" t="s">
        <v>229</v>
      </c>
      <c r="L371" s="17" t="s">
        <v>229</v>
      </c>
      <c r="M371" s="17" t="s">
        <v>229</v>
      </c>
      <c r="N371" s="17" t="s">
        <v>229</v>
      </c>
      <c r="O371" s="15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230</v>
      </c>
      <c r="C372" s="9" t="s">
        <v>230</v>
      </c>
      <c r="D372" s="151" t="s">
        <v>232</v>
      </c>
      <c r="E372" s="152" t="s">
        <v>235</v>
      </c>
      <c r="F372" s="152" t="s">
        <v>238</v>
      </c>
      <c r="G372" s="152" t="s">
        <v>240</v>
      </c>
      <c r="H372" s="152" t="s">
        <v>241</v>
      </c>
      <c r="I372" s="152" t="s">
        <v>247</v>
      </c>
      <c r="J372" s="152" t="s">
        <v>249</v>
      </c>
      <c r="K372" s="152" t="s">
        <v>251</v>
      </c>
      <c r="L372" s="152" t="s">
        <v>260</v>
      </c>
      <c r="M372" s="152" t="s">
        <v>261</v>
      </c>
      <c r="N372" s="152" t="s">
        <v>262</v>
      </c>
      <c r="O372" s="15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277</v>
      </c>
      <c r="E373" s="11" t="s">
        <v>280</v>
      </c>
      <c r="F373" s="11" t="s">
        <v>277</v>
      </c>
      <c r="G373" s="11" t="s">
        <v>280</v>
      </c>
      <c r="H373" s="11" t="s">
        <v>277</v>
      </c>
      <c r="I373" s="11" t="s">
        <v>280</v>
      </c>
      <c r="J373" s="11" t="s">
        <v>277</v>
      </c>
      <c r="K373" s="11" t="s">
        <v>277</v>
      </c>
      <c r="L373" s="11" t="s">
        <v>277</v>
      </c>
      <c r="M373" s="11" t="s">
        <v>280</v>
      </c>
      <c r="N373" s="11" t="s">
        <v>277</v>
      </c>
      <c r="O373" s="15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 t="s">
        <v>288</v>
      </c>
      <c r="E374" s="26" t="s">
        <v>290</v>
      </c>
      <c r="F374" s="26" t="s">
        <v>117</v>
      </c>
      <c r="G374" s="26" t="s">
        <v>290</v>
      </c>
      <c r="H374" s="26" t="s">
        <v>288</v>
      </c>
      <c r="I374" s="26" t="s">
        <v>288</v>
      </c>
      <c r="J374" s="26" t="s">
        <v>290</v>
      </c>
      <c r="K374" s="26" t="s">
        <v>288</v>
      </c>
      <c r="L374" s="26" t="s">
        <v>288</v>
      </c>
      <c r="M374" s="26" t="s">
        <v>288</v>
      </c>
      <c r="N374" s="26" t="s">
        <v>288</v>
      </c>
      <c r="O374" s="15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8">
        <v>1</v>
      </c>
      <c r="C375" s="14">
        <v>1</v>
      </c>
      <c r="D375" s="22">
        <v>0.12</v>
      </c>
      <c r="E375" s="147" t="s">
        <v>106</v>
      </c>
      <c r="F375" s="147" t="s">
        <v>106</v>
      </c>
      <c r="G375" s="147" t="s">
        <v>106</v>
      </c>
      <c r="H375" s="22">
        <v>0.14000000000000001</v>
      </c>
      <c r="I375" s="147" t="s">
        <v>106</v>
      </c>
      <c r="J375" s="147">
        <v>0.2</v>
      </c>
      <c r="K375" s="22">
        <v>0.1</v>
      </c>
      <c r="L375" s="22">
        <v>7.0000000000000007E-2</v>
      </c>
      <c r="M375" s="22">
        <v>0.12</v>
      </c>
      <c r="N375" s="22">
        <v>0.1</v>
      </c>
      <c r="O375" s="15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0.11</v>
      </c>
      <c r="E376" s="148" t="s">
        <v>106</v>
      </c>
      <c r="F376" s="148" t="s">
        <v>106</v>
      </c>
      <c r="G376" s="148" t="s">
        <v>106</v>
      </c>
      <c r="H376" s="11">
        <v>0.14000000000000001</v>
      </c>
      <c r="I376" s="148" t="s">
        <v>106</v>
      </c>
      <c r="J376" s="148">
        <v>0.2</v>
      </c>
      <c r="K376" s="11">
        <v>0.1</v>
      </c>
      <c r="L376" s="11">
        <v>0.08</v>
      </c>
      <c r="M376" s="11">
        <v>0.1</v>
      </c>
      <c r="N376" s="11">
        <v>0.1</v>
      </c>
      <c r="O376" s="15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12</v>
      </c>
    </row>
    <row r="377" spans="1:65">
      <c r="A377" s="30"/>
      <c r="B377" s="19">
        <v>1</v>
      </c>
      <c r="C377" s="9">
        <v>3</v>
      </c>
      <c r="D377" s="11">
        <v>0.12</v>
      </c>
      <c r="E377" s="148" t="s">
        <v>106</v>
      </c>
      <c r="F377" s="148" t="s">
        <v>106</v>
      </c>
      <c r="G377" s="148" t="s">
        <v>106</v>
      </c>
      <c r="H377" s="11">
        <v>0.14000000000000001</v>
      </c>
      <c r="I377" s="148" t="s">
        <v>106</v>
      </c>
      <c r="J377" s="148">
        <v>0.2</v>
      </c>
      <c r="K377" s="11">
        <v>0.09</v>
      </c>
      <c r="L377" s="11">
        <v>7.0000000000000007E-2</v>
      </c>
      <c r="M377" s="11">
        <v>0.13</v>
      </c>
      <c r="N377" s="11">
        <v>0.1</v>
      </c>
      <c r="O377" s="15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0.11</v>
      </c>
      <c r="E378" s="148" t="s">
        <v>106</v>
      </c>
      <c r="F378" s="148" t="s">
        <v>106</v>
      </c>
      <c r="G378" s="148" t="s">
        <v>106</v>
      </c>
      <c r="H378" s="11">
        <v>0.14000000000000001</v>
      </c>
      <c r="I378" s="148" t="s">
        <v>106</v>
      </c>
      <c r="J378" s="148">
        <v>0.2</v>
      </c>
      <c r="K378" s="11">
        <v>0.1</v>
      </c>
      <c r="L378" s="11">
        <v>7.0000000000000007E-2</v>
      </c>
      <c r="M378" s="11">
        <v>0.11</v>
      </c>
      <c r="N378" s="11">
        <v>0.09</v>
      </c>
      <c r="O378" s="15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0.10499999999999998</v>
      </c>
    </row>
    <row r="379" spans="1:65">
      <c r="A379" s="30"/>
      <c r="B379" s="19">
        <v>1</v>
      </c>
      <c r="C379" s="9">
        <v>5</v>
      </c>
      <c r="D379" s="11">
        <v>0.1</v>
      </c>
      <c r="E379" s="148" t="s">
        <v>106</v>
      </c>
      <c r="F379" s="148" t="s">
        <v>106</v>
      </c>
      <c r="G379" s="148" t="s">
        <v>106</v>
      </c>
      <c r="H379" s="11">
        <v>0.14000000000000001</v>
      </c>
      <c r="I379" s="148" t="s">
        <v>106</v>
      </c>
      <c r="J379" s="148">
        <v>0.2</v>
      </c>
      <c r="K379" s="11">
        <v>0.09</v>
      </c>
      <c r="L379" s="11">
        <v>7.0000000000000007E-2</v>
      </c>
      <c r="M379" s="11">
        <v>0.13</v>
      </c>
      <c r="N379" s="11">
        <v>0.1</v>
      </c>
      <c r="O379" s="15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35</v>
      </c>
    </row>
    <row r="380" spans="1:65">
      <c r="A380" s="30"/>
      <c r="B380" s="19">
        <v>1</v>
      </c>
      <c r="C380" s="9">
        <v>6</v>
      </c>
      <c r="D380" s="11">
        <v>0.11</v>
      </c>
      <c r="E380" s="148" t="s">
        <v>106</v>
      </c>
      <c r="F380" s="148" t="s">
        <v>106</v>
      </c>
      <c r="G380" s="148" t="s">
        <v>106</v>
      </c>
      <c r="H380" s="11">
        <v>0.14000000000000001</v>
      </c>
      <c r="I380" s="148" t="s">
        <v>106</v>
      </c>
      <c r="J380" s="148">
        <v>0.2</v>
      </c>
      <c r="K380" s="11">
        <v>0.09</v>
      </c>
      <c r="L380" s="11">
        <v>7.0000000000000007E-2</v>
      </c>
      <c r="M380" s="11">
        <v>0.1</v>
      </c>
      <c r="N380" s="11">
        <v>0.09</v>
      </c>
      <c r="O380" s="15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270</v>
      </c>
      <c r="C381" s="12"/>
      <c r="D381" s="23">
        <v>0.11166666666666665</v>
      </c>
      <c r="E381" s="23" t="s">
        <v>678</v>
      </c>
      <c r="F381" s="23" t="s">
        <v>678</v>
      </c>
      <c r="G381" s="23" t="s">
        <v>678</v>
      </c>
      <c r="H381" s="23">
        <v>0.14000000000000001</v>
      </c>
      <c r="I381" s="23" t="s">
        <v>678</v>
      </c>
      <c r="J381" s="23">
        <v>0.19999999999999998</v>
      </c>
      <c r="K381" s="23">
        <v>9.4999999999999987E-2</v>
      </c>
      <c r="L381" s="23">
        <v>7.166666666666667E-2</v>
      </c>
      <c r="M381" s="23">
        <v>0.11499999999999999</v>
      </c>
      <c r="N381" s="23">
        <v>9.6666666666666665E-2</v>
      </c>
      <c r="O381" s="15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271</v>
      </c>
      <c r="C382" s="29"/>
      <c r="D382" s="11">
        <v>0.11</v>
      </c>
      <c r="E382" s="11" t="s">
        <v>678</v>
      </c>
      <c r="F382" s="11" t="s">
        <v>678</v>
      </c>
      <c r="G382" s="11" t="s">
        <v>678</v>
      </c>
      <c r="H382" s="11">
        <v>0.14000000000000001</v>
      </c>
      <c r="I382" s="11" t="s">
        <v>678</v>
      </c>
      <c r="J382" s="11">
        <v>0.2</v>
      </c>
      <c r="K382" s="11">
        <v>9.5000000000000001E-2</v>
      </c>
      <c r="L382" s="11">
        <v>7.0000000000000007E-2</v>
      </c>
      <c r="M382" s="11">
        <v>0.11499999999999999</v>
      </c>
      <c r="N382" s="11">
        <v>0.1</v>
      </c>
      <c r="O382" s="15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272</v>
      </c>
      <c r="C383" s="29"/>
      <c r="D383" s="24">
        <v>7.5277265270908061E-3</v>
      </c>
      <c r="E383" s="24" t="s">
        <v>678</v>
      </c>
      <c r="F383" s="24" t="s">
        <v>678</v>
      </c>
      <c r="G383" s="24" t="s">
        <v>678</v>
      </c>
      <c r="H383" s="24">
        <v>0</v>
      </c>
      <c r="I383" s="24" t="s">
        <v>678</v>
      </c>
      <c r="J383" s="24">
        <v>3.0404709722440586E-17</v>
      </c>
      <c r="K383" s="24">
        <v>5.4772255750516665E-3</v>
      </c>
      <c r="L383" s="24">
        <v>4.0824829046386272E-3</v>
      </c>
      <c r="M383" s="24">
        <v>1.3784048752090369E-2</v>
      </c>
      <c r="N383" s="24">
        <v>5.1639777949432268E-3</v>
      </c>
      <c r="O383" s="15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87</v>
      </c>
      <c r="C384" s="29"/>
      <c r="D384" s="13">
        <v>6.7412476362007229E-2</v>
      </c>
      <c r="E384" s="13" t="s">
        <v>678</v>
      </c>
      <c r="F384" s="13" t="s">
        <v>678</v>
      </c>
      <c r="G384" s="13" t="s">
        <v>678</v>
      </c>
      <c r="H384" s="13">
        <v>0</v>
      </c>
      <c r="I384" s="13" t="s">
        <v>678</v>
      </c>
      <c r="J384" s="13">
        <v>1.5202354861220294E-16</v>
      </c>
      <c r="K384" s="13">
        <v>5.7655006053175445E-2</v>
      </c>
      <c r="L384" s="13">
        <v>5.6964877739143632E-2</v>
      </c>
      <c r="M384" s="13">
        <v>0.11986129349643801</v>
      </c>
      <c r="N384" s="13">
        <v>5.3420459947688556E-2</v>
      </c>
      <c r="O384" s="15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273</v>
      </c>
      <c r="C385" s="29"/>
      <c r="D385" s="13">
        <v>6.3492063492063489E-2</v>
      </c>
      <c r="E385" s="13" t="s">
        <v>678</v>
      </c>
      <c r="F385" s="13" t="s">
        <v>678</v>
      </c>
      <c r="G385" s="13" t="s">
        <v>678</v>
      </c>
      <c r="H385" s="13">
        <v>0.3333333333333337</v>
      </c>
      <c r="I385" s="13" t="s">
        <v>678</v>
      </c>
      <c r="J385" s="13">
        <v>0.90476190476190488</v>
      </c>
      <c r="K385" s="13">
        <v>-9.5238095238095233E-2</v>
      </c>
      <c r="L385" s="13">
        <v>-0.31746031746031733</v>
      </c>
      <c r="M385" s="13">
        <v>9.5238095238095344E-2</v>
      </c>
      <c r="N385" s="13">
        <v>-7.9365079365079194E-2</v>
      </c>
      <c r="O385" s="15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274</v>
      </c>
      <c r="C386" s="47"/>
      <c r="D386" s="45">
        <v>0.25</v>
      </c>
      <c r="E386" s="45">
        <v>0.67</v>
      </c>
      <c r="F386" s="45">
        <v>0.67</v>
      </c>
      <c r="G386" s="45">
        <v>0.67</v>
      </c>
      <c r="H386" s="45">
        <v>0.67</v>
      </c>
      <c r="I386" s="45">
        <v>0.67</v>
      </c>
      <c r="J386" s="45">
        <v>1.57</v>
      </c>
      <c r="K386" s="45">
        <v>0</v>
      </c>
      <c r="L386" s="45">
        <v>0.35</v>
      </c>
      <c r="M386" s="45">
        <v>0.3</v>
      </c>
      <c r="N386" s="45">
        <v>0.02</v>
      </c>
      <c r="O386" s="15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BM387" s="55"/>
    </row>
    <row r="388" spans="1:65" ht="15">
      <c r="B388" s="8" t="s">
        <v>508</v>
      </c>
      <c r="BM388" s="28" t="s">
        <v>67</v>
      </c>
    </row>
    <row r="389" spans="1:65" ht="15">
      <c r="A389" s="25" t="s">
        <v>8</v>
      </c>
      <c r="B389" s="18" t="s">
        <v>111</v>
      </c>
      <c r="C389" s="15" t="s">
        <v>112</v>
      </c>
      <c r="D389" s="16" t="s">
        <v>229</v>
      </c>
      <c r="E389" s="17" t="s">
        <v>229</v>
      </c>
      <c r="F389" s="17" t="s">
        <v>229</v>
      </c>
      <c r="G389" s="17" t="s">
        <v>229</v>
      </c>
      <c r="H389" s="17" t="s">
        <v>229</v>
      </c>
      <c r="I389" s="17" t="s">
        <v>229</v>
      </c>
      <c r="J389" s="17" t="s">
        <v>229</v>
      </c>
      <c r="K389" s="17" t="s">
        <v>229</v>
      </c>
      <c r="L389" s="17" t="s">
        <v>229</v>
      </c>
      <c r="M389" s="17" t="s">
        <v>229</v>
      </c>
      <c r="N389" s="17" t="s">
        <v>229</v>
      </c>
      <c r="O389" s="17" t="s">
        <v>229</v>
      </c>
      <c r="P389" s="17" t="s">
        <v>229</v>
      </c>
      <c r="Q389" s="17" t="s">
        <v>229</v>
      </c>
      <c r="R389" s="17" t="s">
        <v>229</v>
      </c>
      <c r="S389" s="17" t="s">
        <v>229</v>
      </c>
      <c r="T389" s="17" t="s">
        <v>229</v>
      </c>
      <c r="U389" s="17" t="s">
        <v>229</v>
      </c>
      <c r="V389" s="17" t="s">
        <v>229</v>
      </c>
      <c r="W389" s="15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230</v>
      </c>
      <c r="C390" s="9" t="s">
        <v>230</v>
      </c>
      <c r="D390" s="151" t="s">
        <v>232</v>
      </c>
      <c r="E390" s="152" t="s">
        <v>233</v>
      </c>
      <c r="F390" s="152" t="s">
        <v>235</v>
      </c>
      <c r="G390" s="152" t="s">
        <v>237</v>
      </c>
      <c r="H390" s="152" t="s">
        <v>238</v>
      </c>
      <c r="I390" s="152" t="s">
        <v>240</v>
      </c>
      <c r="J390" s="152" t="s">
        <v>241</v>
      </c>
      <c r="K390" s="152" t="s">
        <v>243</v>
      </c>
      <c r="L390" s="152" t="s">
        <v>244</v>
      </c>
      <c r="M390" s="152" t="s">
        <v>245</v>
      </c>
      <c r="N390" s="152" t="s">
        <v>246</v>
      </c>
      <c r="O390" s="152" t="s">
        <v>247</v>
      </c>
      <c r="P390" s="152" t="s">
        <v>249</v>
      </c>
      <c r="Q390" s="152" t="s">
        <v>250</v>
      </c>
      <c r="R390" s="152" t="s">
        <v>251</v>
      </c>
      <c r="S390" s="152" t="s">
        <v>252</v>
      </c>
      <c r="T390" s="152" t="s">
        <v>260</v>
      </c>
      <c r="U390" s="152" t="s">
        <v>261</v>
      </c>
      <c r="V390" s="152" t="s">
        <v>262</v>
      </c>
      <c r="W390" s="15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277</v>
      </c>
      <c r="E391" s="11" t="s">
        <v>277</v>
      </c>
      <c r="F391" s="11" t="s">
        <v>280</v>
      </c>
      <c r="G391" s="11" t="s">
        <v>280</v>
      </c>
      <c r="H391" s="11" t="s">
        <v>277</v>
      </c>
      <c r="I391" s="11" t="s">
        <v>280</v>
      </c>
      <c r="J391" s="11" t="s">
        <v>277</v>
      </c>
      <c r="K391" s="11" t="s">
        <v>277</v>
      </c>
      <c r="L391" s="11" t="s">
        <v>280</v>
      </c>
      <c r="M391" s="11" t="s">
        <v>277</v>
      </c>
      <c r="N391" s="11" t="s">
        <v>277</v>
      </c>
      <c r="O391" s="11" t="s">
        <v>280</v>
      </c>
      <c r="P391" s="11" t="s">
        <v>277</v>
      </c>
      <c r="Q391" s="11" t="s">
        <v>277</v>
      </c>
      <c r="R391" s="11" t="s">
        <v>277</v>
      </c>
      <c r="S391" s="11" t="s">
        <v>280</v>
      </c>
      <c r="T391" s="11" t="s">
        <v>277</v>
      </c>
      <c r="U391" s="11" t="s">
        <v>280</v>
      </c>
      <c r="V391" s="11" t="s">
        <v>277</v>
      </c>
      <c r="W391" s="15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288</v>
      </c>
      <c r="E392" s="26" t="s">
        <v>289</v>
      </c>
      <c r="F392" s="26" t="s">
        <v>290</v>
      </c>
      <c r="G392" s="26" t="s">
        <v>290</v>
      </c>
      <c r="H392" s="26" t="s">
        <v>117</v>
      </c>
      <c r="I392" s="26" t="s">
        <v>290</v>
      </c>
      <c r="J392" s="26" t="s">
        <v>288</v>
      </c>
      <c r="K392" s="26" t="s">
        <v>117</v>
      </c>
      <c r="L392" s="26" t="s">
        <v>291</v>
      </c>
      <c r="M392" s="26" t="s">
        <v>290</v>
      </c>
      <c r="N392" s="26" t="s">
        <v>291</v>
      </c>
      <c r="O392" s="26" t="s">
        <v>288</v>
      </c>
      <c r="P392" s="26" t="s">
        <v>290</v>
      </c>
      <c r="Q392" s="26" t="s">
        <v>292</v>
      </c>
      <c r="R392" s="26" t="s">
        <v>288</v>
      </c>
      <c r="S392" s="26" t="s">
        <v>291</v>
      </c>
      <c r="T392" s="26" t="s">
        <v>288</v>
      </c>
      <c r="U392" s="26" t="s">
        <v>288</v>
      </c>
      <c r="V392" s="26" t="s">
        <v>288</v>
      </c>
      <c r="W392" s="15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22">
        <v>0.45</v>
      </c>
      <c r="E393" s="147">
        <v>0.4</v>
      </c>
      <c r="F393" s="22">
        <v>0.42</v>
      </c>
      <c r="G393" s="22">
        <v>0.57999999999999996</v>
      </c>
      <c r="H393" s="147" t="s">
        <v>294</v>
      </c>
      <c r="I393" s="147">
        <v>0.4</v>
      </c>
      <c r="J393" s="22">
        <v>0.48</v>
      </c>
      <c r="K393" s="22">
        <v>0.31</v>
      </c>
      <c r="L393" s="22">
        <v>0.56000000000000005</v>
      </c>
      <c r="M393" s="22">
        <v>0.60099999999999998</v>
      </c>
      <c r="N393" s="22">
        <v>0.56000000000000005</v>
      </c>
      <c r="O393" s="147">
        <v>0.4</v>
      </c>
      <c r="P393" s="22">
        <v>0.51</v>
      </c>
      <c r="Q393" s="22">
        <v>0.57999999999999996</v>
      </c>
      <c r="R393" s="22">
        <v>0.48</v>
      </c>
      <c r="S393" s="22">
        <v>0.66</v>
      </c>
      <c r="T393" s="22">
        <v>0.54</v>
      </c>
      <c r="U393" s="22">
        <v>0.47</v>
      </c>
      <c r="V393" s="22">
        <v>0.47</v>
      </c>
      <c r="W393" s="15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0.48</v>
      </c>
      <c r="E394" s="148">
        <v>0.4</v>
      </c>
      <c r="F394" s="11">
        <v>0.44</v>
      </c>
      <c r="G394" s="11">
        <v>0.63</v>
      </c>
      <c r="H394" s="148" t="s">
        <v>294</v>
      </c>
      <c r="I394" s="148">
        <v>0.4</v>
      </c>
      <c r="J394" s="11">
        <v>0.44</v>
      </c>
      <c r="K394" s="11">
        <v>0.28999999999999998</v>
      </c>
      <c r="L394" s="11">
        <v>0.56000000000000005</v>
      </c>
      <c r="M394" s="11">
        <v>0.61799999999999999</v>
      </c>
      <c r="N394" s="11">
        <v>0.59</v>
      </c>
      <c r="O394" s="148">
        <v>0.4</v>
      </c>
      <c r="P394" s="11">
        <v>0.51</v>
      </c>
      <c r="Q394" s="11">
        <v>0.56000000000000005</v>
      </c>
      <c r="R394" s="11">
        <v>0.47</v>
      </c>
      <c r="S394" s="11">
        <v>0.65</v>
      </c>
      <c r="T394" s="11">
        <v>0.53</v>
      </c>
      <c r="U394" s="11">
        <v>0.46</v>
      </c>
      <c r="V394" s="11">
        <v>0.45</v>
      </c>
      <c r="W394" s="15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0.47</v>
      </c>
      <c r="E395" s="148">
        <v>0.4</v>
      </c>
      <c r="F395" s="11">
        <v>0.42</v>
      </c>
      <c r="G395" s="11">
        <v>0.41</v>
      </c>
      <c r="H395" s="148" t="s">
        <v>294</v>
      </c>
      <c r="I395" s="148">
        <v>0.4</v>
      </c>
      <c r="J395" s="11">
        <v>0.46</v>
      </c>
      <c r="K395" s="11">
        <v>0.33</v>
      </c>
      <c r="L395" s="11">
        <v>0.56999999999999995</v>
      </c>
      <c r="M395" s="11">
        <v>0.60599999999999998</v>
      </c>
      <c r="N395" s="11">
        <v>0.57999999999999996</v>
      </c>
      <c r="O395" s="148">
        <v>0.5</v>
      </c>
      <c r="P395" s="11">
        <v>0.53</v>
      </c>
      <c r="Q395" s="11">
        <v>0.6</v>
      </c>
      <c r="R395" s="11">
        <v>0.52</v>
      </c>
      <c r="S395" s="11">
        <v>0.63</v>
      </c>
      <c r="T395" s="11">
        <v>0.5</v>
      </c>
      <c r="U395" s="11">
        <v>0.49</v>
      </c>
      <c r="V395" s="11">
        <v>0.44</v>
      </c>
      <c r="W395" s="15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0.47</v>
      </c>
      <c r="E396" s="148">
        <v>0.4</v>
      </c>
      <c r="F396" s="11">
        <v>0.44</v>
      </c>
      <c r="G396" s="11">
        <v>0.53</v>
      </c>
      <c r="H396" s="148" t="s">
        <v>294</v>
      </c>
      <c r="I396" s="148">
        <v>0.4</v>
      </c>
      <c r="J396" s="11">
        <v>0.45</v>
      </c>
      <c r="K396" s="11">
        <v>0.32</v>
      </c>
      <c r="L396" s="11">
        <v>0.56000000000000005</v>
      </c>
      <c r="M396" s="11">
        <v>0.59299999999999997</v>
      </c>
      <c r="N396" s="11">
        <v>0.57999999999999996</v>
      </c>
      <c r="O396" s="148">
        <v>0.5</v>
      </c>
      <c r="P396" s="11">
        <v>0.51</v>
      </c>
      <c r="Q396" s="11">
        <v>0.57999999999999996</v>
      </c>
      <c r="R396" s="11">
        <v>0.5</v>
      </c>
      <c r="S396" s="11">
        <v>0.63</v>
      </c>
      <c r="T396" s="11">
        <v>0.56000000000000005</v>
      </c>
      <c r="U396" s="11">
        <v>0.5</v>
      </c>
      <c r="V396" s="11">
        <v>0.42</v>
      </c>
      <c r="W396" s="15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0.51355555555555565</v>
      </c>
    </row>
    <row r="397" spans="1:65">
      <c r="A397" s="30"/>
      <c r="B397" s="19">
        <v>1</v>
      </c>
      <c r="C397" s="9">
        <v>5</v>
      </c>
      <c r="D397" s="11">
        <v>0.46</v>
      </c>
      <c r="E397" s="148">
        <v>0.4</v>
      </c>
      <c r="F397" s="11">
        <v>0.43</v>
      </c>
      <c r="G397" s="11">
        <v>0.57999999999999996</v>
      </c>
      <c r="H397" s="148" t="s">
        <v>294</v>
      </c>
      <c r="I397" s="148">
        <v>0.4</v>
      </c>
      <c r="J397" s="11">
        <v>0.46</v>
      </c>
      <c r="K397" s="11">
        <v>0.28999999999999998</v>
      </c>
      <c r="L397" s="11">
        <v>0.57999999999999996</v>
      </c>
      <c r="M397" s="11">
        <v>0.59599999999999997</v>
      </c>
      <c r="N397" s="11">
        <v>0.63</v>
      </c>
      <c r="O397" s="148">
        <v>0.5</v>
      </c>
      <c r="P397" s="11">
        <v>0.49</v>
      </c>
      <c r="Q397" s="11">
        <v>0.56999999999999995</v>
      </c>
      <c r="R397" s="11">
        <v>0.49</v>
      </c>
      <c r="S397" s="11">
        <v>0.64</v>
      </c>
      <c r="T397" s="11">
        <v>0.53</v>
      </c>
      <c r="U397" s="11">
        <v>0.53</v>
      </c>
      <c r="V397" s="11">
        <v>0.47</v>
      </c>
      <c r="W397" s="15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36</v>
      </c>
    </row>
    <row r="398" spans="1:65">
      <c r="A398" s="30"/>
      <c r="B398" s="19">
        <v>1</v>
      </c>
      <c r="C398" s="9">
        <v>6</v>
      </c>
      <c r="D398" s="11">
        <v>0.45</v>
      </c>
      <c r="E398" s="148">
        <v>0.4</v>
      </c>
      <c r="F398" s="11">
        <v>0.41</v>
      </c>
      <c r="G398" s="11">
        <v>0.67</v>
      </c>
      <c r="H398" s="148" t="s">
        <v>294</v>
      </c>
      <c r="I398" s="148">
        <v>0.4</v>
      </c>
      <c r="J398" s="11">
        <v>0.46</v>
      </c>
      <c r="K398" s="11">
        <v>0.31</v>
      </c>
      <c r="L398" s="11">
        <v>0.57999999999999996</v>
      </c>
      <c r="M398" s="11">
        <v>0.59599999999999997</v>
      </c>
      <c r="N398" s="11">
        <v>0.62</v>
      </c>
      <c r="O398" s="148">
        <v>0.5</v>
      </c>
      <c r="P398" s="11">
        <v>0.52</v>
      </c>
      <c r="Q398" s="11">
        <v>0.57999999999999996</v>
      </c>
      <c r="R398" s="11">
        <v>0.5</v>
      </c>
      <c r="S398" s="11">
        <v>0.65</v>
      </c>
      <c r="T398" s="11">
        <v>0.53</v>
      </c>
      <c r="U398" s="11">
        <v>0.52</v>
      </c>
      <c r="V398" s="11">
        <v>0.53</v>
      </c>
      <c r="W398" s="15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270</v>
      </c>
      <c r="C399" s="12"/>
      <c r="D399" s="23">
        <v>0.46333333333333337</v>
      </c>
      <c r="E399" s="23">
        <v>0.39999999999999997</v>
      </c>
      <c r="F399" s="23">
        <v>0.42666666666666669</v>
      </c>
      <c r="G399" s="23">
        <v>0.56666666666666665</v>
      </c>
      <c r="H399" s="23" t="s">
        <v>678</v>
      </c>
      <c r="I399" s="23">
        <v>0.39999999999999997</v>
      </c>
      <c r="J399" s="23">
        <v>0.45833333333333331</v>
      </c>
      <c r="K399" s="23">
        <v>0.30833333333333335</v>
      </c>
      <c r="L399" s="23">
        <v>0.56833333333333336</v>
      </c>
      <c r="M399" s="23">
        <v>0.60166666666666668</v>
      </c>
      <c r="N399" s="23">
        <v>0.59333333333333338</v>
      </c>
      <c r="O399" s="23">
        <v>0.46666666666666662</v>
      </c>
      <c r="P399" s="23">
        <v>0.5116666666666666</v>
      </c>
      <c r="Q399" s="23">
        <v>0.57833333333333337</v>
      </c>
      <c r="R399" s="23">
        <v>0.49333333333333335</v>
      </c>
      <c r="S399" s="23">
        <v>0.64333333333333331</v>
      </c>
      <c r="T399" s="23">
        <v>0.53166666666666673</v>
      </c>
      <c r="U399" s="23">
        <v>0.49500000000000005</v>
      </c>
      <c r="V399" s="23">
        <v>0.46333333333333337</v>
      </c>
      <c r="W399" s="15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271</v>
      </c>
      <c r="C400" s="29"/>
      <c r="D400" s="11">
        <v>0.46499999999999997</v>
      </c>
      <c r="E400" s="11">
        <v>0.4</v>
      </c>
      <c r="F400" s="11">
        <v>0.42499999999999999</v>
      </c>
      <c r="G400" s="11">
        <v>0.57999999999999996</v>
      </c>
      <c r="H400" s="11" t="s">
        <v>678</v>
      </c>
      <c r="I400" s="11">
        <v>0.4</v>
      </c>
      <c r="J400" s="11">
        <v>0.46</v>
      </c>
      <c r="K400" s="11">
        <v>0.31</v>
      </c>
      <c r="L400" s="11">
        <v>0.56499999999999995</v>
      </c>
      <c r="M400" s="11">
        <v>0.59850000000000003</v>
      </c>
      <c r="N400" s="11">
        <v>0.58499999999999996</v>
      </c>
      <c r="O400" s="11">
        <v>0.5</v>
      </c>
      <c r="P400" s="11">
        <v>0.51</v>
      </c>
      <c r="Q400" s="11">
        <v>0.57999999999999996</v>
      </c>
      <c r="R400" s="11">
        <v>0.495</v>
      </c>
      <c r="S400" s="11">
        <v>0.64500000000000002</v>
      </c>
      <c r="T400" s="11">
        <v>0.53</v>
      </c>
      <c r="U400" s="11">
        <v>0.495</v>
      </c>
      <c r="V400" s="11">
        <v>0.45999999999999996</v>
      </c>
      <c r="W400" s="15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272</v>
      </c>
      <c r="C401" s="29"/>
      <c r="D401" s="24">
        <v>1.2110601416389949E-2</v>
      </c>
      <c r="E401" s="24">
        <v>6.0809419444881171E-17</v>
      </c>
      <c r="F401" s="24">
        <v>1.2110601416389978E-2</v>
      </c>
      <c r="G401" s="24">
        <v>9.0480200412392658E-2</v>
      </c>
      <c r="H401" s="24" t="s">
        <v>678</v>
      </c>
      <c r="I401" s="24">
        <v>6.0809419444881171E-17</v>
      </c>
      <c r="J401" s="24">
        <v>1.329160135825125E-2</v>
      </c>
      <c r="K401" s="24">
        <v>1.6020819787597233E-2</v>
      </c>
      <c r="L401" s="24">
        <v>9.8319208025017032E-3</v>
      </c>
      <c r="M401" s="24">
        <v>9.223159256278016E-3</v>
      </c>
      <c r="N401" s="24">
        <v>2.658320271650251E-2</v>
      </c>
      <c r="O401" s="24">
        <v>5.1639777949432822E-2</v>
      </c>
      <c r="P401" s="24">
        <v>1.3291601358251269E-2</v>
      </c>
      <c r="Q401" s="24">
        <v>1.3291601358251238E-2</v>
      </c>
      <c r="R401" s="24">
        <v>1.7511900715418277E-2</v>
      </c>
      <c r="S401" s="24">
        <v>1.2110601416389978E-2</v>
      </c>
      <c r="T401" s="24">
        <v>1.9407902170679534E-2</v>
      </c>
      <c r="U401" s="24">
        <v>2.7386127875258317E-2</v>
      </c>
      <c r="V401" s="24">
        <v>3.7771241264574131E-2</v>
      </c>
      <c r="W401" s="15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87</v>
      </c>
      <c r="C402" s="29"/>
      <c r="D402" s="13">
        <v>2.6137988668467515E-2</v>
      </c>
      <c r="E402" s="13">
        <v>1.5202354861220294E-16</v>
      </c>
      <c r="F402" s="13">
        <v>2.8384222069664011E-2</v>
      </c>
      <c r="G402" s="13">
        <v>0.15967094190422235</v>
      </c>
      <c r="H402" s="13" t="s">
        <v>678</v>
      </c>
      <c r="I402" s="13">
        <v>1.5202354861220294E-16</v>
      </c>
      <c r="J402" s="13">
        <v>2.8999857508911819E-2</v>
      </c>
      <c r="K402" s="13">
        <v>5.1959415527342373E-2</v>
      </c>
      <c r="L402" s="13">
        <v>1.7299567394431149E-2</v>
      </c>
      <c r="M402" s="13">
        <v>1.5329350564450997E-2</v>
      </c>
      <c r="N402" s="13">
        <v>4.4803150645790747E-2</v>
      </c>
      <c r="O402" s="13">
        <v>0.11065666703449892</v>
      </c>
      <c r="P402" s="13">
        <v>2.5977071058471538E-2</v>
      </c>
      <c r="Q402" s="13">
        <v>2.2982596008503581E-2</v>
      </c>
      <c r="R402" s="13">
        <v>3.5497096044766779E-2</v>
      </c>
      <c r="S402" s="13">
        <v>1.8824769041020692E-2</v>
      </c>
      <c r="T402" s="13">
        <v>3.6503891230118241E-2</v>
      </c>
      <c r="U402" s="13">
        <v>5.5325510859107703E-2</v>
      </c>
      <c r="V402" s="13">
        <v>8.1520664599800272E-2</v>
      </c>
      <c r="W402" s="15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273</v>
      </c>
      <c r="C403" s="29"/>
      <c r="D403" s="13">
        <v>-9.7793163132843031E-2</v>
      </c>
      <c r="E403" s="13">
        <v>-0.221116399826915</v>
      </c>
      <c r="F403" s="13">
        <v>-0.16919082648204253</v>
      </c>
      <c r="G403" s="13">
        <v>0.10341843357853708</v>
      </c>
      <c r="H403" s="13" t="s">
        <v>678</v>
      </c>
      <c r="I403" s="13">
        <v>-0.221116399826915</v>
      </c>
      <c r="J403" s="13">
        <v>-0.10752920813500666</v>
      </c>
      <c r="K403" s="13">
        <v>-0.39961055819991353</v>
      </c>
      <c r="L403" s="13">
        <v>0.10666378191259174</v>
      </c>
      <c r="M403" s="13">
        <v>0.17157074859368215</v>
      </c>
      <c r="N403" s="13">
        <v>0.15534400692340955</v>
      </c>
      <c r="O403" s="13">
        <v>-9.1302466464734167E-2</v>
      </c>
      <c r="P403" s="13">
        <v>-3.6780614452620597E-3</v>
      </c>
      <c r="Q403" s="13">
        <v>0.126135871916919</v>
      </c>
      <c r="R403" s="13">
        <v>-3.93768931198617E-2</v>
      </c>
      <c r="S403" s="13">
        <v>0.25270445694504517</v>
      </c>
      <c r="T403" s="13">
        <v>3.5266118563392457E-2</v>
      </c>
      <c r="U403" s="13">
        <v>-3.6131544785807046E-2</v>
      </c>
      <c r="V403" s="13">
        <v>-9.7793163132843031E-2</v>
      </c>
      <c r="W403" s="15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274</v>
      </c>
      <c r="C404" s="47"/>
      <c r="D404" s="45">
        <v>0.42</v>
      </c>
      <c r="E404" s="45" t="s">
        <v>275</v>
      </c>
      <c r="F404" s="45">
        <v>0.81</v>
      </c>
      <c r="G404" s="45">
        <v>0.67</v>
      </c>
      <c r="H404" s="45">
        <v>2.66</v>
      </c>
      <c r="I404" s="45" t="s">
        <v>275</v>
      </c>
      <c r="J404" s="45">
        <v>0.47</v>
      </c>
      <c r="K404" s="45">
        <v>2.0499999999999998</v>
      </c>
      <c r="L404" s="45">
        <v>0.68</v>
      </c>
      <c r="M404" s="45">
        <v>1.03</v>
      </c>
      <c r="N404" s="45">
        <v>0.95</v>
      </c>
      <c r="O404" s="45" t="s">
        <v>275</v>
      </c>
      <c r="P404" s="45">
        <v>0.09</v>
      </c>
      <c r="Q404" s="45">
        <v>0.79</v>
      </c>
      <c r="R404" s="45">
        <v>0.11</v>
      </c>
      <c r="S404" s="45">
        <v>1.47</v>
      </c>
      <c r="T404" s="45">
        <v>0.3</v>
      </c>
      <c r="U404" s="45">
        <v>0.09</v>
      </c>
      <c r="V404" s="45">
        <v>0.42</v>
      </c>
      <c r="W404" s="15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307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BM405" s="55"/>
    </row>
    <row r="406" spans="1:65">
      <c r="BM406" s="55"/>
    </row>
    <row r="407" spans="1:65" ht="15">
      <c r="B407" s="8" t="s">
        <v>509</v>
      </c>
      <c r="BM407" s="28" t="s">
        <v>276</v>
      </c>
    </row>
    <row r="408" spans="1:65" ht="15">
      <c r="A408" s="25" t="s">
        <v>53</v>
      </c>
      <c r="B408" s="18" t="s">
        <v>111</v>
      </c>
      <c r="C408" s="15" t="s">
        <v>112</v>
      </c>
      <c r="D408" s="16" t="s">
        <v>229</v>
      </c>
      <c r="E408" s="17" t="s">
        <v>229</v>
      </c>
      <c r="F408" s="17" t="s">
        <v>229</v>
      </c>
      <c r="G408" s="17" t="s">
        <v>229</v>
      </c>
      <c r="H408" s="17" t="s">
        <v>229</v>
      </c>
      <c r="I408" s="17" t="s">
        <v>229</v>
      </c>
      <c r="J408" s="17" t="s">
        <v>229</v>
      </c>
      <c r="K408" s="17" t="s">
        <v>229</v>
      </c>
      <c r="L408" s="17" t="s">
        <v>229</v>
      </c>
      <c r="M408" s="17" t="s">
        <v>229</v>
      </c>
      <c r="N408" s="17" t="s">
        <v>229</v>
      </c>
      <c r="O408" s="17" t="s">
        <v>229</v>
      </c>
      <c r="P408" s="17" t="s">
        <v>229</v>
      </c>
      <c r="Q408" s="17" t="s">
        <v>229</v>
      </c>
      <c r="R408" s="17" t="s">
        <v>229</v>
      </c>
      <c r="S408" s="17" t="s">
        <v>229</v>
      </c>
      <c r="T408" s="17" t="s">
        <v>229</v>
      </c>
      <c r="U408" s="17" t="s">
        <v>229</v>
      </c>
      <c r="V408" s="17" t="s">
        <v>229</v>
      </c>
      <c r="W408" s="15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51" t="s">
        <v>232</v>
      </c>
      <c r="E409" s="152" t="s">
        <v>233</v>
      </c>
      <c r="F409" s="152" t="s">
        <v>234</v>
      </c>
      <c r="G409" s="152" t="s">
        <v>235</v>
      </c>
      <c r="H409" s="152" t="s">
        <v>238</v>
      </c>
      <c r="I409" s="152" t="s">
        <v>240</v>
      </c>
      <c r="J409" s="152" t="s">
        <v>241</v>
      </c>
      <c r="K409" s="152" t="s">
        <v>244</v>
      </c>
      <c r="L409" s="152" t="s">
        <v>246</v>
      </c>
      <c r="M409" s="152" t="s">
        <v>247</v>
      </c>
      <c r="N409" s="152" t="s">
        <v>249</v>
      </c>
      <c r="O409" s="152" t="s">
        <v>250</v>
      </c>
      <c r="P409" s="152" t="s">
        <v>251</v>
      </c>
      <c r="Q409" s="152" t="s">
        <v>254</v>
      </c>
      <c r="R409" s="152" t="s">
        <v>258</v>
      </c>
      <c r="S409" s="152" t="s">
        <v>259</v>
      </c>
      <c r="T409" s="152" t="s">
        <v>260</v>
      </c>
      <c r="U409" s="152" t="s">
        <v>261</v>
      </c>
      <c r="V409" s="152" t="s">
        <v>262</v>
      </c>
      <c r="W409" s="15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277</v>
      </c>
      <c r="E410" s="11" t="s">
        <v>277</v>
      </c>
      <c r="F410" s="11" t="s">
        <v>279</v>
      </c>
      <c r="G410" s="11" t="s">
        <v>280</v>
      </c>
      <c r="H410" s="11" t="s">
        <v>277</v>
      </c>
      <c r="I410" s="11" t="s">
        <v>280</v>
      </c>
      <c r="J410" s="11" t="s">
        <v>277</v>
      </c>
      <c r="K410" s="11" t="s">
        <v>280</v>
      </c>
      <c r="L410" s="11" t="s">
        <v>277</v>
      </c>
      <c r="M410" s="11" t="s">
        <v>280</v>
      </c>
      <c r="N410" s="11" t="s">
        <v>277</v>
      </c>
      <c r="O410" s="11" t="s">
        <v>277</v>
      </c>
      <c r="P410" s="11" t="s">
        <v>277</v>
      </c>
      <c r="Q410" s="11" t="s">
        <v>277</v>
      </c>
      <c r="R410" s="11" t="s">
        <v>277</v>
      </c>
      <c r="S410" s="11" t="s">
        <v>280</v>
      </c>
      <c r="T410" s="11" t="s">
        <v>277</v>
      </c>
      <c r="U410" s="11" t="s">
        <v>280</v>
      </c>
      <c r="V410" s="11" t="s">
        <v>277</v>
      </c>
      <c r="W410" s="15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288</v>
      </c>
      <c r="E411" s="26" t="s">
        <v>289</v>
      </c>
      <c r="F411" s="26" t="s">
        <v>288</v>
      </c>
      <c r="G411" s="26" t="s">
        <v>290</v>
      </c>
      <c r="H411" s="26" t="s">
        <v>117</v>
      </c>
      <c r="I411" s="26" t="s">
        <v>290</v>
      </c>
      <c r="J411" s="26" t="s">
        <v>288</v>
      </c>
      <c r="K411" s="26" t="s">
        <v>291</v>
      </c>
      <c r="L411" s="26" t="s">
        <v>291</v>
      </c>
      <c r="M411" s="26" t="s">
        <v>288</v>
      </c>
      <c r="N411" s="26" t="s">
        <v>290</v>
      </c>
      <c r="O411" s="26" t="s">
        <v>292</v>
      </c>
      <c r="P411" s="26" t="s">
        <v>288</v>
      </c>
      <c r="Q411" s="26" t="s">
        <v>116</v>
      </c>
      <c r="R411" s="26" t="s">
        <v>288</v>
      </c>
      <c r="S411" s="26" t="s">
        <v>293</v>
      </c>
      <c r="T411" s="26" t="s">
        <v>288</v>
      </c>
      <c r="U411" s="26" t="s">
        <v>288</v>
      </c>
      <c r="V411" s="26" t="s">
        <v>288</v>
      </c>
      <c r="W411" s="15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12">
        <v>0.04</v>
      </c>
      <c r="E412" s="212">
        <v>0.04</v>
      </c>
      <c r="F412" s="213" t="s">
        <v>105</v>
      </c>
      <c r="G412" s="212">
        <v>0.04</v>
      </c>
      <c r="H412" s="212">
        <v>0.03</v>
      </c>
      <c r="I412" s="213">
        <v>0.442</v>
      </c>
      <c r="J412" s="213" t="s">
        <v>107</v>
      </c>
      <c r="K412" s="212">
        <v>0.05</v>
      </c>
      <c r="L412" s="213">
        <v>0.11</v>
      </c>
      <c r="M412" s="212">
        <v>0.06</v>
      </c>
      <c r="N412" s="212">
        <v>0.03</v>
      </c>
      <c r="O412" s="213">
        <v>0.3</v>
      </c>
      <c r="P412" s="212">
        <v>0.03</v>
      </c>
      <c r="Q412" s="212">
        <v>2.4E-2</v>
      </c>
      <c r="R412" s="212">
        <v>4.3000000000000003E-2</v>
      </c>
      <c r="S412" s="213" t="s">
        <v>104</v>
      </c>
      <c r="T412" s="212">
        <v>0.03</v>
      </c>
      <c r="U412" s="212">
        <v>3.5000000000000003E-2</v>
      </c>
      <c r="V412" s="212">
        <v>0.05</v>
      </c>
      <c r="W412" s="203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14">
        <v>1</v>
      </c>
    </row>
    <row r="413" spans="1:65">
      <c r="A413" s="30"/>
      <c r="B413" s="19">
        <v>1</v>
      </c>
      <c r="C413" s="9">
        <v>2</v>
      </c>
      <c r="D413" s="24">
        <v>0.04</v>
      </c>
      <c r="E413" s="24">
        <v>0.05</v>
      </c>
      <c r="F413" s="215" t="s">
        <v>105</v>
      </c>
      <c r="G413" s="24">
        <v>0.03</v>
      </c>
      <c r="H413" s="24">
        <v>0.04</v>
      </c>
      <c r="I413" s="215">
        <v>0.44800000000000001</v>
      </c>
      <c r="J413" s="215" t="s">
        <v>107</v>
      </c>
      <c r="K413" s="24">
        <v>0.06</v>
      </c>
      <c r="L413" s="215">
        <v>0.1</v>
      </c>
      <c r="M413" s="24">
        <v>0.06</v>
      </c>
      <c r="N413" s="24">
        <v>0.02</v>
      </c>
      <c r="O413" s="215">
        <v>0.3</v>
      </c>
      <c r="P413" s="24">
        <v>0.05</v>
      </c>
      <c r="Q413" s="24">
        <v>3.2000000000000001E-2</v>
      </c>
      <c r="R413" s="24">
        <v>3.8000000000000006E-2</v>
      </c>
      <c r="S413" s="215" t="s">
        <v>104</v>
      </c>
      <c r="T413" s="24">
        <v>0.04</v>
      </c>
      <c r="U413" s="24">
        <v>3.7999999999999999E-2</v>
      </c>
      <c r="V413" s="24">
        <v>0.02</v>
      </c>
      <c r="W413" s="203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14">
        <v>3</v>
      </c>
    </row>
    <row r="414" spans="1:65">
      <c r="A414" s="30"/>
      <c r="B414" s="19">
        <v>1</v>
      </c>
      <c r="C414" s="9">
        <v>3</v>
      </c>
      <c r="D414" s="24">
        <v>0.03</v>
      </c>
      <c r="E414" s="24">
        <v>0.05</v>
      </c>
      <c r="F414" s="215" t="s">
        <v>105</v>
      </c>
      <c r="G414" s="24">
        <v>0.02</v>
      </c>
      <c r="H414" s="24">
        <v>0.04</v>
      </c>
      <c r="I414" s="215">
        <v>0.44900000000000001</v>
      </c>
      <c r="J414" s="215" t="s">
        <v>107</v>
      </c>
      <c r="K414" s="24">
        <v>0.05</v>
      </c>
      <c r="L414" s="215">
        <v>0.11</v>
      </c>
      <c r="M414" s="24">
        <v>0.04</v>
      </c>
      <c r="N414" s="24">
        <v>0.02</v>
      </c>
      <c r="O414" s="215">
        <v>0.3</v>
      </c>
      <c r="P414" s="24">
        <v>0.03</v>
      </c>
      <c r="Q414" s="24">
        <v>0.04</v>
      </c>
      <c r="R414" s="24">
        <v>3.5000000000000003E-2</v>
      </c>
      <c r="S414" s="215" t="s">
        <v>104</v>
      </c>
      <c r="T414" s="24">
        <v>0.04</v>
      </c>
      <c r="U414" s="24">
        <v>3.2000000000000001E-2</v>
      </c>
      <c r="V414" s="24">
        <v>0.02</v>
      </c>
      <c r="W414" s="203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214">
        <v>16</v>
      </c>
    </row>
    <row r="415" spans="1:65">
      <c r="A415" s="30"/>
      <c r="B415" s="19">
        <v>1</v>
      </c>
      <c r="C415" s="9">
        <v>4</v>
      </c>
      <c r="D415" s="24">
        <v>0.04</v>
      </c>
      <c r="E415" s="24">
        <v>0.05</v>
      </c>
      <c r="F415" s="215" t="s">
        <v>105</v>
      </c>
      <c r="G415" s="24">
        <v>0.02</v>
      </c>
      <c r="H415" s="24">
        <v>0.05</v>
      </c>
      <c r="I415" s="215">
        <v>0.44800000000000001</v>
      </c>
      <c r="J415" s="215" t="s">
        <v>107</v>
      </c>
      <c r="K415" s="24">
        <v>0.06</v>
      </c>
      <c r="L415" s="215">
        <v>0.1</v>
      </c>
      <c r="M415" s="24">
        <v>4.9999999999999996E-2</v>
      </c>
      <c r="N415" s="215" t="s">
        <v>107</v>
      </c>
      <c r="O415" s="215">
        <v>0.3</v>
      </c>
      <c r="P415" s="24">
        <v>0.03</v>
      </c>
      <c r="Q415" s="24">
        <v>2.9000000000000001E-2</v>
      </c>
      <c r="R415" s="24">
        <v>4.7E-2</v>
      </c>
      <c r="S415" s="215" t="s">
        <v>104</v>
      </c>
      <c r="T415" s="24">
        <v>0.04</v>
      </c>
      <c r="U415" s="24">
        <v>4.4999999999999998E-2</v>
      </c>
      <c r="V415" s="24">
        <v>0.02</v>
      </c>
      <c r="W415" s="203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214">
        <v>3.6690476190476197E-2</v>
      </c>
    </row>
    <row r="416" spans="1:65">
      <c r="A416" s="30"/>
      <c r="B416" s="19">
        <v>1</v>
      </c>
      <c r="C416" s="9">
        <v>5</v>
      </c>
      <c r="D416" s="24">
        <v>0.04</v>
      </c>
      <c r="E416" s="24">
        <v>0.04</v>
      </c>
      <c r="F416" s="215" t="s">
        <v>105</v>
      </c>
      <c r="G416" s="24">
        <v>0.03</v>
      </c>
      <c r="H416" s="24">
        <v>0.05</v>
      </c>
      <c r="I416" s="215">
        <v>0.42</v>
      </c>
      <c r="J416" s="24">
        <v>0.01</v>
      </c>
      <c r="K416" s="24">
        <v>0.06</v>
      </c>
      <c r="L416" s="215">
        <v>0.11</v>
      </c>
      <c r="M416" s="24">
        <v>0.04</v>
      </c>
      <c r="N416" s="215" t="s">
        <v>107</v>
      </c>
      <c r="O416" s="215">
        <v>0.3</v>
      </c>
      <c r="P416" s="24">
        <v>0.03</v>
      </c>
      <c r="Q416" s="24">
        <v>3.2999999999999995E-2</v>
      </c>
      <c r="R416" s="24">
        <v>3.6999999999999998E-2</v>
      </c>
      <c r="S416" s="215" t="s">
        <v>104</v>
      </c>
      <c r="T416" s="24">
        <v>0.04</v>
      </c>
      <c r="U416" s="24">
        <v>3.7999999999999999E-2</v>
      </c>
      <c r="V416" s="24">
        <v>0.04</v>
      </c>
      <c r="W416" s="203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214">
        <v>9</v>
      </c>
    </row>
    <row r="417" spans="1:65">
      <c r="A417" s="30"/>
      <c r="B417" s="19">
        <v>1</v>
      </c>
      <c r="C417" s="9">
        <v>6</v>
      </c>
      <c r="D417" s="24">
        <v>0.05</v>
      </c>
      <c r="E417" s="24">
        <v>0.05</v>
      </c>
      <c r="F417" s="215" t="s">
        <v>105</v>
      </c>
      <c r="G417" s="24">
        <v>0.04</v>
      </c>
      <c r="H417" s="24">
        <v>0.04</v>
      </c>
      <c r="I417" s="215">
        <v>0.41899999999999998</v>
      </c>
      <c r="J417" s="215" t="s">
        <v>107</v>
      </c>
      <c r="K417" s="24">
        <v>0.06</v>
      </c>
      <c r="L417" s="215">
        <v>0.11</v>
      </c>
      <c r="M417" s="24">
        <v>7.0000000000000007E-2</v>
      </c>
      <c r="N417" s="24">
        <v>0.02</v>
      </c>
      <c r="O417" s="215">
        <v>0.3</v>
      </c>
      <c r="P417" s="24">
        <v>0.04</v>
      </c>
      <c r="Q417" s="24">
        <v>3.5000000000000003E-2</v>
      </c>
      <c r="R417" s="24">
        <v>4.3999999999999997E-2</v>
      </c>
      <c r="S417" s="215" t="s">
        <v>104</v>
      </c>
      <c r="T417" s="24">
        <v>0.04</v>
      </c>
      <c r="U417" s="24">
        <v>3.2000000000000001E-2</v>
      </c>
      <c r="V417" s="24">
        <v>0.03</v>
      </c>
      <c r="W417" s="203"/>
      <c r="X417" s="204"/>
      <c r="Y417" s="204"/>
      <c r="Z417" s="204"/>
      <c r="AA417" s="204"/>
      <c r="AB417" s="204"/>
      <c r="AC417" s="204"/>
      <c r="AD417" s="204"/>
      <c r="AE417" s="204"/>
      <c r="AF417" s="204"/>
      <c r="AG417" s="204"/>
      <c r="AH417" s="204"/>
      <c r="AI417" s="204"/>
      <c r="AJ417" s="204"/>
      <c r="AK417" s="204"/>
      <c r="AL417" s="204"/>
      <c r="AM417" s="204"/>
      <c r="AN417" s="204"/>
      <c r="AO417" s="204"/>
      <c r="AP417" s="204"/>
      <c r="AQ417" s="204"/>
      <c r="AR417" s="204"/>
      <c r="AS417" s="204"/>
      <c r="AT417" s="204"/>
      <c r="AU417" s="204"/>
      <c r="AV417" s="204"/>
      <c r="AW417" s="204"/>
      <c r="AX417" s="204"/>
      <c r="AY417" s="204"/>
      <c r="AZ417" s="204"/>
      <c r="BA417" s="204"/>
      <c r="BB417" s="204"/>
      <c r="BC417" s="204"/>
      <c r="BD417" s="204"/>
      <c r="BE417" s="204"/>
      <c r="BF417" s="204"/>
      <c r="BG417" s="204"/>
      <c r="BH417" s="204"/>
      <c r="BI417" s="204"/>
      <c r="BJ417" s="204"/>
      <c r="BK417" s="204"/>
      <c r="BL417" s="204"/>
      <c r="BM417" s="56"/>
    </row>
    <row r="418" spans="1:65">
      <c r="A418" s="30"/>
      <c r="B418" s="20" t="s">
        <v>270</v>
      </c>
      <c r="C418" s="12"/>
      <c r="D418" s="217">
        <v>0.04</v>
      </c>
      <c r="E418" s="217">
        <v>4.6666666666666669E-2</v>
      </c>
      <c r="F418" s="217" t="s">
        <v>678</v>
      </c>
      <c r="G418" s="217">
        <v>3.0000000000000002E-2</v>
      </c>
      <c r="H418" s="217">
        <v>4.1666666666666664E-2</v>
      </c>
      <c r="I418" s="217">
        <v>0.43766666666666665</v>
      </c>
      <c r="J418" s="217">
        <v>0.01</v>
      </c>
      <c r="K418" s="217">
        <v>5.6666666666666671E-2</v>
      </c>
      <c r="L418" s="217">
        <v>0.10666666666666667</v>
      </c>
      <c r="M418" s="217">
        <v>5.3333333333333337E-2</v>
      </c>
      <c r="N418" s="217">
        <v>2.2500000000000003E-2</v>
      </c>
      <c r="O418" s="217">
        <v>0.3</v>
      </c>
      <c r="P418" s="217">
        <v>3.5000000000000003E-2</v>
      </c>
      <c r="Q418" s="217">
        <v>3.216666666666667E-2</v>
      </c>
      <c r="R418" s="217">
        <v>4.0666666666666677E-2</v>
      </c>
      <c r="S418" s="217" t="s">
        <v>678</v>
      </c>
      <c r="T418" s="217">
        <v>3.8333333333333337E-2</v>
      </c>
      <c r="U418" s="217">
        <v>3.6666666666666674E-2</v>
      </c>
      <c r="V418" s="217">
        <v>3.0000000000000002E-2</v>
      </c>
      <c r="W418" s="203"/>
      <c r="X418" s="204"/>
      <c r="Y418" s="204"/>
      <c r="Z418" s="204"/>
      <c r="AA418" s="204"/>
      <c r="AB418" s="204"/>
      <c r="AC418" s="204"/>
      <c r="AD418" s="204"/>
      <c r="AE418" s="204"/>
      <c r="AF418" s="204"/>
      <c r="AG418" s="204"/>
      <c r="AH418" s="204"/>
      <c r="AI418" s="204"/>
      <c r="AJ418" s="204"/>
      <c r="AK418" s="204"/>
      <c r="AL418" s="204"/>
      <c r="AM418" s="204"/>
      <c r="AN418" s="204"/>
      <c r="AO418" s="204"/>
      <c r="AP418" s="204"/>
      <c r="AQ418" s="204"/>
      <c r="AR418" s="204"/>
      <c r="AS418" s="204"/>
      <c r="AT418" s="204"/>
      <c r="AU418" s="204"/>
      <c r="AV418" s="204"/>
      <c r="AW418" s="204"/>
      <c r="AX418" s="204"/>
      <c r="AY418" s="204"/>
      <c r="AZ418" s="204"/>
      <c r="BA418" s="204"/>
      <c r="BB418" s="204"/>
      <c r="BC418" s="204"/>
      <c r="BD418" s="204"/>
      <c r="BE418" s="204"/>
      <c r="BF418" s="204"/>
      <c r="BG418" s="204"/>
      <c r="BH418" s="204"/>
      <c r="BI418" s="204"/>
      <c r="BJ418" s="204"/>
      <c r="BK418" s="204"/>
      <c r="BL418" s="204"/>
      <c r="BM418" s="56"/>
    </row>
    <row r="419" spans="1:65">
      <c r="A419" s="30"/>
      <c r="B419" s="3" t="s">
        <v>271</v>
      </c>
      <c r="C419" s="29"/>
      <c r="D419" s="24">
        <v>0.04</v>
      </c>
      <c r="E419" s="24">
        <v>0.05</v>
      </c>
      <c r="F419" s="24" t="s">
        <v>678</v>
      </c>
      <c r="G419" s="24">
        <v>0.03</v>
      </c>
      <c r="H419" s="24">
        <v>0.04</v>
      </c>
      <c r="I419" s="24">
        <v>0.44500000000000001</v>
      </c>
      <c r="J419" s="24">
        <v>0.01</v>
      </c>
      <c r="K419" s="24">
        <v>0.06</v>
      </c>
      <c r="L419" s="24">
        <v>0.11</v>
      </c>
      <c r="M419" s="24">
        <v>5.4999999999999993E-2</v>
      </c>
      <c r="N419" s="24">
        <v>0.02</v>
      </c>
      <c r="O419" s="24">
        <v>0.3</v>
      </c>
      <c r="P419" s="24">
        <v>0.03</v>
      </c>
      <c r="Q419" s="24">
        <v>3.2500000000000001E-2</v>
      </c>
      <c r="R419" s="24">
        <v>4.0500000000000008E-2</v>
      </c>
      <c r="S419" s="24" t="s">
        <v>678</v>
      </c>
      <c r="T419" s="24">
        <v>0.04</v>
      </c>
      <c r="U419" s="24">
        <v>3.6500000000000005E-2</v>
      </c>
      <c r="V419" s="24">
        <v>2.5000000000000001E-2</v>
      </c>
      <c r="W419" s="203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204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4"/>
      <c r="BD419" s="204"/>
      <c r="BE419" s="204"/>
      <c r="BF419" s="204"/>
      <c r="BG419" s="204"/>
      <c r="BH419" s="204"/>
      <c r="BI419" s="204"/>
      <c r="BJ419" s="204"/>
      <c r="BK419" s="204"/>
      <c r="BL419" s="204"/>
      <c r="BM419" s="56"/>
    </row>
    <row r="420" spans="1:65">
      <c r="A420" s="30"/>
      <c r="B420" s="3" t="s">
        <v>272</v>
      </c>
      <c r="C420" s="29"/>
      <c r="D420" s="24">
        <v>6.3245553203367666E-3</v>
      </c>
      <c r="E420" s="24">
        <v>5.1639777949432234E-3</v>
      </c>
      <c r="F420" s="24" t="s">
        <v>678</v>
      </c>
      <c r="G420" s="24">
        <v>8.9442719099991509E-3</v>
      </c>
      <c r="H420" s="24">
        <v>7.527726527090833E-3</v>
      </c>
      <c r="I420" s="24">
        <v>1.4292189008919067E-2</v>
      </c>
      <c r="J420" s="24" t="s">
        <v>678</v>
      </c>
      <c r="K420" s="24">
        <v>5.1639777949432199E-3</v>
      </c>
      <c r="L420" s="24">
        <v>5.1639777949432199E-3</v>
      </c>
      <c r="M420" s="24">
        <v>1.2110601416389987E-2</v>
      </c>
      <c r="N420" s="24">
        <v>4.9999999999999845E-3</v>
      </c>
      <c r="O420" s="24">
        <v>0</v>
      </c>
      <c r="P420" s="24">
        <v>8.3666002653407304E-3</v>
      </c>
      <c r="Q420" s="24">
        <v>5.4191020166321534E-3</v>
      </c>
      <c r="R420" s="24">
        <v>4.6761807778000469E-3</v>
      </c>
      <c r="S420" s="24" t="s">
        <v>678</v>
      </c>
      <c r="T420" s="24">
        <v>4.0824829046386306E-3</v>
      </c>
      <c r="U420" s="24">
        <v>4.8853522561496682E-3</v>
      </c>
      <c r="V420" s="24">
        <v>1.2649110640673514E-2</v>
      </c>
      <c r="W420" s="203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4"/>
      <c r="AT420" s="204"/>
      <c r="AU420" s="204"/>
      <c r="AV420" s="204"/>
      <c r="AW420" s="204"/>
      <c r="AX420" s="204"/>
      <c r="AY420" s="204"/>
      <c r="AZ420" s="204"/>
      <c r="BA420" s="204"/>
      <c r="BB420" s="204"/>
      <c r="BC420" s="204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56"/>
    </row>
    <row r="421" spans="1:65">
      <c r="A421" s="30"/>
      <c r="B421" s="3" t="s">
        <v>87</v>
      </c>
      <c r="C421" s="29"/>
      <c r="D421" s="13">
        <v>0.15811388300841916</v>
      </c>
      <c r="E421" s="13">
        <v>0.11065666703449764</v>
      </c>
      <c r="F421" s="13" t="s">
        <v>678</v>
      </c>
      <c r="G421" s="13">
        <v>0.29814239699997169</v>
      </c>
      <c r="H421" s="13">
        <v>0.18066543665018001</v>
      </c>
      <c r="I421" s="13">
        <v>3.2655420431650574E-2</v>
      </c>
      <c r="J421" s="13" t="s">
        <v>678</v>
      </c>
      <c r="K421" s="13">
        <v>9.1129019910762693E-2</v>
      </c>
      <c r="L421" s="13">
        <v>4.8412291827592685E-2</v>
      </c>
      <c r="M421" s="13">
        <v>0.22707377655731226</v>
      </c>
      <c r="N421" s="13">
        <v>0.22222222222222152</v>
      </c>
      <c r="O421" s="13">
        <v>0</v>
      </c>
      <c r="P421" s="13">
        <v>0.23904572186687797</v>
      </c>
      <c r="Q421" s="13">
        <v>0.16846949274504103</v>
      </c>
      <c r="R421" s="13">
        <v>0.11498805191311588</v>
      </c>
      <c r="S421" s="13" t="s">
        <v>678</v>
      </c>
      <c r="T421" s="13">
        <v>0.10649955403405122</v>
      </c>
      <c r="U421" s="13">
        <v>0.13323687971317275</v>
      </c>
      <c r="V421" s="13">
        <v>0.42163702135578379</v>
      </c>
      <c r="W421" s="15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273</v>
      </c>
      <c r="C422" s="29"/>
      <c r="D422" s="13">
        <v>9.0201168072679971E-2</v>
      </c>
      <c r="E422" s="13">
        <v>0.27190136275145993</v>
      </c>
      <c r="F422" s="13" t="s">
        <v>678</v>
      </c>
      <c r="G422" s="13">
        <v>-0.18234912394549008</v>
      </c>
      <c r="H422" s="13">
        <v>0.13562621674237474</v>
      </c>
      <c r="I422" s="13">
        <v>10.928617780661906</v>
      </c>
      <c r="J422" s="13">
        <v>-0.72744970798183006</v>
      </c>
      <c r="K422" s="13">
        <v>0.54445165476962987</v>
      </c>
      <c r="L422" s="13">
        <v>1.9072031148604798</v>
      </c>
      <c r="M422" s="13">
        <v>0.45360155743023989</v>
      </c>
      <c r="N422" s="13">
        <v>-0.38676184295911753</v>
      </c>
      <c r="O422" s="13">
        <v>7.176508760545099</v>
      </c>
      <c r="P422" s="13">
        <v>-4.6073977936404997E-2</v>
      </c>
      <c r="Q422" s="13">
        <v>-0.12329656067488648</v>
      </c>
      <c r="R422" s="13">
        <v>0.10837118754055819</v>
      </c>
      <c r="S422" s="13" t="s">
        <v>678</v>
      </c>
      <c r="T422" s="13">
        <v>4.4776119402984982E-2</v>
      </c>
      <c r="U422" s="13">
        <v>-6.489292667098967E-4</v>
      </c>
      <c r="V422" s="13">
        <v>-0.18234912394549008</v>
      </c>
      <c r="W422" s="15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274</v>
      </c>
      <c r="C423" s="47"/>
      <c r="D423" s="45">
        <v>0.04</v>
      </c>
      <c r="E423" s="45">
        <v>0.38</v>
      </c>
      <c r="F423" s="45">
        <v>155.47</v>
      </c>
      <c r="G423" s="45">
        <v>0.67</v>
      </c>
      <c r="H423" s="45">
        <v>0.06</v>
      </c>
      <c r="I423" s="45">
        <v>25.1</v>
      </c>
      <c r="J423" s="45">
        <v>2.2000000000000002</v>
      </c>
      <c r="K423" s="45">
        <v>1.01</v>
      </c>
      <c r="L423" s="45">
        <v>4.17</v>
      </c>
      <c r="M423" s="45">
        <v>0.8</v>
      </c>
      <c r="N423" s="45">
        <v>1.52</v>
      </c>
      <c r="O423" s="45">
        <v>16.39</v>
      </c>
      <c r="P423" s="45">
        <v>0.36</v>
      </c>
      <c r="Q423" s="45">
        <v>0.54</v>
      </c>
      <c r="R423" s="45">
        <v>0</v>
      </c>
      <c r="S423" s="45">
        <v>60.65</v>
      </c>
      <c r="T423" s="45">
        <v>0.15</v>
      </c>
      <c r="U423" s="45">
        <v>0.25</v>
      </c>
      <c r="V423" s="45">
        <v>0.67</v>
      </c>
      <c r="W423" s="15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BM424" s="55"/>
    </row>
    <row r="425" spans="1:65" ht="15">
      <c r="B425" s="8" t="s">
        <v>510</v>
      </c>
      <c r="BM425" s="28" t="s">
        <v>67</v>
      </c>
    </row>
    <row r="426" spans="1:65" ht="15">
      <c r="A426" s="25" t="s">
        <v>11</v>
      </c>
      <c r="B426" s="18" t="s">
        <v>111</v>
      </c>
      <c r="C426" s="15" t="s">
        <v>112</v>
      </c>
      <c r="D426" s="16" t="s">
        <v>229</v>
      </c>
      <c r="E426" s="17" t="s">
        <v>229</v>
      </c>
      <c r="F426" s="17" t="s">
        <v>229</v>
      </c>
      <c r="G426" s="17" t="s">
        <v>229</v>
      </c>
      <c r="H426" s="17" t="s">
        <v>229</v>
      </c>
      <c r="I426" s="17" t="s">
        <v>229</v>
      </c>
      <c r="J426" s="17" t="s">
        <v>229</v>
      </c>
      <c r="K426" s="17" t="s">
        <v>229</v>
      </c>
      <c r="L426" s="15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230</v>
      </c>
      <c r="C427" s="9" t="s">
        <v>230</v>
      </c>
      <c r="D427" s="151" t="s">
        <v>233</v>
      </c>
      <c r="E427" s="152" t="s">
        <v>238</v>
      </c>
      <c r="F427" s="152" t="s">
        <v>239</v>
      </c>
      <c r="G427" s="152" t="s">
        <v>241</v>
      </c>
      <c r="H427" s="152" t="s">
        <v>243</v>
      </c>
      <c r="I427" s="152" t="s">
        <v>245</v>
      </c>
      <c r="J427" s="152" t="s">
        <v>247</v>
      </c>
      <c r="K427" s="152" t="s">
        <v>250</v>
      </c>
      <c r="L427" s="15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277</v>
      </c>
      <c r="E428" s="11" t="s">
        <v>277</v>
      </c>
      <c r="F428" s="11" t="s">
        <v>277</v>
      </c>
      <c r="G428" s="11" t="s">
        <v>277</v>
      </c>
      <c r="H428" s="11" t="s">
        <v>277</v>
      </c>
      <c r="I428" s="11" t="s">
        <v>277</v>
      </c>
      <c r="J428" s="11" t="s">
        <v>280</v>
      </c>
      <c r="K428" s="11" t="s">
        <v>277</v>
      </c>
      <c r="L428" s="15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289</v>
      </c>
      <c r="E429" s="26" t="s">
        <v>117</v>
      </c>
      <c r="F429" s="26" t="s">
        <v>267</v>
      </c>
      <c r="G429" s="26" t="s">
        <v>288</v>
      </c>
      <c r="H429" s="26" t="s">
        <v>117</v>
      </c>
      <c r="I429" s="26" t="s">
        <v>290</v>
      </c>
      <c r="J429" s="26" t="s">
        <v>288</v>
      </c>
      <c r="K429" s="26" t="s">
        <v>292</v>
      </c>
      <c r="L429" s="15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</v>
      </c>
    </row>
    <row r="430" spans="1:65">
      <c r="A430" s="30"/>
      <c r="B430" s="18">
        <v>1</v>
      </c>
      <c r="C430" s="14">
        <v>1</v>
      </c>
      <c r="D430" s="22">
        <v>0.42499999999999999</v>
      </c>
      <c r="E430" s="22">
        <v>0.4</v>
      </c>
      <c r="F430" s="22">
        <v>0.36499999999999999</v>
      </c>
      <c r="G430" s="22">
        <v>0.45</v>
      </c>
      <c r="H430" s="22">
        <v>0.5</v>
      </c>
      <c r="I430" s="22">
        <v>0.39200000000000002</v>
      </c>
      <c r="J430" s="147">
        <v>0.5</v>
      </c>
      <c r="K430" s="22">
        <v>0.41</v>
      </c>
      <c r="L430" s="15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0.435</v>
      </c>
      <c r="E431" s="11">
        <v>0.35</v>
      </c>
      <c r="F431" s="11">
        <v>0.36499999999999999</v>
      </c>
      <c r="G431" s="11">
        <v>0.438</v>
      </c>
      <c r="H431" s="11">
        <v>0.49</v>
      </c>
      <c r="I431" s="11">
        <v>0.40600000000000003</v>
      </c>
      <c r="J431" s="148">
        <v>0.5</v>
      </c>
      <c r="K431" s="11">
        <v>0.38</v>
      </c>
      <c r="L431" s="15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0.43</v>
      </c>
      <c r="E432" s="11">
        <v>0.4</v>
      </c>
      <c r="F432" s="11">
        <v>0.37</v>
      </c>
      <c r="G432" s="11">
        <v>0.44400000000000001</v>
      </c>
      <c r="H432" s="11">
        <v>0.5</v>
      </c>
      <c r="I432" s="11">
        <v>0.40500000000000003</v>
      </c>
      <c r="J432" s="148">
        <v>0.5</v>
      </c>
      <c r="K432" s="11">
        <v>0.43</v>
      </c>
      <c r="L432" s="15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49">
        <v>0.41</v>
      </c>
      <c r="E433" s="11">
        <v>0.35</v>
      </c>
      <c r="F433" s="11">
        <v>0.37</v>
      </c>
      <c r="G433" s="11">
        <v>0.438</v>
      </c>
      <c r="H433" s="11">
        <v>0.49</v>
      </c>
      <c r="I433" s="11">
        <v>0.39600000000000002</v>
      </c>
      <c r="J433" s="148">
        <v>0.5</v>
      </c>
      <c r="K433" s="11">
        <v>0.4</v>
      </c>
      <c r="L433" s="15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0.41700000000000009</v>
      </c>
    </row>
    <row r="434" spans="1:65">
      <c r="A434" s="30"/>
      <c r="B434" s="19">
        <v>1</v>
      </c>
      <c r="C434" s="9">
        <v>5</v>
      </c>
      <c r="D434" s="11">
        <v>0.435</v>
      </c>
      <c r="E434" s="11">
        <v>0.35</v>
      </c>
      <c r="F434" s="11">
        <v>0.375</v>
      </c>
      <c r="G434" s="11">
        <v>0.443</v>
      </c>
      <c r="H434" s="11">
        <v>0.51</v>
      </c>
      <c r="I434" s="11">
        <v>0.39400000000000002</v>
      </c>
      <c r="J434" s="148">
        <v>0.5</v>
      </c>
      <c r="K434" s="11">
        <v>0.4</v>
      </c>
      <c r="L434" s="15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37</v>
      </c>
    </row>
    <row r="435" spans="1:65">
      <c r="A435" s="30"/>
      <c r="B435" s="19">
        <v>1</v>
      </c>
      <c r="C435" s="9">
        <v>6</v>
      </c>
      <c r="D435" s="11">
        <v>0.435</v>
      </c>
      <c r="E435" s="11">
        <v>0.4</v>
      </c>
      <c r="F435" s="11">
        <v>0.38500000000000001</v>
      </c>
      <c r="G435" s="11">
        <v>0.44500000000000001</v>
      </c>
      <c r="H435" s="11">
        <v>0.5</v>
      </c>
      <c r="I435" s="11">
        <v>0.39100000000000001</v>
      </c>
      <c r="J435" s="148">
        <v>0.6</v>
      </c>
      <c r="K435" s="11">
        <v>0.39</v>
      </c>
      <c r="L435" s="15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270</v>
      </c>
      <c r="C436" s="12"/>
      <c r="D436" s="23">
        <v>0.42833333333333329</v>
      </c>
      <c r="E436" s="23">
        <v>0.375</v>
      </c>
      <c r="F436" s="23">
        <v>0.37166666666666676</v>
      </c>
      <c r="G436" s="23">
        <v>0.443</v>
      </c>
      <c r="H436" s="23">
        <v>0.49833333333333335</v>
      </c>
      <c r="I436" s="23">
        <v>0.39733333333333337</v>
      </c>
      <c r="J436" s="23">
        <v>0.51666666666666672</v>
      </c>
      <c r="K436" s="23">
        <v>0.40166666666666667</v>
      </c>
      <c r="L436" s="15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271</v>
      </c>
      <c r="C437" s="29"/>
      <c r="D437" s="11">
        <v>0.4325</v>
      </c>
      <c r="E437" s="11">
        <v>0.375</v>
      </c>
      <c r="F437" s="11">
        <v>0.37</v>
      </c>
      <c r="G437" s="11">
        <v>0.44350000000000001</v>
      </c>
      <c r="H437" s="11">
        <v>0.5</v>
      </c>
      <c r="I437" s="11">
        <v>0.39500000000000002</v>
      </c>
      <c r="J437" s="11">
        <v>0.5</v>
      </c>
      <c r="K437" s="11">
        <v>0.4</v>
      </c>
      <c r="L437" s="15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272</v>
      </c>
      <c r="C438" s="29"/>
      <c r="D438" s="24">
        <v>9.8319208025017587E-3</v>
      </c>
      <c r="E438" s="24">
        <v>2.7386127875258331E-2</v>
      </c>
      <c r="F438" s="24">
        <v>7.5277265270908156E-3</v>
      </c>
      <c r="G438" s="24">
        <v>4.5607017003965562E-3</v>
      </c>
      <c r="H438" s="24">
        <v>7.5277265270908165E-3</v>
      </c>
      <c r="I438" s="24">
        <v>6.5625198412398522E-3</v>
      </c>
      <c r="J438" s="24">
        <v>4.0824829046386291E-2</v>
      </c>
      <c r="K438" s="24">
        <v>1.7224014243685075E-2</v>
      </c>
      <c r="L438" s="15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87</v>
      </c>
      <c r="C439" s="29"/>
      <c r="D439" s="13">
        <v>2.2953900706229789E-2</v>
      </c>
      <c r="E439" s="13">
        <v>7.3029674334022215E-2</v>
      </c>
      <c r="F439" s="13">
        <v>2.0253972718629991E-2</v>
      </c>
      <c r="G439" s="13">
        <v>1.029503769841209E-2</v>
      </c>
      <c r="H439" s="13">
        <v>1.5105805739981571E-2</v>
      </c>
      <c r="I439" s="13">
        <v>1.6516408996409021E-2</v>
      </c>
      <c r="J439" s="13">
        <v>7.9015798154296032E-2</v>
      </c>
      <c r="K439" s="13">
        <v>4.288136326228649E-2</v>
      </c>
      <c r="L439" s="15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273</v>
      </c>
      <c r="C440" s="29"/>
      <c r="D440" s="13">
        <v>2.7178257394084415E-2</v>
      </c>
      <c r="E440" s="13">
        <v>-0.10071942446043181</v>
      </c>
      <c r="F440" s="13">
        <v>-0.10871302957633888</v>
      </c>
      <c r="G440" s="13">
        <v>6.2350119904076573E-2</v>
      </c>
      <c r="H440" s="13">
        <v>0.19504396482813724</v>
      </c>
      <c r="I440" s="13">
        <v>-4.7162270183852995E-2</v>
      </c>
      <c r="J440" s="13">
        <v>0.23900879296562727</v>
      </c>
      <c r="K440" s="13">
        <v>-3.677058353317364E-2</v>
      </c>
      <c r="L440" s="15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274</v>
      </c>
      <c r="C441" s="47"/>
      <c r="D441" s="45">
        <v>0.67</v>
      </c>
      <c r="E441" s="45">
        <v>0.67</v>
      </c>
      <c r="F441" s="45">
        <v>0.76</v>
      </c>
      <c r="G441" s="45">
        <v>1.05</v>
      </c>
      <c r="H441" s="45">
        <v>2.44</v>
      </c>
      <c r="I441" s="45">
        <v>0.11</v>
      </c>
      <c r="J441" s="45" t="s">
        <v>275</v>
      </c>
      <c r="K441" s="45">
        <v>0</v>
      </c>
      <c r="L441" s="15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308</v>
      </c>
      <c r="C442" s="20"/>
      <c r="D442" s="20"/>
      <c r="E442" s="20"/>
      <c r="F442" s="20"/>
      <c r="G442" s="20"/>
      <c r="H442" s="20"/>
      <c r="I442" s="20"/>
      <c r="J442" s="20"/>
      <c r="K442" s="20"/>
      <c r="BM442" s="55"/>
    </row>
    <row r="443" spans="1:65">
      <c r="BM443" s="55"/>
    </row>
    <row r="444" spans="1:65" ht="15">
      <c r="B444" s="8" t="s">
        <v>511</v>
      </c>
      <c r="BM444" s="28" t="s">
        <v>67</v>
      </c>
    </row>
    <row r="445" spans="1:65" ht="15">
      <c r="A445" s="25" t="s">
        <v>14</v>
      </c>
      <c r="B445" s="18" t="s">
        <v>111</v>
      </c>
      <c r="C445" s="15" t="s">
        <v>112</v>
      </c>
      <c r="D445" s="16" t="s">
        <v>229</v>
      </c>
      <c r="E445" s="17" t="s">
        <v>229</v>
      </c>
      <c r="F445" s="17" t="s">
        <v>229</v>
      </c>
      <c r="G445" s="17" t="s">
        <v>229</v>
      </c>
      <c r="H445" s="17" t="s">
        <v>229</v>
      </c>
      <c r="I445" s="17" t="s">
        <v>229</v>
      </c>
      <c r="J445" s="17" t="s">
        <v>229</v>
      </c>
      <c r="K445" s="17" t="s">
        <v>229</v>
      </c>
      <c r="L445" s="17" t="s">
        <v>229</v>
      </c>
      <c r="M445" s="17" t="s">
        <v>229</v>
      </c>
      <c r="N445" s="17" t="s">
        <v>229</v>
      </c>
      <c r="O445" s="17" t="s">
        <v>229</v>
      </c>
      <c r="P445" s="17" t="s">
        <v>229</v>
      </c>
      <c r="Q445" s="17" t="s">
        <v>229</v>
      </c>
      <c r="R445" s="17" t="s">
        <v>229</v>
      </c>
      <c r="S445" s="17" t="s">
        <v>229</v>
      </c>
      <c r="T445" s="17" t="s">
        <v>229</v>
      </c>
      <c r="U445" s="17" t="s">
        <v>229</v>
      </c>
      <c r="V445" s="17" t="s">
        <v>229</v>
      </c>
      <c r="W445" s="17" t="s">
        <v>229</v>
      </c>
      <c r="X445" s="17" t="s">
        <v>229</v>
      </c>
      <c r="Y445" s="15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230</v>
      </c>
      <c r="C446" s="9" t="s">
        <v>230</v>
      </c>
      <c r="D446" s="151" t="s">
        <v>232</v>
      </c>
      <c r="E446" s="152" t="s">
        <v>233</v>
      </c>
      <c r="F446" s="152" t="s">
        <v>234</v>
      </c>
      <c r="G446" s="152" t="s">
        <v>235</v>
      </c>
      <c r="H446" s="152" t="s">
        <v>237</v>
      </c>
      <c r="I446" s="152" t="s">
        <v>238</v>
      </c>
      <c r="J446" s="152" t="s">
        <v>239</v>
      </c>
      <c r="K446" s="152" t="s">
        <v>240</v>
      </c>
      <c r="L446" s="152" t="s">
        <v>241</v>
      </c>
      <c r="M446" s="152" t="s">
        <v>243</v>
      </c>
      <c r="N446" s="152" t="s">
        <v>244</v>
      </c>
      <c r="O446" s="152" t="s">
        <v>245</v>
      </c>
      <c r="P446" s="152" t="s">
        <v>246</v>
      </c>
      <c r="Q446" s="152" t="s">
        <v>247</v>
      </c>
      <c r="R446" s="152" t="s">
        <v>249</v>
      </c>
      <c r="S446" s="152" t="s">
        <v>250</v>
      </c>
      <c r="T446" s="152" t="s">
        <v>251</v>
      </c>
      <c r="U446" s="152" t="s">
        <v>252</v>
      </c>
      <c r="V446" s="152" t="s">
        <v>260</v>
      </c>
      <c r="W446" s="152" t="s">
        <v>261</v>
      </c>
      <c r="X446" s="152" t="s">
        <v>262</v>
      </c>
      <c r="Y446" s="15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277</v>
      </c>
      <c r="E447" s="11" t="s">
        <v>277</v>
      </c>
      <c r="F447" s="11" t="s">
        <v>279</v>
      </c>
      <c r="G447" s="11" t="s">
        <v>280</v>
      </c>
      <c r="H447" s="11" t="s">
        <v>280</v>
      </c>
      <c r="I447" s="11" t="s">
        <v>277</v>
      </c>
      <c r="J447" s="11" t="s">
        <v>277</v>
      </c>
      <c r="K447" s="11" t="s">
        <v>280</v>
      </c>
      <c r="L447" s="11" t="s">
        <v>277</v>
      </c>
      <c r="M447" s="11" t="s">
        <v>277</v>
      </c>
      <c r="N447" s="11" t="s">
        <v>280</v>
      </c>
      <c r="O447" s="11" t="s">
        <v>277</v>
      </c>
      <c r="P447" s="11" t="s">
        <v>277</v>
      </c>
      <c r="Q447" s="11" t="s">
        <v>280</v>
      </c>
      <c r="R447" s="11" t="s">
        <v>277</v>
      </c>
      <c r="S447" s="11" t="s">
        <v>277</v>
      </c>
      <c r="T447" s="11" t="s">
        <v>277</v>
      </c>
      <c r="U447" s="11" t="s">
        <v>280</v>
      </c>
      <c r="V447" s="11" t="s">
        <v>277</v>
      </c>
      <c r="W447" s="11" t="s">
        <v>280</v>
      </c>
      <c r="X447" s="11" t="s">
        <v>277</v>
      </c>
      <c r="Y447" s="15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 t="s">
        <v>288</v>
      </c>
      <c r="E448" s="26" t="s">
        <v>289</v>
      </c>
      <c r="F448" s="26" t="s">
        <v>288</v>
      </c>
      <c r="G448" s="26" t="s">
        <v>290</v>
      </c>
      <c r="H448" s="26" t="s">
        <v>290</v>
      </c>
      <c r="I448" s="26" t="s">
        <v>117</v>
      </c>
      <c r="J448" s="26" t="s">
        <v>267</v>
      </c>
      <c r="K448" s="26" t="s">
        <v>290</v>
      </c>
      <c r="L448" s="26" t="s">
        <v>288</v>
      </c>
      <c r="M448" s="26" t="s">
        <v>117</v>
      </c>
      <c r="N448" s="26" t="s">
        <v>291</v>
      </c>
      <c r="O448" s="26" t="s">
        <v>290</v>
      </c>
      <c r="P448" s="26" t="s">
        <v>291</v>
      </c>
      <c r="Q448" s="26" t="s">
        <v>288</v>
      </c>
      <c r="R448" s="26" t="s">
        <v>290</v>
      </c>
      <c r="S448" s="26" t="s">
        <v>292</v>
      </c>
      <c r="T448" s="26" t="s">
        <v>288</v>
      </c>
      <c r="U448" s="26" t="s">
        <v>291</v>
      </c>
      <c r="V448" s="26" t="s">
        <v>288</v>
      </c>
      <c r="W448" s="26" t="s">
        <v>288</v>
      </c>
      <c r="X448" s="26" t="s">
        <v>288</v>
      </c>
      <c r="Y448" s="15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12">
        <v>3.5000000000000003E-2</v>
      </c>
      <c r="E449" s="212">
        <v>0.03</v>
      </c>
      <c r="F449" s="213" t="s">
        <v>105</v>
      </c>
      <c r="G449" s="213" t="s">
        <v>299</v>
      </c>
      <c r="H449" s="212">
        <v>0.04</v>
      </c>
      <c r="I449" s="213" t="s">
        <v>106</v>
      </c>
      <c r="J449" s="213" t="s">
        <v>294</v>
      </c>
      <c r="K449" s="212">
        <v>0.03</v>
      </c>
      <c r="L449" s="212">
        <v>0.04</v>
      </c>
      <c r="M449" s="212">
        <v>3.6999999999999998E-2</v>
      </c>
      <c r="N449" s="213" t="s">
        <v>300</v>
      </c>
      <c r="O449" s="212">
        <v>3.6999999999999998E-2</v>
      </c>
      <c r="P449" s="212">
        <v>0.04</v>
      </c>
      <c r="Q449" s="213">
        <v>0.05</v>
      </c>
      <c r="R449" s="212">
        <v>0.04</v>
      </c>
      <c r="S449" s="212">
        <v>0.03</v>
      </c>
      <c r="T449" s="212">
        <v>3.3000000000000002E-2</v>
      </c>
      <c r="U449" s="213" t="s">
        <v>300</v>
      </c>
      <c r="V449" s="232">
        <v>0.04</v>
      </c>
      <c r="W449" s="212">
        <v>3.4000000000000002E-2</v>
      </c>
      <c r="X449" s="212">
        <v>3.3000000000000002E-2</v>
      </c>
      <c r="Y449" s="203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14">
        <v>1</v>
      </c>
    </row>
    <row r="450" spans="1:65">
      <c r="A450" s="30"/>
      <c r="B450" s="19">
        <v>1</v>
      </c>
      <c r="C450" s="9">
        <v>2</v>
      </c>
      <c r="D450" s="24">
        <v>3.7999999999999999E-2</v>
      </c>
      <c r="E450" s="24">
        <v>0.03</v>
      </c>
      <c r="F450" s="215" t="s">
        <v>105</v>
      </c>
      <c r="G450" s="215" t="s">
        <v>299</v>
      </c>
      <c r="H450" s="24">
        <v>0.05</v>
      </c>
      <c r="I450" s="215" t="s">
        <v>106</v>
      </c>
      <c r="J450" s="215" t="s">
        <v>294</v>
      </c>
      <c r="K450" s="24">
        <v>0.04</v>
      </c>
      <c r="L450" s="24">
        <v>0.03</v>
      </c>
      <c r="M450" s="24">
        <v>3.7999999999999999E-2</v>
      </c>
      <c r="N450" s="215" t="s">
        <v>300</v>
      </c>
      <c r="O450" s="24">
        <v>3.5999999999999997E-2</v>
      </c>
      <c r="P450" s="24">
        <v>0.04</v>
      </c>
      <c r="Q450" s="215">
        <v>0.05</v>
      </c>
      <c r="R450" s="24">
        <v>0.04</v>
      </c>
      <c r="S450" s="24">
        <v>0.04</v>
      </c>
      <c r="T450" s="24">
        <v>3.9E-2</v>
      </c>
      <c r="U450" s="215" t="s">
        <v>300</v>
      </c>
      <c r="V450" s="24">
        <v>3.6999999999999998E-2</v>
      </c>
      <c r="W450" s="24">
        <v>3.3000000000000002E-2</v>
      </c>
      <c r="X450" s="24">
        <v>3.3000000000000002E-2</v>
      </c>
      <c r="Y450" s="203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14">
        <v>20</v>
      </c>
    </row>
    <row r="451" spans="1:65">
      <c r="A451" s="30"/>
      <c r="B451" s="19">
        <v>1</v>
      </c>
      <c r="C451" s="9">
        <v>3</v>
      </c>
      <c r="D451" s="24">
        <v>3.5999999999999997E-2</v>
      </c>
      <c r="E451" s="24">
        <v>0.03</v>
      </c>
      <c r="F451" s="215" t="s">
        <v>105</v>
      </c>
      <c r="G451" s="215" t="s">
        <v>299</v>
      </c>
      <c r="H451" s="24">
        <v>0.04</v>
      </c>
      <c r="I451" s="215" t="s">
        <v>106</v>
      </c>
      <c r="J451" s="215" t="s">
        <v>294</v>
      </c>
      <c r="K451" s="24">
        <v>0.03</v>
      </c>
      <c r="L451" s="24">
        <v>0.03</v>
      </c>
      <c r="M451" s="24">
        <v>3.7999999999999999E-2</v>
      </c>
      <c r="N451" s="215" t="s">
        <v>300</v>
      </c>
      <c r="O451" s="24">
        <v>3.7999999999999999E-2</v>
      </c>
      <c r="P451" s="24">
        <v>0.04</v>
      </c>
      <c r="Q451" s="215">
        <v>0.06</v>
      </c>
      <c r="R451" s="24">
        <v>0.04</v>
      </c>
      <c r="S451" s="24">
        <v>0.03</v>
      </c>
      <c r="T451" s="24">
        <v>3.6999999999999998E-2</v>
      </c>
      <c r="U451" s="215" t="s">
        <v>300</v>
      </c>
      <c r="V451" s="24">
        <v>3.6999999999999998E-2</v>
      </c>
      <c r="W451" s="24">
        <v>3.4000000000000002E-2</v>
      </c>
      <c r="X451" s="24">
        <v>3.2000000000000001E-2</v>
      </c>
      <c r="Y451" s="203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214">
        <v>16</v>
      </c>
    </row>
    <row r="452" spans="1:65">
      <c r="A452" s="30"/>
      <c r="B452" s="19">
        <v>1</v>
      </c>
      <c r="C452" s="9">
        <v>4</v>
      </c>
      <c r="D452" s="24">
        <v>3.6999999999999998E-2</v>
      </c>
      <c r="E452" s="24">
        <v>0.03</v>
      </c>
      <c r="F452" s="215" t="s">
        <v>105</v>
      </c>
      <c r="G452" s="215" t="s">
        <v>299</v>
      </c>
      <c r="H452" s="24">
        <v>0.04</v>
      </c>
      <c r="I452" s="215" t="s">
        <v>106</v>
      </c>
      <c r="J452" s="215" t="s">
        <v>294</v>
      </c>
      <c r="K452" s="24">
        <v>0.03</v>
      </c>
      <c r="L452" s="24">
        <v>0.03</v>
      </c>
      <c r="M452" s="24">
        <v>3.6999999999999998E-2</v>
      </c>
      <c r="N452" s="215" t="s">
        <v>300</v>
      </c>
      <c r="O452" s="24">
        <v>3.6999999999999998E-2</v>
      </c>
      <c r="P452" s="24">
        <v>0.04</v>
      </c>
      <c r="Q452" s="215">
        <v>0.06</v>
      </c>
      <c r="R452" s="24">
        <v>0.04</v>
      </c>
      <c r="S452" s="24">
        <v>0.03</v>
      </c>
      <c r="T452" s="24">
        <v>3.6999999999999998E-2</v>
      </c>
      <c r="U452" s="215" t="s">
        <v>300</v>
      </c>
      <c r="V452" s="24">
        <v>3.6999999999999998E-2</v>
      </c>
      <c r="W452" s="24">
        <v>3.5999999999999997E-2</v>
      </c>
      <c r="X452" s="24">
        <v>3.3000000000000002E-2</v>
      </c>
      <c r="Y452" s="203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214">
        <v>3.6052380952380947E-2</v>
      </c>
    </row>
    <row r="453" spans="1:65">
      <c r="A453" s="30"/>
      <c r="B453" s="19">
        <v>1</v>
      </c>
      <c r="C453" s="9">
        <v>5</v>
      </c>
      <c r="D453" s="24">
        <v>3.4000000000000002E-2</v>
      </c>
      <c r="E453" s="24">
        <v>0.03</v>
      </c>
      <c r="F453" s="215" t="s">
        <v>105</v>
      </c>
      <c r="G453" s="215" t="s">
        <v>299</v>
      </c>
      <c r="H453" s="216">
        <v>0.06</v>
      </c>
      <c r="I453" s="215" t="s">
        <v>106</v>
      </c>
      <c r="J453" s="215" t="s">
        <v>294</v>
      </c>
      <c r="K453" s="24">
        <v>0.03</v>
      </c>
      <c r="L453" s="24">
        <v>0.04</v>
      </c>
      <c r="M453" s="24">
        <v>4.1000000000000002E-2</v>
      </c>
      <c r="N453" s="215" t="s">
        <v>300</v>
      </c>
      <c r="O453" s="24">
        <v>3.4000000000000002E-2</v>
      </c>
      <c r="P453" s="24">
        <v>0.04</v>
      </c>
      <c r="Q453" s="215">
        <v>0.05</v>
      </c>
      <c r="R453" s="24">
        <v>0.04</v>
      </c>
      <c r="S453" s="24">
        <v>0.03</v>
      </c>
      <c r="T453" s="24">
        <v>3.6999999999999998E-2</v>
      </c>
      <c r="U453" s="215">
        <v>0.05</v>
      </c>
      <c r="V453" s="24">
        <v>3.6999999999999998E-2</v>
      </c>
      <c r="W453" s="24">
        <v>3.7999999999999999E-2</v>
      </c>
      <c r="X453" s="24">
        <v>3.4000000000000002E-2</v>
      </c>
      <c r="Y453" s="203"/>
      <c r="Z453" s="204"/>
      <c r="AA453" s="204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214">
        <v>38</v>
      </c>
    </row>
    <row r="454" spans="1:65">
      <c r="A454" s="30"/>
      <c r="B454" s="19">
        <v>1</v>
      </c>
      <c r="C454" s="9">
        <v>6</v>
      </c>
      <c r="D454" s="24">
        <v>3.5999999999999997E-2</v>
      </c>
      <c r="E454" s="24">
        <v>0.03</v>
      </c>
      <c r="F454" s="215" t="s">
        <v>105</v>
      </c>
      <c r="G454" s="215" t="s">
        <v>299</v>
      </c>
      <c r="H454" s="24">
        <v>0.05</v>
      </c>
      <c r="I454" s="215" t="s">
        <v>106</v>
      </c>
      <c r="J454" s="215" t="s">
        <v>294</v>
      </c>
      <c r="K454" s="24">
        <v>0.03</v>
      </c>
      <c r="L454" s="24">
        <v>0.04</v>
      </c>
      <c r="M454" s="24">
        <v>3.9E-2</v>
      </c>
      <c r="N454" s="215" t="s">
        <v>300</v>
      </c>
      <c r="O454" s="24">
        <v>3.5000000000000003E-2</v>
      </c>
      <c r="P454" s="24">
        <v>0.04</v>
      </c>
      <c r="Q454" s="215">
        <v>0.04</v>
      </c>
      <c r="R454" s="24">
        <v>0.04</v>
      </c>
      <c r="S454" s="24">
        <v>0.03</v>
      </c>
      <c r="T454" s="24">
        <v>3.5000000000000003E-2</v>
      </c>
      <c r="U454" s="215">
        <v>0.05</v>
      </c>
      <c r="V454" s="24">
        <v>3.9E-2</v>
      </c>
      <c r="W454" s="24">
        <v>3.5999999999999997E-2</v>
      </c>
      <c r="X454" s="216">
        <v>3.5999999999999997E-2</v>
      </c>
      <c r="Y454" s="203"/>
      <c r="Z454" s="204"/>
      <c r="AA454" s="204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20" t="s">
        <v>270</v>
      </c>
      <c r="C455" s="12"/>
      <c r="D455" s="217">
        <v>3.6000000000000004E-2</v>
      </c>
      <c r="E455" s="217">
        <v>0.03</v>
      </c>
      <c r="F455" s="217" t="s">
        <v>678</v>
      </c>
      <c r="G455" s="217" t="s">
        <v>678</v>
      </c>
      <c r="H455" s="217">
        <v>4.6666666666666669E-2</v>
      </c>
      <c r="I455" s="217" t="s">
        <v>678</v>
      </c>
      <c r="J455" s="217" t="s">
        <v>678</v>
      </c>
      <c r="K455" s="217">
        <v>3.1666666666666669E-2</v>
      </c>
      <c r="L455" s="217">
        <v>3.5000000000000003E-2</v>
      </c>
      <c r="M455" s="217">
        <v>3.8333333333333337E-2</v>
      </c>
      <c r="N455" s="217" t="s">
        <v>678</v>
      </c>
      <c r="O455" s="217">
        <v>3.6166666666666666E-2</v>
      </c>
      <c r="P455" s="217">
        <v>0.04</v>
      </c>
      <c r="Q455" s="217">
        <v>5.1666666666666666E-2</v>
      </c>
      <c r="R455" s="217">
        <v>0.04</v>
      </c>
      <c r="S455" s="217">
        <v>3.1666666666666669E-2</v>
      </c>
      <c r="T455" s="217">
        <v>3.6333333333333336E-2</v>
      </c>
      <c r="U455" s="217">
        <v>0.05</v>
      </c>
      <c r="V455" s="217">
        <v>3.7833333333333337E-2</v>
      </c>
      <c r="W455" s="217">
        <v>3.5166666666666672E-2</v>
      </c>
      <c r="X455" s="217">
        <v>3.3500000000000002E-2</v>
      </c>
      <c r="Y455" s="203"/>
      <c r="Z455" s="204"/>
      <c r="AA455" s="204"/>
      <c r="AB455" s="204"/>
      <c r="AC455" s="204"/>
      <c r="AD455" s="204"/>
      <c r="AE455" s="204"/>
      <c r="AF455" s="204"/>
      <c r="AG455" s="204"/>
      <c r="AH455" s="204"/>
      <c r="AI455" s="204"/>
      <c r="AJ455" s="204"/>
      <c r="AK455" s="204"/>
      <c r="AL455" s="204"/>
      <c r="AM455" s="204"/>
      <c r="AN455" s="204"/>
      <c r="AO455" s="204"/>
      <c r="AP455" s="204"/>
      <c r="AQ455" s="204"/>
      <c r="AR455" s="204"/>
      <c r="AS455" s="204"/>
      <c r="AT455" s="204"/>
      <c r="AU455" s="204"/>
      <c r="AV455" s="204"/>
      <c r="AW455" s="204"/>
      <c r="AX455" s="204"/>
      <c r="AY455" s="204"/>
      <c r="AZ455" s="204"/>
      <c r="BA455" s="204"/>
      <c r="BB455" s="204"/>
      <c r="BC455" s="204"/>
      <c r="BD455" s="204"/>
      <c r="BE455" s="204"/>
      <c r="BF455" s="204"/>
      <c r="BG455" s="204"/>
      <c r="BH455" s="204"/>
      <c r="BI455" s="204"/>
      <c r="BJ455" s="204"/>
      <c r="BK455" s="204"/>
      <c r="BL455" s="204"/>
      <c r="BM455" s="56"/>
    </row>
    <row r="456" spans="1:65">
      <c r="A456" s="30"/>
      <c r="B456" s="3" t="s">
        <v>271</v>
      </c>
      <c r="C456" s="29"/>
      <c r="D456" s="24">
        <v>3.5999999999999997E-2</v>
      </c>
      <c r="E456" s="24">
        <v>0.03</v>
      </c>
      <c r="F456" s="24" t="s">
        <v>678</v>
      </c>
      <c r="G456" s="24" t="s">
        <v>678</v>
      </c>
      <c r="H456" s="24">
        <v>4.4999999999999998E-2</v>
      </c>
      <c r="I456" s="24" t="s">
        <v>678</v>
      </c>
      <c r="J456" s="24" t="s">
        <v>678</v>
      </c>
      <c r="K456" s="24">
        <v>0.03</v>
      </c>
      <c r="L456" s="24">
        <v>3.5000000000000003E-2</v>
      </c>
      <c r="M456" s="24">
        <v>3.7999999999999999E-2</v>
      </c>
      <c r="N456" s="24" t="s">
        <v>678</v>
      </c>
      <c r="O456" s="24">
        <v>3.6499999999999998E-2</v>
      </c>
      <c r="P456" s="24">
        <v>0.04</v>
      </c>
      <c r="Q456" s="24">
        <v>0.05</v>
      </c>
      <c r="R456" s="24">
        <v>0.04</v>
      </c>
      <c r="S456" s="24">
        <v>0.03</v>
      </c>
      <c r="T456" s="24">
        <v>3.6999999999999998E-2</v>
      </c>
      <c r="U456" s="24">
        <v>0.05</v>
      </c>
      <c r="V456" s="24">
        <v>3.6999999999999998E-2</v>
      </c>
      <c r="W456" s="24">
        <v>3.5000000000000003E-2</v>
      </c>
      <c r="X456" s="24">
        <v>3.3000000000000002E-2</v>
      </c>
      <c r="Y456" s="203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4"/>
      <c r="AT456" s="204"/>
      <c r="AU456" s="204"/>
      <c r="AV456" s="204"/>
      <c r="AW456" s="204"/>
      <c r="AX456" s="204"/>
      <c r="AY456" s="204"/>
      <c r="AZ456" s="204"/>
      <c r="BA456" s="204"/>
      <c r="BB456" s="204"/>
      <c r="BC456" s="204"/>
      <c r="BD456" s="204"/>
      <c r="BE456" s="204"/>
      <c r="BF456" s="204"/>
      <c r="BG456" s="204"/>
      <c r="BH456" s="204"/>
      <c r="BI456" s="204"/>
      <c r="BJ456" s="204"/>
      <c r="BK456" s="204"/>
      <c r="BL456" s="204"/>
      <c r="BM456" s="56"/>
    </row>
    <row r="457" spans="1:65">
      <c r="A457" s="30"/>
      <c r="B457" s="3" t="s">
        <v>272</v>
      </c>
      <c r="C457" s="29"/>
      <c r="D457" s="24">
        <v>1.4142135623730933E-3</v>
      </c>
      <c r="E457" s="24">
        <v>0</v>
      </c>
      <c r="F457" s="24" t="s">
        <v>678</v>
      </c>
      <c r="G457" s="24" t="s">
        <v>678</v>
      </c>
      <c r="H457" s="24">
        <v>8.1649658092772352E-3</v>
      </c>
      <c r="I457" s="24" t="s">
        <v>678</v>
      </c>
      <c r="J457" s="24" t="s">
        <v>678</v>
      </c>
      <c r="K457" s="24">
        <v>4.0824829046386306E-3</v>
      </c>
      <c r="L457" s="24">
        <v>5.4772255750516622E-3</v>
      </c>
      <c r="M457" s="24">
        <v>1.5055453054181633E-3</v>
      </c>
      <c r="N457" s="24" t="s">
        <v>678</v>
      </c>
      <c r="O457" s="24">
        <v>1.4719601443879727E-3</v>
      </c>
      <c r="P457" s="24">
        <v>0</v>
      </c>
      <c r="Q457" s="24">
        <v>7.5277265270907645E-3</v>
      </c>
      <c r="R457" s="24">
        <v>0</v>
      </c>
      <c r="S457" s="24">
        <v>4.0824829046386306E-3</v>
      </c>
      <c r="T457" s="24">
        <v>2.0655911179772875E-3</v>
      </c>
      <c r="U457" s="24">
        <v>0</v>
      </c>
      <c r="V457" s="24">
        <v>1.329160135825127E-3</v>
      </c>
      <c r="W457" s="24">
        <v>1.8348478592697161E-3</v>
      </c>
      <c r="X457" s="24">
        <v>1.3784048752090209E-3</v>
      </c>
      <c r="Y457" s="203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4"/>
      <c r="AT457" s="204"/>
      <c r="AU457" s="204"/>
      <c r="AV457" s="204"/>
      <c r="AW457" s="204"/>
      <c r="AX457" s="204"/>
      <c r="AY457" s="204"/>
      <c r="AZ457" s="204"/>
      <c r="BA457" s="204"/>
      <c r="BB457" s="204"/>
      <c r="BC457" s="204"/>
      <c r="BD457" s="204"/>
      <c r="BE457" s="204"/>
      <c r="BF457" s="204"/>
      <c r="BG457" s="204"/>
      <c r="BH457" s="204"/>
      <c r="BI457" s="204"/>
      <c r="BJ457" s="204"/>
      <c r="BK457" s="204"/>
      <c r="BL457" s="204"/>
      <c r="BM457" s="56"/>
    </row>
    <row r="458" spans="1:65">
      <c r="A458" s="30"/>
      <c r="B458" s="3" t="s">
        <v>87</v>
      </c>
      <c r="C458" s="29"/>
      <c r="D458" s="13">
        <v>3.9283710065919256E-2</v>
      </c>
      <c r="E458" s="13">
        <v>0</v>
      </c>
      <c r="F458" s="13" t="s">
        <v>678</v>
      </c>
      <c r="G458" s="13" t="s">
        <v>678</v>
      </c>
      <c r="H458" s="13">
        <v>0.17496355305594075</v>
      </c>
      <c r="I458" s="13" t="s">
        <v>678</v>
      </c>
      <c r="J458" s="13" t="s">
        <v>678</v>
      </c>
      <c r="K458" s="13">
        <v>0.12892051277806202</v>
      </c>
      <c r="L458" s="13">
        <v>0.15649215928719032</v>
      </c>
      <c r="M458" s="13">
        <v>3.9275094923952078E-2</v>
      </c>
      <c r="N458" s="13" t="s">
        <v>678</v>
      </c>
      <c r="O458" s="13">
        <v>4.0699358831003854E-2</v>
      </c>
      <c r="P458" s="13">
        <v>0</v>
      </c>
      <c r="Q458" s="13">
        <v>0.1456979327824019</v>
      </c>
      <c r="R458" s="13">
        <v>0</v>
      </c>
      <c r="S458" s="13">
        <v>0.12892051277806202</v>
      </c>
      <c r="T458" s="13">
        <v>5.6851131687448278E-2</v>
      </c>
      <c r="U458" s="13">
        <v>0</v>
      </c>
      <c r="V458" s="13">
        <v>3.5131985968946088E-2</v>
      </c>
      <c r="W458" s="13">
        <v>5.2175768510039314E-2</v>
      </c>
      <c r="X458" s="13">
        <v>4.1146414185343906E-2</v>
      </c>
      <c r="Y458" s="15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273</v>
      </c>
      <c r="C459" s="29"/>
      <c r="D459" s="13">
        <v>-1.4529124290051376E-3</v>
      </c>
      <c r="E459" s="13">
        <v>-0.16787742702417108</v>
      </c>
      <c r="F459" s="13" t="s">
        <v>678</v>
      </c>
      <c r="G459" s="13" t="s">
        <v>678</v>
      </c>
      <c r="H459" s="13">
        <v>0.294412891295734</v>
      </c>
      <c r="I459" s="13" t="s">
        <v>678</v>
      </c>
      <c r="J459" s="13" t="s">
        <v>678</v>
      </c>
      <c r="K459" s="13">
        <v>-0.12164839519218051</v>
      </c>
      <c r="L459" s="13">
        <v>-2.9190331528199498E-2</v>
      </c>
      <c r="M459" s="13">
        <v>6.3267732135781518E-2</v>
      </c>
      <c r="N459" s="13" t="s">
        <v>678</v>
      </c>
      <c r="O459" s="13">
        <v>3.1699907541937744E-3</v>
      </c>
      <c r="P459" s="13">
        <v>0.10949676396777197</v>
      </c>
      <c r="Q459" s="13">
        <v>0.43309998679170536</v>
      </c>
      <c r="R459" s="13">
        <v>0.10949676396777197</v>
      </c>
      <c r="S459" s="13">
        <v>-0.12164839519218051</v>
      </c>
      <c r="T459" s="13">
        <v>7.7928939373927975E-3</v>
      </c>
      <c r="U459" s="13">
        <v>0.38687095495971491</v>
      </c>
      <c r="V459" s="13">
        <v>4.9399022586184449E-2</v>
      </c>
      <c r="W459" s="13">
        <v>-2.4567428345000364E-2</v>
      </c>
      <c r="X459" s="13">
        <v>-7.0796460176990927E-2</v>
      </c>
      <c r="Y459" s="15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274</v>
      </c>
      <c r="C460" s="47"/>
      <c r="D460" s="45">
        <v>0.03</v>
      </c>
      <c r="E460" s="45">
        <v>1.08</v>
      </c>
      <c r="F460" s="45">
        <v>433.4</v>
      </c>
      <c r="G460" s="45">
        <v>4.5999999999999996</v>
      </c>
      <c r="H460" s="45">
        <v>1.85</v>
      </c>
      <c r="I460" s="45">
        <v>2.4300000000000002</v>
      </c>
      <c r="J460" s="45">
        <v>37.61</v>
      </c>
      <c r="K460" s="45">
        <v>0.79</v>
      </c>
      <c r="L460" s="45">
        <v>0.21</v>
      </c>
      <c r="M460" s="45">
        <v>0.38</v>
      </c>
      <c r="N460" s="45">
        <v>1.96</v>
      </c>
      <c r="O460" s="45">
        <v>0</v>
      </c>
      <c r="P460" s="45">
        <v>0.67</v>
      </c>
      <c r="Q460" s="45">
        <v>2.73</v>
      </c>
      <c r="R460" s="45">
        <v>0.67</v>
      </c>
      <c r="S460" s="45">
        <v>0.79</v>
      </c>
      <c r="T460" s="45">
        <v>0.03</v>
      </c>
      <c r="U460" s="45">
        <v>0.5</v>
      </c>
      <c r="V460" s="45">
        <v>0.28999999999999998</v>
      </c>
      <c r="W460" s="45">
        <v>0.18</v>
      </c>
      <c r="X460" s="45">
        <v>0.47</v>
      </c>
      <c r="Y460" s="15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BM461" s="55"/>
    </row>
    <row r="462" spans="1:65" ht="15">
      <c r="B462" s="8" t="s">
        <v>512</v>
      </c>
      <c r="BM462" s="28" t="s">
        <v>67</v>
      </c>
    </row>
    <row r="463" spans="1:65" ht="15">
      <c r="A463" s="25" t="s">
        <v>54</v>
      </c>
      <c r="B463" s="18" t="s">
        <v>111</v>
      </c>
      <c r="C463" s="15" t="s">
        <v>112</v>
      </c>
      <c r="D463" s="16" t="s">
        <v>229</v>
      </c>
      <c r="E463" s="17" t="s">
        <v>229</v>
      </c>
      <c r="F463" s="17" t="s">
        <v>229</v>
      </c>
      <c r="G463" s="17" t="s">
        <v>229</v>
      </c>
      <c r="H463" s="17" t="s">
        <v>229</v>
      </c>
      <c r="I463" s="17" t="s">
        <v>229</v>
      </c>
      <c r="J463" s="17" t="s">
        <v>229</v>
      </c>
      <c r="K463" s="17" t="s">
        <v>229</v>
      </c>
      <c r="L463" s="17" t="s">
        <v>229</v>
      </c>
      <c r="M463" s="17" t="s">
        <v>229</v>
      </c>
      <c r="N463" s="17" t="s">
        <v>229</v>
      </c>
      <c r="O463" s="17" t="s">
        <v>229</v>
      </c>
      <c r="P463" s="17" t="s">
        <v>229</v>
      </c>
      <c r="Q463" s="17" t="s">
        <v>229</v>
      </c>
      <c r="R463" s="17" t="s">
        <v>229</v>
      </c>
      <c r="S463" s="17" t="s">
        <v>229</v>
      </c>
      <c r="T463" s="17" t="s">
        <v>229</v>
      </c>
      <c r="U463" s="17" t="s">
        <v>229</v>
      </c>
      <c r="V463" s="17" t="s">
        <v>229</v>
      </c>
      <c r="W463" s="17" t="s">
        <v>229</v>
      </c>
      <c r="X463" s="17" t="s">
        <v>229</v>
      </c>
      <c r="Y463" s="17" t="s">
        <v>229</v>
      </c>
      <c r="Z463" s="17" t="s">
        <v>229</v>
      </c>
      <c r="AA463" s="15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230</v>
      </c>
      <c r="C464" s="9" t="s">
        <v>230</v>
      </c>
      <c r="D464" s="151" t="s">
        <v>232</v>
      </c>
      <c r="E464" s="152" t="s">
        <v>233</v>
      </c>
      <c r="F464" s="152" t="s">
        <v>234</v>
      </c>
      <c r="G464" s="152" t="s">
        <v>235</v>
      </c>
      <c r="H464" s="152" t="s">
        <v>237</v>
      </c>
      <c r="I464" s="152" t="s">
        <v>238</v>
      </c>
      <c r="J464" s="152" t="s">
        <v>239</v>
      </c>
      <c r="K464" s="152" t="s">
        <v>240</v>
      </c>
      <c r="L464" s="152" t="s">
        <v>241</v>
      </c>
      <c r="M464" s="152" t="s">
        <v>244</v>
      </c>
      <c r="N464" s="152" t="s">
        <v>245</v>
      </c>
      <c r="O464" s="152" t="s">
        <v>246</v>
      </c>
      <c r="P464" s="152" t="s">
        <v>247</v>
      </c>
      <c r="Q464" s="152" t="s">
        <v>249</v>
      </c>
      <c r="R464" s="152" t="s">
        <v>250</v>
      </c>
      <c r="S464" s="152" t="s">
        <v>251</v>
      </c>
      <c r="T464" s="152" t="s">
        <v>252</v>
      </c>
      <c r="U464" s="152" t="s">
        <v>254</v>
      </c>
      <c r="V464" s="152" t="s">
        <v>258</v>
      </c>
      <c r="W464" s="152" t="s">
        <v>259</v>
      </c>
      <c r="X464" s="152" t="s">
        <v>260</v>
      </c>
      <c r="Y464" s="152" t="s">
        <v>261</v>
      </c>
      <c r="Z464" s="152" t="s">
        <v>262</v>
      </c>
      <c r="AA464" s="15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277</v>
      </c>
      <c r="E465" s="11" t="s">
        <v>279</v>
      </c>
      <c r="F465" s="11" t="s">
        <v>279</v>
      </c>
      <c r="G465" s="11" t="s">
        <v>279</v>
      </c>
      <c r="H465" s="11" t="s">
        <v>280</v>
      </c>
      <c r="I465" s="11" t="s">
        <v>277</v>
      </c>
      <c r="J465" s="11" t="s">
        <v>279</v>
      </c>
      <c r="K465" s="11" t="s">
        <v>280</v>
      </c>
      <c r="L465" s="11" t="s">
        <v>277</v>
      </c>
      <c r="M465" s="11" t="s">
        <v>280</v>
      </c>
      <c r="N465" s="11" t="s">
        <v>277</v>
      </c>
      <c r="O465" s="11" t="s">
        <v>279</v>
      </c>
      <c r="P465" s="11" t="s">
        <v>280</v>
      </c>
      <c r="Q465" s="11" t="s">
        <v>279</v>
      </c>
      <c r="R465" s="11" t="s">
        <v>279</v>
      </c>
      <c r="S465" s="11" t="s">
        <v>277</v>
      </c>
      <c r="T465" s="11" t="s">
        <v>280</v>
      </c>
      <c r="U465" s="11" t="s">
        <v>277</v>
      </c>
      <c r="V465" s="11" t="s">
        <v>277</v>
      </c>
      <c r="W465" s="11" t="s">
        <v>280</v>
      </c>
      <c r="X465" s="11" t="s">
        <v>277</v>
      </c>
      <c r="Y465" s="11" t="s">
        <v>280</v>
      </c>
      <c r="Z465" s="11" t="s">
        <v>277</v>
      </c>
      <c r="AA465" s="15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 t="s">
        <v>288</v>
      </c>
      <c r="E466" s="26" t="s">
        <v>289</v>
      </c>
      <c r="F466" s="26" t="s">
        <v>288</v>
      </c>
      <c r="G466" s="26" t="s">
        <v>290</v>
      </c>
      <c r="H466" s="26" t="s">
        <v>290</v>
      </c>
      <c r="I466" s="26" t="s">
        <v>117</v>
      </c>
      <c r="J466" s="26" t="s">
        <v>267</v>
      </c>
      <c r="K466" s="26" t="s">
        <v>290</v>
      </c>
      <c r="L466" s="26" t="s">
        <v>288</v>
      </c>
      <c r="M466" s="26" t="s">
        <v>291</v>
      </c>
      <c r="N466" s="26" t="s">
        <v>290</v>
      </c>
      <c r="O466" s="26" t="s">
        <v>291</v>
      </c>
      <c r="P466" s="26" t="s">
        <v>288</v>
      </c>
      <c r="Q466" s="26" t="s">
        <v>290</v>
      </c>
      <c r="R466" s="26" t="s">
        <v>292</v>
      </c>
      <c r="S466" s="26" t="s">
        <v>288</v>
      </c>
      <c r="T466" s="26" t="s">
        <v>291</v>
      </c>
      <c r="U466" s="26" t="s">
        <v>116</v>
      </c>
      <c r="V466" s="26" t="s">
        <v>288</v>
      </c>
      <c r="W466" s="26" t="s">
        <v>293</v>
      </c>
      <c r="X466" s="26" t="s">
        <v>288</v>
      </c>
      <c r="Y466" s="26" t="s">
        <v>288</v>
      </c>
      <c r="Z466" s="26" t="s">
        <v>288</v>
      </c>
      <c r="AA466" s="15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12">
        <v>0.15</v>
      </c>
      <c r="E467" s="212">
        <v>0.18</v>
      </c>
      <c r="F467" s="212">
        <v>0.16</v>
      </c>
      <c r="G467" s="212">
        <v>0.16</v>
      </c>
      <c r="H467" s="212">
        <v>0.16</v>
      </c>
      <c r="I467" s="212">
        <v>0.13799999999999998</v>
      </c>
      <c r="J467" s="212">
        <v>0.18</v>
      </c>
      <c r="K467" s="212">
        <v>0.16</v>
      </c>
      <c r="L467" s="212">
        <v>0.14799999999999999</v>
      </c>
      <c r="M467" s="212">
        <v>0.17799999999999999</v>
      </c>
      <c r="N467" s="213">
        <v>0.1953</v>
      </c>
      <c r="O467" s="212">
        <v>0.14280000000000001</v>
      </c>
      <c r="P467" s="212">
        <v>0.14000000000000001</v>
      </c>
      <c r="Q467" s="212">
        <v>0.16</v>
      </c>
      <c r="R467" s="212">
        <v>0.14200000000000002</v>
      </c>
      <c r="S467" s="212">
        <v>0.15</v>
      </c>
      <c r="T467" s="212">
        <v>0.16999999999999998</v>
      </c>
      <c r="U467" s="212">
        <v>0.15</v>
      </c>
      <c r="V467" s="212">
        <v>0.15</v>
      </c>
      <c r="W467" s="212">
        <v>0.16</v>
      </c>
      <c r="X467" s="212">
        <v>0.15</v>
      </c>
      <c r="Y467" s="212">
        <v>0.17</v>
      </c>
      <c r="Z467" s="212">
        <v>0.15</v>
      </c>
      <c r="AA467" s="203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14">
        <v>1</v>
      </c>
    </row>
    <row r="468" spans="1:65">
      <c r="A468" s="30"/>
      <c r="B468" s="19">
        <v>1</v>
      </c>
      <c r="C468" s="9">
        <v>2</v>
      </c>
      <c r="D468" s="24">
        <v>0.15</v>
      </c>
      <c r="E468" s="24">
        <v>0.18</v>
      </c>
      <c r="F468" s="24">
        <v>0.16</v>
      </c>
      <c r="G468" s="24">
        <v>0.17</v>
      </c>
      <c r="H468" s="24">
        <v>0.16</v>
      </c>
      <c r="I468" s="24">
        <v>0.13799999999999998</v>
      </c>
      <c r="J468" s="24">
        <v>0.18</v>
      </c>
      <c r="K468" s="24">
        <v>0.16</v>
      </c>
      <c r="L468" s="24">
        <v>0.14799999999999999</v>
      </c>
      <c r="M468" s="24">
        <v>0.18</v>
      </c>
      <c r="N468" s="215">
        <v>0.19700000000000001</v>
      </c>
      <c r="O468" s="24">
        <v>0.14660000000000001</v>
      </c>
      <c r="P468" s="24">
        <v>0.14000000000000001</v>
      </c>
      <c r="Q468" s="24">
        <v>0.16</v>
      </c>
      <c r="R468" s="24">
        <v>0.14499999999999999</v>
      </c>
      <c r="S468" s="24">
        <v>0.15</v>
      </c>
      <c r="T468" s="24">
        <v>0.16999999999999998</v>
      </c>
      <c r="U468" s="24">
        <v>0.15</v>
      </c>
      <c r="V468" s="24">
        <v>0.14000000000000001</v>
      </c>
      <c r="W468" s="24">
        <v>0.16</v>
      </c>
      <c r="X468" s="24">
        <v>0.16</v>
      </c>
      <c r="Y468" s="24">
        <v>0.15</v>
      </c>
      <c r="Z468" s="24">
        <v>0.15</v>
      </c>
      <c r="AA468" s="203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14" t="e">
        <v>#N/A</v>
      </c>
    </row>
    <row r="469" spans="1:65">
      <c r="A469" s="30"/>
      <c r="B469" s="19">
        <v>1</v>
      </c>
      <c r="C469" s="9">
        <v>3</v>
      </c>
      <c r="D469" s="24">
        <v>0.15</v>
      </c>
      <c r="E469" s="24">
        <v>0.18</v>
      </c>
      <c r="F469" s="24">
        <v>0.16</v>
      </c>
      <c r="G469" s="24">
        <v>0.17</v>
      </c>
      <c r="H469" s="24">
        <v>0.16</v>
      </c>
      <c r="I469" s="24">
        <v>0.13949999999999999</v>
      </c>
      <c r="J469" s="24">
        <v>0.18</v>
      </c>
      <c r="K469" s="24">
        <v>0.16</v>
      </c>
      <c r="L469" s="24">
        <v>0.14899999999999999</v>
      </c>
      <c r="M469" s="24">
        <v>0.17599999999999999</v>
      </c>
      <c r="N469" s="215">
        <v>0.1961</v>
      </c>
      <c r="O469" s="24">
        <v>0.14280000000000001</v>
      </c>
      <c r="P469" s="24">
        <v>0.13</v>
      </c>
      <c r="Q469" s="24">
        <v>0.16</v>
      </c>
      <c r="R469" s="216">
        <v>0.15</v>
      </c>
      <c r="S469" s="24">
        <v>0.15</v>
      </c>
      <c r="T469" s="24">
        <v>0.16800000000000001</v>
      </c>
      <c r="U469" s="24">
        <v>0.15</v>
      </c>
      <c r="V469" s="24">
        <v>0.15</v>
      </c>
      <c r="W469" s="24">
        <v>0.17</v>
      </c>
      <c r="X469" s="24">
        <v>0.16</v>
      </c>
      <c r="Y469" s="24">
        <v>0.17</v>
      </c>
      <c r="Z469" s="24">
        <v>0.15</v>
      </c>
      <c r="AA469" s="203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214">
        <v>16</v>
      </c>
    </row>
    <row r="470" spans="1:65">
      <c r="A470" s="30"/>
      <c r="B470" s="19">
        <v>1</v>
      </c>
      <c r="C470" s="9">
        <v>4</v>
      </c>
      <c r="D470" s="24">
        <v>0.15</v>
      </c>
      <c r="E470" s="24">
        <v>0.18</v>
      </c>
      <c r="F470" s="24">
        <v>0.16</v>
      </c>
      <c r="G470" s="24">
        <v>0.15</v>
      </c>
      <c r="H470" s="24">
        <v>0.16</v>
      </c>
      <c r="I470" s="24">
        <v>0.13500000000000001</v>
      </c>
      <c r="J470" s="24">
        <v>0.18</v>
      </c>
      <c r="K470" s="24">
        <v>0.16</v>
      </c>
      <c r="L470" s="24">
        <v>0.14499999999999999</v>
      </c>
      <c r="M470" s="24">
        <v>0.17299999999999999</v>
      </c>
      <c r="N470" s="215">
        <v>0.1956</v>
      </c>
      <c r="O470" s="24">
        <v>0.1457</v>
      </c>
      <c r="P470" s="24">
        <v>0.13</v>
      </c>
      <c r="Q470" s="24">
        <v>0.16</v>
      </c>
      <c r="R470" s="24">
        <v>0.14499999999999999</v>
      </c>
      <c r="S470" s="24">
        <v>0.16</v>
      </c>
      <c r="T470" s="24">
        <v>0.16800000000000001</v>
      </c>
      <c r="U470" s="24">
        <v>0.15</v>
      </c>
      <c r="V470" s="24">
        <v>0.15</v>
      </c>
      <c r="W470" s="24">
        <v>0.17</v>
      </c>
      <c r="X470" s="24">
        <v>0.16</v>
      </c>
      <c r="Y470" s="24">
        <v>0.17</v>
      </c>
      <c r="Z470" s="24">
        <v>0.15</v>
      </c>
      <c r="AA470" s="203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214">
        <v>0.15670227272727275</v>
      </c>
    </row>
    <row r="471" spans="1:65">
      <c r="A471" s="30"/>
      <c r="B471" s="19">
        <v>1</v>
      </c>
      <c r="C471" s="9">
        <v>5</v>
      </c>
      <c r="D471" s="24">
        <v>0.15</v>
      </c>
      <c r="E471" s="24">
        <v>0.18</v>
      </c>
      <c r="F471" s="24">
        <v>0.16</v>
      </c>
      <c r="G471" s="24">
        <v>0.15</v>
      </c>
      <c r="H471" s="24">
        <v>0.16</v>
      </c>
      <c r="I471" s="24">
        <v>0.13550000000000001</v>
      </c>
      <c r="J471" s="24">
        <v>0.18</v>
      </c>
      <c r="K471" s="24">
        <v>0.16</v>
      </c>
      <c r="L471" s="24">
        <v>0.14599999999999999</v>
      </c>
      <c r="M471" s="24">
        <v>0.17499999999999999</v>
      </c>
      <c r="N471" s="215">
        <v>0.19550000000000001</v>
      </c>
      <c r="O471" s="24">
        <v>0.15029999999999999</v>
      </c>
      <c r="P471" s="24">
        <v>0.14000000000000001</v>
      </c>
      <c r="Q471" s="24">
        <v>0.16</v>
      </c>
      <c r="R471" s="24">
        <v>0.14499999999999999</v>
      </c>
      <c r="S471" s="24">
        <v>0.15</v>
      </c>
      <c r="T471" s="24">
        <v>0.16999999999999998</v>
      </c>
      <c r="U471" s="24">
        <v>0.15</v>
      </c>
      <c r="V471" s="24">
        <v>0.14000000000000001</v>
      </c>
      <c r="W471" s="24">
        <v>0.16</v>
      </c>
      <c r="X471" s="24">
        <v>0.16</v>
      </c>
      <c r="Y471" s="24">
        <v>0.17</v>
      </c>
      <c r="Z471" s="24">
        <v>0.15</v>
      </c>
      <c r="AA471" s="203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214">
        <v>39</v>
      </c>
    </row>
    <row r="472" spans="1:65">
      <c r="A472" s="30"/>
      <c r="B472" s="19">
        <v>1</v>
      </c>
      <c r="C472" s="9">
        <v>6</v>
      </c>
      <c r="D472" s="24">
        <v>0.15</v>
      </c>
      <c r="E472" s="24">
        <v>0.17</v>
      </c>
      <c r="F472" s="24">
        <v>0.16</v>
      </c>
      <c r="G472" s="24">
        <v>0.15</v>
      </c>
      <c r="H472" s="24">
        <v>0.16</v>
      </c>
      <c r="I472" s="24">
        <v>0.13400000000000001</v>
      </c>
      <c r="J472" s="24">
        <v>0.18</v>
      </c>
      <c r="K472" s="24">
        <v>0.16</v>
      </c>
      <c r="L472" s="24">
        <v>0.14499999999999999</v>
      </c>
      <c r="M472" s="24">
        <v>0.18</v>
      </c>
      <c r="N472" s="215">
        <v>0.19449999999999998</v>
      </c>
      <c r="O472" s="24">
        <v>0.1489</v>
      </c>
      <c r="P472" s="24">
        <v>0.13</v>
      </c>
      <c r="Q472" s="24">
        <v>0.16</v>
      </c>
      <c r="R472" s="24">
        <v>0.14599999999999999</v>
      </c>
      <c r="S472" s="24">
        <v>0.15</v>
      </c>
      <c r="T472" s="24">
        <v>0.17099999999999999</v>
      </c>
      <c r="U472" s="24">
        <v>0.15</v>
      </c>
      <c r="V472" s="24">
        <v>0.14000000000000001</v>
      </c>
      <c r="W472" s="24">
        <v>0.16</v>
      </c>
      <c r="X472" s="24">
        <v>0.16</v>
      </c>
      <c r="Y472" s="24">
        <v>0.17</v>
      </c>
      <c r="Z472" s="24">
        <v>0.15</v>
      </c>
      <c r="AA472" s="203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20" t="s">
        <v>270</v>
      </c>
      <c r="C473" s="12"/>
      <c r="D473" s="217">
        <v>0.15</v>
      </c>
      <c r="E473" s="217">
        <v>0.17833333333333332</v>
      </c>
      <c r="F473" s="217">
        <v>0.16</v>
      </c>
      <c r="G473" s="217">
        <v>0.15833333333333335</v>
      </c>
      <c r="H473" s="217">
        <v>0.16</v>
      </c>
      <c r="I473" s="217">
        <v>0.13666666666666666</v>
      </c>
      <c r="J473" s="217">
        <v>0.17999999999999997</v>
      </c>
      <c r="K473" s="217">
        <v>0.16</v>
      </c>
      <c r="L473" s="217">
        <v>0.14683333333333334</v>
      </c>
      <c r="M473" s="217">
        <v>0.17700000000000002</v>
      </c>
      <c r="N473" s="217">
        <v>0.19566666666666666</v>
      </c>
      <c r="O473" s="217">
        <v>0.14618333333333336</v>
      </c>
      <c r="P473" s="217">
        <v>0.13500000000000001</v>
      </c>
      <c r="Q473" s="217">
        <v>0.16</v>
      </c>
      <c r="R473" s="217">
        <v>0.14550000000000002</v>
      </c>
      <c r="S473" s="217">
        <v>0.15166666666666667</v>
      </c>
      <c r="T473" s="217">
        <v>0.16950000000000001</v>
      </c>
      <c r="U473" s="217">
        <v>0.15</v>
      </c>
      <c r="V473" s="217">
        <v>0.14500000000000002</v>
      </c>
      <c r="W473" s="217">
        <v>0.16333333333333336</v>
      </c>
      <c r="X473" s="217">
        <v>0.15833333333333335</v>
      </c>
      <c r="Y473" s="217">
        <v>0.16666666666666666</v>
      </c>
      <c r="Z473" s="217">
        <v>0.15</v>
      </c>
      <c r="AA473" s="203"/>
      <c r="AB473" s="204"/>
      <c r="AC473" s="204"/>
      <c r="AD473" s="204"/>
      <c r="AE473" s="204"/>
      <c r="AF473" s="204"/>
      <c r="AG473" s="204"/>
      <c r="AH473" s="204"/>
      <c r="AI473" s="204"/>
      <c r="AJ473" s="204"/>
      <c r="AK473" s="204"/>
      <c r="AL473" s="204"/>
      <c r="AM473" s="204"/>
      <c r="AN473" s="204"/>
      <c r="AO473" s="204"/>
      <c r="AP473" s="204"/>
      <c r="AQ473" s="204"/>
      <c r="AR473" s="204"/>
      <c r="AS473" s="204"/>
      <c r="AT473" s="204"/>
      <c r="AU473" s="204"/>
      <c r="AV473" s="204"/>
      <c r="AW473" s="204"/>
      <c r="AX473" s="204"/>
      <c r="AY473" s="204"/>
      <c r="AZ473" s="204"/>
      <c r="BA473" s="204"/>
      <c r="BB473" s="204"/>
      <c r="BC473" s="204"/>
      <c r="BD473" s="204"/>
      <c r="BE473" s="204"/>
      <c r="BF473" s="204"/>
      <c r="BG473" s="204"/>
      <c r="BH473" s="204"/>
      <c r="BI473" s="204"/>
      <c r="BJ473" s="204"/>
      <c r="BK473" s="204"/>
      <c r="BL473" s="204"/>
      <c r="BM473" s="56"/>
    </row>
    <row r="474" spans="1:65">
      <c r="A474" s="30"/>
      <c r="B474" s="3" t="s">
        <v>271</v>
      </c>
      <c r="C474" s="29"/>
      <c r="D474" s="24">
        <v>0.15</v>
      </c>
      <c r="E474" s="24">
        <v>0.18</v>
      </c>
      <c r="F474" s="24">
        <v>0.16</v>
      </c>
      <c r="G474" s="24">
        <v>0.155</v>
      </c>
      <c r="H474" s="24">
        <v>0.16</v>
      </c>
      <c r="I474" s="24">
        <v>0.13674999999999998</v>
      </c>
      <c r="J474" s="24">
        <v>0.18</v>
      </c>
      <c r="K474" s="24">
        <v>0.16</v>
      </c>
      <c r="L474" s="24">
        <v>0.14699999999999999</v>
      </c>
      <c r="M474" s="24">
        <v>0.17699999999999999</v>
      </c>
      <c r="N474" s="24">
        <v>0.19555</v>
      </c>
      <c r="O474" s="24">
        <v>0.14615</v>
      </c>
      <c r="P474" s="24">
        <v>0.13500000000000001</v>
      </c>
      <c r="Q474" s="24">
        <v>0.16</v>
      </c>
      <c r="R474" s="24">
        <v>0.14499999999999999</v>
      </c>
      <c r="S474" s="24">
        <v>0.15</v>
      </c>
      <c r="T474" s="24">
        <v>0.16999999999999998</v>
      </c>
      <c r="U474" s="24">
        <v>0.15</v>
      </c>
      <c r="V474" s="24">
        <v>0.14500000000000002</v>
      </c>
      <c r="W474" s="24">
        <v>0.16</v>
      </c>
      <c r="X474" s="24">
        <v>0.16</v>
      </c>
      <c r="Y474" s="24">
        <v>0.17</v>
      </c>
      <c r="Z474" s="24">
        <v>0.15</v>
      </c>
      <c r="AA474" s="203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4"/>
      <c r="AT474" s="204"/>
      <c r="AU474" s="204"/>
      <c r="AV474" s="204"/>
      <c r="AW474" s="204"/>
      <c r="AX474" s="204"/>
      <c r="AY474" s="204"/>
      <c r="AZ474" s="204"/>
      <c r="BA474" s="204"/>
      <c r="BB474" s="204"/>
      <c r="BC474" s="204"/>
      <c r="BD474" s="204"/>
      <c r="BE474" s="204"/>
      <c r="BF474" s="204"/>
      <c r="BG474" s="204"/>
      <c r="BH474" s="204"/>
      <c r="BI474" s="204"/>
      <c r="BJ474" s="204"/>
      <c r="BK474" s="204"/>
      <c r="BL474" s="204"/>
      <c r="BM474" s="56"/>
    </row>
    <row r="475" spans="1:65">
      <c r="A475" s="30"/>
      <c r="B475" s="3" t="s">
        <v>272</v>
      </c>
      <c r="C475" s="29"/>
      <c r="D475" s="24">
        <v>0</v>
      </c>
      <c r="E475" s="24">
        <v>4.0824829046386219E-3</v>
      </c>
      <c r="F475" s="24">
        <v>0</v>
      </c>
      <c r="G475" s="24">
        <v>9.8319208025017587E-3</v>
      </c>
      <c r="H475" s="24">
        <v>0</v>
      </c>
      <c r="I475" s="24">
        <v>2.1369760566432687E-3</v>
      </c>
      <c r="J475" s="24">
        <v>3.0404709722440586E-17</v>
      </c>
      <c r="K475" s="24">
        <v>0</v>
      </c>
      <c r="L475" s="24">
        <v>1.7224014243685099E-3</v>
      </c>
      <c r="M475" s="24">
        <v>2.8284271247461927E-3</v>
      </c>
      <c r="N475" s="24">
        <v>8.3586282766174018E-4</v>
      </c>
      <c r="O475" s="24">
        <v>3.0863678761072258E-3</v>
      </c>
      <c r="P475" s="24">
        <v>5.4772255750516656E-3</v>
      </c>
      <c r="Q475" s="24">
        <v>0</v>
      </c>
      <c r="R475" s="24">
        <v>2.5884358211089513E-3</v>
      </c>
      <c r="S475" s="24">
        <v>4.0824829046386341E-3</v>
      </c>
      <c r="T475" s="24">
        <v>1.2247448713915766E-3</v>
      </c>
      <c r="U475" s="24">
        <v>0</v>
      </c>
      <c r="V475" s="24">
        <v>5.47722557505165E-3</v>
      </c>
      <c r="W475" s="24">
        <v>5.1639777949432277E-3</v>
      </c>
      <c r="X475" s="24">
        <v>4.0824829046386332E-3</v>
      </c>
      <c r="Y475" s="24">
        <v>8.1649658092772682E-3</v>
      </c>
      <c r="Z475" s="24">
        <v>0</v>
      </c>
      <c r="AA475" s="203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4"/>
      <c r="AT475" s="204"/>
      <c r="AU475" s="204"/>
      <c r="AV475" s="204"/>
      <c r="AW475" s="204"/>
      <c r="AX475" s="204"/>
      <c r="AY475" s="204"/>
      <c r="AZ475" s="204"/>
      <c r="BA475" s="204"/>
      <c r="BB475" s="204"/>
      <c r="BC475" s="204"/>
      <c r="BD475" s="204"/>
      <c r="BE475" s="204"/>
      <c r="BF475" s="204"/>
      <c r="BG475" s="204"/>
      <c r="BH475" s="204"/>
      <c r="BI475" s="204"/>
      <c r="BJ475" s="204"/>
      <c r="BK475" s="204"/>
      <c r="BL475" s="204"/>
      <c r="BM475" s="56"/>
    </row>
    <row r="476" spans="1:65">
      <c r="A476" s="30"/>
      <c r="B476" s="3" t="s">
        <v>87</v>
      </c>
      <c r="C476" s="29"/>
      <c r="D476" s="13">
        <v>0</v>
      </c>
      <c r="E476" s="13">
        <v>2.289242750264648E-2</v>
      </c>
      <c r="F476" s="13">
        <v>0</v>
      </c>
      <c r="G476" s="13">
        <v>6.2096341910537416E-2</v>
      </c>
      <c r="H476" s="13">
        <v>0</v>
      </c>
      <c r="I476" s="13">
        <v>1.5636410170560503E-2</v>
      </c>
      <c r="J476" s="13">
        <v>1.6891505401355884E-16</v>
      </c>
      <c r="K476" s="13">
        <v>0</v>
      </c>
      <c r="L476" s="13">
        <v>1.1730316170500634E-2</v>
      </c>
      <c r="M476" s="13">
        <v>1.5979814264102783E-2</v>
      </c>
      <c r="N476" s="13">
        <v>4.2718713509117901E-3</v>
      </c>
      <c r="O476" s="13">
        <v>2.1112994249963917E-2</v>
      </c>
      <c r="P476" s="13">
        <v>4.0572041296679004E-2</v>
      </c>
      <c r="Q476" s="13">
        <v>0</v>
      </c>
      <c r="R476" s="13">
        <v>1.7789936914838152E-2</v>
      </c>
      <c r="S476" s="13">
        <v>2.6917469700914069E-2</v>
      </c>
      <c r="T476" s="13">
        <v>7.2256334595373244E-3</v>
      </c>
      <c r="U476" s="13">
        <v>0</v>
      </c>
      <c r="V476" s="13">
        <v>3.7773969483114823E-2</v>
      </c>
      <c r="W476" s="13">
        <v>3.1616190581285064E-2</v>
      </c>
      <c r="X476" s="13">
        <v>2.5784102555612417E-2</v>
      </c>
      <c r="Y476" s="13">
        <v>4.8989794855663613E-2</v>
      </c>
      <c r="Z476" s="13">
        <v>0</v>
      </c>
      <c r="AA476" s="15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273</v>
      </c>
      <c r="C477" s="29"/>
      <c r="D477" s="13">
        <v>-4.2770743593090743E-2</v>
      </c>
      <c r="E477" s="13">
        <v>0.13803922706154759</v>
      </c>
      <c r="F477" s="13">
        <v>2.1044540167370007E-2</v>
      </c>
      <c r="G477" s="13">
        <v>1.0408659540626752E-2</v>
      </c>
      <c r="H477" s="13">
        <v>2.1044540167370007E-2</v>
      </c>
      <c r="I477" s="13">
        <v>-0.12785778860703823</v>
      </c>
      <c r="J477" s="13">
        <v>0.14867510768829106</v>
      </c>
      <c r="K477" s="13">
        <v>2.1044540167370007E-2</v>
      </c>
      <c r="L477" s="13">
        <v>-6.2978916783903105E-2</v>
      </c>
      <c r="M477" s="13">
        <v>0.12953052256015307</v>
      </c>
      <c r="N477" s="13">
        <v>0.24865238557967939</v>
      </c>
      <c r="O477" s="13">
        <v>-6.7126910228332948E-2</v>
      </c>
      <c r="P477" s="13">
        <v>-0.13849366923378148</v>
      </c>
      <c r="Q477" s="13">
        <v>2.1044540167370007E-2</v>
      </c>
      <c r="R477" s="13">
        <v>-7.1487621285297842E-2</v>
      </c>
      <c r="S477" s="13">
        <v>-3.2134862966347155E-2</v>
      </c>
      <c r="T477" s="13">
        <v>8.1669059739807537E-2</v>
      </c>
      <c r="U477" s="13">
        <v>-4.2770743593090743E-2</v>
      </c>
      <c r="V477" s="13">
        <v>-7.4678385473320841E-2</v>
      </c>
      <c r="W477" s="13">
        <v>4.2316301420856961E-2</v>
      </c>
      <c r="X477" s="13">
        <v>1.0408659540626752E-2</v>
      </c>
      <c r="Y477" s="13">
        <v>6.3588062674343693E-2</v>
      </c>
      <c r="Z477" s="13">
        <v>-4.2770743593090743E-2</v>
      </c>
      <c r="AA477" s="15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274</v>
      </c>
      <c r="C478" s="47"/>
      <c r="D478" s="45">
        <v>0.67</v>
      </c>
      <c r="E478" s="45">
        <v>1.62</v>
      </c>
      <c r="F478" s="45">
        <v>0.13</v>
      </c>
      <c r="G478" s="45">
        <v>0</v>
      </c>
      <c r="H478" s="45">
        <v>0.13</v>
      </c>
      <c r="I478" s="45">
        <v>1.75</v>
      </c>
      <c r="J478" s="45">
        <v>1.75</v>
      </c>
      <c r="K478" s="45">
        <v>0.13</v>
      </c>
      <c r="L478" s="45">
        <v>0.93</v>
      </c>
      <c r="M478" s="45">
        <v>1.51</v>
      </c>
      <c r="N478" s="45">
        <v>3.02</v>
      </c>
      <c r="O478" s="45">
        <v>0.98</v>
      </c>
      <c r="P478" s="45">
        <v>1.89</v>
      </c>
      <c r="Q478" s="45">
        <v>0.13</v>
      </c>
      <c r="R478" s="45">
        <v>1.04</v>
      </c>
      <c r="S478" s="45">
        <v>0.54</v>
      </c>
      <c r="T478" s="45">
        <v>0.9</v>
      </c>
      <c r="U478" s="45">
        <v>0.67</v>
      </c>
      <c r="V478" s="45">
        <v>1.08</v>
      </c>
      <c r="W478" s="45">
        <v>0.4</v>
      </c>
      <c r="X478" s="45">
        <v>0</v>
      </c>
      <c r="Y478" s="45">
        <v>0.67</v>
      </c>
      <c r="Z478" s="45">
        <v>0.67</v>
      </c>
      <c r="AA478" s="15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BM479" s="55"/>
    </row>
    <row r="480" spans="1:65" ht="15">
      <c r="B480" s="8" t="s">
        <v>513</v>
      </c>
      <c r="BM480" s="28" t="s">
        <v>67</v>
      </c>
    </row>
    <row r="481" spans="1:65" ht="15">
      <c r="A481" s="25" t="s">
        <v>17</v>
      </c>
      <c r="B481" s="18" t="s">
        <v>111</v>
      </c>
      <c r="C481" s="15" t="s">
        <v>112</v>
      </c>
      <c r="D481" s="16" t="s">
        <v>229</v>
      </c>
      <c r="E481" s="17" t="s">
        <v>229</v>
      </c>
      <c r="F481" s="17" t="s">
        <v>229</v>
      </c>
      <c r="G481" s="17" t="s">
        <v>229</v>
      </c>
      <c r="H481" s="17" t="s">
        <v>229</v>
      </c>
      <c r="I481" s="17" t="s">
        <v>229</v>
      </c>
      <c r="J481" s="17" t="s">
        <v>229</v>
      </c>
      <c r="K481" s="17" t="s">
        <v>229</v>
      </c>
      <c r="L481" s="17" t="s">
        <v>229</v>
      </c>
      <c r="M481" s="17" t="s">
        <v>229</v>
      </c>
      <c r="N481" s="17" t="s">
        <v>229</v>
      </c>
      <c r="O481" s="17" t="s">
        <v>229</v>
      </c>
      <c r="P481" s="17" t="s">
        <v>229</v>
      </c>
      <c r="Q481" s="17" t="s">
        <v>229</v>
      </c>
      <c r="R481" s="17" t="s">
        <v>229</v>
      </c>
      <c r="S481" s="17" t="s">
        <v>229</v>
      </c>
      <c r="T481" s="17" t="s">
        <v>229</v>
      </c>
      <c r="U481" s="17" t="s">
        <v>229</v>
      </c>
      <c r="V481" s="17" t="s">
        <v>229</v>
      </c>
      <c r="W481" s="17" t="s">
        <v>229</v>
      </c>
      <c r="X481" s="17" t="s">
        <v>229</v>
      </c>
      <c r="Y481" s="17" t="s">
        <v>229</v>
      </c>
      <c r="Z481" s="17" t="s">
        <v>229</v>
      </c>
      <c r="AA481" s="17" t="s">
        <v>229</v>
      </c>
      <c r="AB481" s="15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230</v>
      </c>
      <c r="C482" s="9" t="s">
        <v>230</v>
      </c>
      <c r="D482" s="151" t="s">
        <v>232</v>
      </c>
      <c r="E482" s="152" t="s">
        <v>233</v>
      </c>
      <c r="F482" s="152" t="s">
        <v>234</v>
      </c>
      <c r="G482" s="152" t="s">
        <v>235</v>
      </c>
      <c r="H482" s="152" t="s">
        <v>237</v>
      </c>
      <c r="I482" s="152" t="s">
        <v>238</v>
      </c>
      <c r="J482" s="152" t="s">
        <v>239</v>
      </c>
      <c r="K482" s="152" t="s">
        <v>240</v>
      </c>
      <c r="L482" s="152" t="s">
        <v>241</v>
      </c>
      <c r="M482" s="152" t="s">
        <v>243</v>
      </c>
      <c r="N482" s="152" t="s">
        <v>244</v>
      </c>
      <c r="O482" s="152" t="s">
        <v>245</v>
      </c>
      <c r="P482" s="152" t="s">
        <v>246</v>
      </c>
      <c r="Q482" s="152" t="s">
        <v>247</v>
      </c>
      <c r="R482" s="152" t="s">
        <v>249</v>
      </c>
      <c r="S482" s="152" t="s">
        <v>250</v>
      </c>
      <c r="T482" s="152" t="s">
        <v>251</v>
      </c>
      <c r="U482" s="152" t="s">
        <v>252</v>
      </c>
      <c r="V482" s="152" t="s">
        <v>254</v>
      </c>
      <c r="W482" s="152" t="s">
        <v>258</v>
      </c>
      <c r="X482" s="152" t="s">
        <v>259</v>
      </c>
      <c r="Y482" s="152" t="s">
        <v>260</v>
      </c>
      <c r="Z482" s="152" t="s">
        <v>261</v>
      </c>
      <c r="AA482" s="152" t="s">
        <v>262</v>
      </c>
      <c r="AB482" s="15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10" t="s">
        <v>277</v>
      </c>
      <c r="E483" s="11" t="s">
        <v>277</v>
      </c>
      <c r="F483" s="11" t="s">
        <v>279</v>
      </c>
      <c r="G483" s="11" t="s">
        <v>280</v>
      </c>
      <c r="H483" s="11" t="s">
        <v>280</v>
      </c>
      <c r="I483" s="11" t="s">
        <v>277</v>
      </c>
      <c r="J483" s="11" t="s">
        <v>277</v>
      </c>
      <c r="K483" s="11" t="s">
        <v>280</v>
      </c>
      <c r="L483" s="11" t="s">
        <v>277</v>
      </c>
      <c r="M483" s="11" t="s">
        <v>277</v>
      </c>
      <c r="N483" s="11" t="s">
        <v>280</v>
      </c>
      <c r="O483" s="11" t="s">
        <v>277</v>
      </c>
      <c r="P483" s="11" t="s">
        <v>277</v>
      </c>
      <c r="Q483" s="11" t="s">
        <v>280</v>
      </c>
      <c r="R483" s="11" t="s">
        <v>277</v>
      </c>
      <c r="S483" s="11" t="s">
        <v>277</v>
      </c>
      <c r="T483" s="11" t="s">
        <v>277</v>
      </c>
      <c r="U483" s="11" t="s">
        <v>280</v>
      </c>
      <c r="V483" s="11" t="s">
        <v>277</v>
      </c>
      <c r="W483" s="11" t="s">
        <v>277</v>
      </c>
      <c r="X483" s="11" t="s">
        <v>280</v>
      </c>
      <c r="Y483" s="11" t="s">
        <v>277</v>
      </c>
      <c r="Z483" s="11" t="s">
        <v>280</v>
      </c>
      <c r="AA483" s="11" t="s">
        <v>277</v>
      </c>
      <c r="AB483" s="15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9"/>
      <c r="C484" s="9"/>
      <c r="D484" s="26" t="s">
        <v>288</v>
      </c>
      <c r="E484" s="26" t="s">
        <v>289</v>
      </c>
      <c r="F484" s="26" t="s">
        <v>288</v>
      </c>
      <c r="G484" s="26" t="s">
        <v>290</v>
      </c>
      <c r="H484" s="26" t="s">
        <v>290</v>
      </c>
      <c r="I484" s="26" t="s">
        <v>117</v>
      </c>
      <c r="J484" s="26" t="s">
        <v>267</v>
      </c>
      <c r="K484" s="26" t="s">
        <v>290</v>
      </c>
      <c r="L484" s="26" t="s">
        <v>288</v>
      </c>
      <c r="M484" s="26" t="s">
        <v>117</v>
      </c>
      <c r="N484" s="26" t="s">
        <v>291</v>
      </c>
      <c r="O484" s="26" t="s">
        <v>290</v>
      </c>
      <c r="P484" s="26" t="s">
        <v>291</v>
      </c>
      <c r="Q484" s="26" t="s">
        <v>288</v>
      </c>
      <c r="R484" s="26" t="s">
        <v>290</v>
      </c>
      <c r="S484" s="26" t="s">
        <v>292</v>
      </c>
      <c r="T484" s="26" t="s">
        <v>288</v>
      </c>
      <c r="U484" s="26" t="s">
        <v>291</v>
      </c>
      <c r="V484" s="26" t="s">
        <v>116</v>
      </c>
      <c r="W484" s="26" t="s">
        <v>288</v>
      </c>
      <c r="X484" s="26" t="s">
        <v>293</v>
      </c>
      <c r="Y484" s="26" t="s">
        <v>288</v>
      </c>
      <c r="Z484" s="26" t="s">
        <v>288</v>
      </c>
      <c r="AA484" s="26" t="s">
        <v>288</v>
      </c>
      <c r="AB484" s="15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</v>
      </c>
    </row>
    <row r="485" spans="1:65">
      <c r="A485" s="30"/>
      <c r="B485" s="18">
        <v>1</v>
      </c>
      <c r="C485" s="14">
        <v>1</v>
      </c>
      <c r="D485" s="22">
        <v>4.4000000000000004</v>
      </c>
      <c r="E485" s="22">
        <v>4.8</v>
      </c>
      <c r="F485" s="147" t="s">
        <v>105</v>
      </c>
      <c r="G485" s="22">
        <v>4.0999999999999996</v>
      </c>
      <c r="H485" s="22">
        <v>4.0999999999999996</v>
      </c>
      <c r="I485" s="154">
        <v>5</v>
      </c>
      <c r="J485" s="22">
        <v>4.2</v>
      </c>
      <c r="K485" s="147">
        <v>4</v>
      </c>
      <c r="L485" s="22">
        <v>4.45</v>
      </c>
      <c r="M485" s="22">
        <v>4.4000000000000004</v>
      </c>
      <c r="N485" s="22">
        <v>4.33</v>
      </c>
      <c r="O485" s="22">
        <v>4.22</v>
      </c>
      <c r="P485" s="22">
        <v>4.38</v>
      </c>
      <c r="Q485" s="147">
        <v>5.3</v>
      </c>
      <c r="R485" s="22">
        <v>4.4000000000000004</v>
      </c>
      <c r="S485" s="22">
        <v>4.16</v>
      </c>
      <c r="T485" s="22">
        <v>4.4000000000000004</v>
      </c>
      <c r="U485" s="22">
        <v>4.5199999999999996</v>
      </c>
      <c r="V485" s="22">
        <v>4.5</v>
      </c>
      <c r="W485" s="147">
        <v>4</v>
      </c>
      <c r="X485" s="147">
        <v>5</v>
      </c>
      <c r="Y485" s="22">
        <v>4.5</v>
      </c>
      <c r="Z485" s="22">
        <v>4.4000000000000004</v>
      </c>
      <c r="AA485" s="22">
        <v>4.3</v>
      </c>
      <c r="AB485" s="15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>
        <v>1</v>
      </c>
      <c r="C486" s="9">
        <v>2</v>
      </c>
      <c r="D486" s="11">
        <v>4.4000000000000004</v>
      </c>
      <c r="E486" s="11">
        <v>4.7300000000000004</v>
      </c>
      <c r="F486" s="148" t="s">
        <v>105</v>
      </c>
      <c r="G486" s="11">
        <v>4</v>
      </c>
      <c r="H486" s="11">
        <v>4.0999999999999996</v>
      </c>
      <c r="I486" s="11">
        <v>4.5</v>
      </c>
      <c r="J486" s="11">
        <v>4.2</v>
      </c>
      <c r="K486" s="148">
        <v>4</v>
      </c>
      <c r="L486" s="11">
        <v>4.4059999999999997</v>
      </c>
      <c r="M486" s="11">
        <v>4.3</v>
      </c>
      <c r="N486" s="11">
        <v>4.33</v>
      </c>
      <c r="O486" s="11">
        <v>4.38</v>
      </c>
      <c r="P486" s="11">
        <v>4.47</v>
      </c>
      <c r="Q486" s="148">
        <v>5.2</v>
      </c>
      <c r="R486" s="11">
        <v>4.4000000000000004</v>
      </c>
      <c r="S486" s="11">
        <v>4.08</v>
      </c>
      <c r="T486" s="11">
        <v>4.5</v>
      </c>
      <c r="U486" s="11">
        <v>4.57</v>
      </c>
      <c r="V486" s="149">
        <v>4.0999999999999996</v>
      </c>
      <c r="W486" s="148">
        <v>4</v>
      </c>
      <c r="X486" s="148">
        <v>5</v>
      </c>
      <c r="Y486" s="11">
        <v>4.5</v>
      </c>
      <c r="Z486" s="11">
        <v>4.3</v>
      </c>
      <c r="AA486" s="11">
        <v>4.3</v>
      </c>
      <c r="AB486" s="15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21</v>
      </c>
    </row>
    <row r="487" spans="1:65">
      <c r="A487" s="30"/>
      <c r="B487" s="19">
        <v>1</v>
      </c>
      <c r="C487" s="9">
        <v>3</v>
      </c>
      <c r="D487" s="11">
        <v>4.5</v>
      </c>
      <c r="E487" s="11">
        <v>4.76</v>
      </c>
      <c r="F487" s="148" t="s">
        <v>105</v>
      </c>
      <c r="G487" s="11">
        <v>4.2</v>
      </c>
      <c r="H487" s="11">
        <v>4.0999999999999996</v>
      </c>
      <c r="I487" s="11">
        <v>4.5</v>
      </c>
      <c r="J487" s="11">
        <v>4.2</v>
      </c>
      <c r="K487" s="148">
        <v>4</v>
      </c>
      <c r="L487" s="11">
        <v>4.3760000000000003</v>
      </c>
      <c r="M487" s="11">
        <v>4.4000000000000004</v>
      </c>
      <c r="N487" s="11">
        <v>4.28</v>
      </c>
      <c r="O487" s="11">
        <v>4.34</v>
      </c>
      <c r="P487" s="11">
        <v>4.47</v>
      </c>
      <c r="Q487" s="148">
        <v>5.2</v>
      </c>
      <c r="R487" s="11">
        <v>4.4000000000000004</v>
      </c>
      <c r="S487" s="11">
        <v>4.3099999999999996</v>
      </c>
      <c r="T487" s="11">
        <v>4.4000000000000004</v>
      </c>
      <c r="U487" s="11">
        <v>4.53</v>
      </c>
      <c r="V487" s="11">
        <v>4.4000000000000004</v>
      </c>
      <c r="W487" s="148">
        <v>4</v>
      </c>
      <c r="X487" s="148">
        <v>5</v>
      </c>
      <c r="Y487" s="11">
        <v>4.5999999999999996</v>
      </c>
      <c r="Z487" s="11">
        <v>4.4000000000000004</v>
      </c>
      <c r="AA487" s="11">
        <v>4.2</v>
      </c>
      <c r="AB487" s="15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16</v>
      </c>
    </row>
    <row r="488" spans="1:65">
      <c r="A488" s="30"/>
      <c r="B488" s="19">
        <v>1</v>
      </c>
      <c r="C488" s="9">
        <v>4</v>
      </c>
      <c r="D488" s="11">
        <v>4.4000000000000004</v>
      </c>
      <c r="E488" s="11">
        <v>4.7300000000000004</v>
      </c>
      <c r="F488" s="148" t="s">
        <v>105</v>
      </c>
      <c r="G488" s="11">
        <v>4.0999999999999996</v>
      </c>
      <c r="H488" s="11">
        <v>4.3</v>
      </c>
      <c r="I488" s="11">
        <v>4.5</v>
      </c>
      <c r="J488" s="11">
        <v>4</v>
      </c>
      <c r="K488" s="148">
        <v>4</v>
      </c>
      <c r="L488" s="11">
        <v>4.4050000000000002</v>
      </c>
      <c r="M488" s="11">
        <v>4.3</v>
      </c>
      <c r="N488" s="11">
        <v>4.28</v>
      </c>
      <c r="O488" s="11">
        <v>4.3499999999999996</v>
      </c>
      <c r="P488" s="11">
        <v>4.5</v>
      </c>
      <c r="Q488" s="148">
        <v>5.3</v>
      </c>
      <c r="R488" s="11">
        <v>4.3</v>
      </c>
      <c r="S488" s="11">
        <v>3.9899999999999998</v>
      </c>
      <c r="T488" s="11">
        <v>4.5999999999999996</v>
      </c>
      <c r="U488" s="11">
        <v>4.67</v>
      </c>
      <c r="V488" s="11">
        <v>4.4000000000000004</v>
      </c>
      <c r="W488" s="148">
        <v>4</v>
      </c>
      <c r="X488" s="148">
        <v>5</v>
      </c>
      <c r="Y488" s="11">
        <v>4.5</v>
      </c>
      <c r="Z488" s="11">
        <v>4.5</v>
      </c>
      <c r="AA488" s="11">
        <v>4.2</v>
      </c>
      <c r="AB488" s="15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4.3664912280701769</v>
      </c>
    </row>
    <row r="489" spans="1:65">
      <c r="A489" s="30"/>
      <c r="B489" s="19">
        <v>1</v>
      </c>
      <c r="C489" s="9">
        <v>5</v>
      </c>
      <c r="D489" s="11">
        <v>4.4000000000000004</v>
      </c>
      <c r="E489" s="11">
        <v>4.8099999999999996</v>
      </c>
      <c r="F489" s="148" t="s">
        <v>105</v>
      </c>
      <c r="G489" s="11">
        <v>4</v>
      </c>
      <c r="H489" s="11">
        <v>4.0999999999999996</v>
      </c>
      <c r="I489" s="11">
        <v>4</v>
      </c>
      <c r="J489" s="11">
        <v>4.2</v>
      </c>
      <c r="K489" s="148">
        <v>4</v>
      </c>
      <c r="L489" s="11">
        <v>4.3719999999999999</v>
      </c>
      <c r="M489" s="11">
        <v>4.4000000000000004</v>
      </c>
      <c r="N489" s="11">
        <v>4.29</v>
      </c>
      <c r="O489" s="11">
        <v>4.25</v>
      </c>
      <c r="P489" s="11">
        <v>4.46</v>
      </c>
      <c r="Q489" s="148">
        <v>5.2</v>
      </c>
      <c r="R489" s="11">
        <v>4.3</v>
      </c>
      <c r="S489" s="11">
        <v>4.26</v>
      </c>
      <c r="T489" s="11">
        <v>4.5</v>
      </c>
      <c r="U489" s="11">
        <v>4.5199999999999996</v>
      </c>
      <c r="V489" s="11">
        <v>4.4000000000000004</v>
      </c>
      <c r="W489" s="148">
        <v>3.9</v>
      </c>
      <c r="X489" s="148">
        <v>5</v>
      </c>
      <c r="Y489" s="11">
        <v>4.5999999999999996</v>
      </c>
      <c r="Z489" s="11">
        <v>4.5999999999999996</v>
      </c>
      <c r="AA489" s="11">
        <v>4.2</v>
      </c>
      <c r="AB489" s="15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40</v>
      </c>
    </row>
    <row r="490" spans="1:65">
      <c r="A490" s="30"/>
      <c r="B490" s="19">
        <v>1</v>
      </c>
      <c r="C490" s="9">
        <v>6</v>
      </c>
      <c r="D490" s="11">
        <v>4.5</v>
      </c>
      <c r="E490" s="11">
        <v>4.78</v>
      </c>
      <c r="F490" s="148" t="s">
        <v>105</v>
      </c>
      <c r="G490" s="11">
        <v>4</v>
      </c>
      <c r="H490" s="11">
        <v>4</v>
      </c>
      <c r="I490" s="149">
        <v>5</v>
      </c>
      <c r="J490" s="11">
        <v>4.2</v>
      </c>
      <c r="K490" s="148">
        <v>4</v>
      </c>
      <c r="L490" s="11">
        <v>4.391</v>
      </c>
      <c r="M490" s="11">
        <v>4.5</v>
      </c>
      <c r="N490" s="11">
        <v>4.32</v>
      </c>
      <c r="O490" s="11">
        <v>4.21</v>
      </c>
      <c r="P490" s="11">
        <v>4.49</v>
      </c>
      <c r="Q490" s="148">
        <v>5.4</v>
      </c>
      <c r="R490" s="11">
        <v>4.4000000000000004</v>
      </c>
      <c r="S490" s="11">
        <v>4.08</v>
      </c>
      <c r="T490" s="11">
        <v>4.5</v>
      </c>
      <c r="U490" s="11">
        <v>4.74</v>
      </c>
      <c r="V490" s="11">
        <v>4.3</v>
      </c>
      <c r="W490" s="148">
        <v>3.9</v>
      </c>
      <c r="X490" s="148">
        <v>5</v>
      </c>
      <c r="Y490" s="11">
        <v>4.4000000000000004</v>
      </c>
      <c r="Z490" s="11">
        <v>4.5</v>
      </c>
      <c r="AA490" s="149">
        <v>4.7</v>
      </c>
      <c r="AB490" s="15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20" t="s">
        <v>270</v>
      </c>
      <c r="C491" s="12"/>
      <c r="D491" s="23">
        <v>4.4333333333333336</v>
      </c>
      <c r="E491" s="23">
        <v>4.7683333333333335</v>
      </c>
      <c r="F491" s="23" t="s">
        <v>678</v>
      </c>
      <c r="G491" s="23">
        <v>4.0666666666666664</v>
      </c>
      <c r="H491" s="23">
        <v>4.1166666666666663</v>
      </c>
      <c r="I491" s="23">
        <v>4.583333333333333</v>
      </c>
      <c r="J491" s="23">
        <v>4.166666666666667</v>
      </c>
      <c r="K491" s="23">
        <v>4</v>
      </c>
      <c r="L491" s="23">
        <v>4.3999999999999995</v>
      </c>
      <c r="M491" s="23">
        <v>4.3833333333333329</v>
      </c>
      <c r="N491" s="23">
        <v>4.3050000000000006</v>
      </c>
      <c r="O491" s="23">
        <v>4.291666666666667</v>
      </c>
      <c r="P491" s="23">
        <v>4.4616666666666669</v>
      </c>
      <c r="Q491" s="23">
        <v>5.2666666666666666</v>
      </c>
      <c r="R491" s="23">
        <v>4.3666666666666671</v>
      </c>
      <c r="S491" s="23">
        <v>4.1466666666666656</v>
      </c>
      <c r="T491" s="23">
        <v>4.4833333333333334</v>
      </c>
      <c r="U491" s="23">
        <v>4.5916666666666659</v>
      </c>
      <c r="V491" s="23">
        <v>4.3499999999999996</v>
      </c>
      <c r="W491" s="23">
        <v>3.9666666666666663</v>
      </c>
      <c r="X491" s="23">
        <v>5</v>
      </c>
      <c r="Y491" s="23">
        <v>4.5166666666666666</v>
      </c>
      <c r="Z491" s="23">
        <v>4.45</v>
      </c>
      <c r="AA491" s="23">
        <v>4.3166666666666664</v>
      </c>
      <c r="AB491" s="15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271</v>
      </c>
      <c r="C492" s="29"/>
      <c r="D492" s="11">
        <v>4.4000000000000004</v>
      </c>
      <c r="E492" s="11">
        <v>4.7699999999999996</v>
      </c>
      <c r="F492" s="11" t="s">
        <v>678</v>
      </c>
      <c r="G492" s="11">
        <v>4.05</v>
      </c>
      <c r="H492" s="11">
        <v>4.0999999999999996</v>
      </c>
      <c r="I492" s="11">
        <v>4.5</v>
      </c>
      <c r="J492" s="11">
        <v>4.2</v>
      </c>
      <c r="K492" s="11">
        <v>4</v>
      </c>
      <c r="L492" s="11">
        <v>4.3979999999999997</v>
      </c>
      <c r="M492" s="11">
        <v>4.4000000000000004</v>
      </c>
      <c r="N492" s="11">
        <v>4.3049999999999997</v>
      </c>
      <c r="O492" s="11">
        <v>4.2949999999999999</v>
      </c>
      <c r="P492" s="11">
        <v>4.47</v>
      </c>
      <c r="Q492" s="11">
        <v>5.25</v>
      </c>
      <c r="R492" s="11">
        <v>4.4000000000000004</v>
      </c>
      <c r="S492" s="11">
        <v>4.12</v>
      </c>
      <c r="T492" s="11">
        <v>4.5</v>
      </c>
      <c r="U492" s="11">
        <v>4.5500000000000007</v>
      </c>
      <c r="V492" s="11">
        <v>4.4000000000000004</v>
      </c>
      <c r="W492" s="11">
        <v>4</v>
      </c>
      <c r="X492" s="11">
        <v>5</v>
      </c>
      <c r="Y492" s="11">
        <v>4.5</v>
      </c>
      <c r="Z492" s="11">
        <v>4.45</v>
      </c>
      <c r="AA492" s="11">
        <v>4.25</v>
      </c>
      <c r="AB492" s="15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272</v>
      </c>
      <c r="C493" s="29"/>
      <c r="D493" s="24">
        <v>5.1639777949432045E-2</v>
      </c>
      <c r="E493" s="24">
        <v>3.4302575219167533E-2</v>
      </c>
      <c r="F493" s="24" t="s">
        <v>678</v>
      </c>
      <c r="G493" s="24">
        <v>8.1649658092772609E-2</v>
      </c>
      <c r="H493" s="24">
        <v>9.8319208025017479E-2</v>
      </c>
      <c r="I493" s="24">
        <v>0.3763863263545405</v>
      </c>
      <c r="J493" s="24">
        <v>8.1649658092772678E-2</v>
      </c>
      <c r="K493" s="24">
        <v>0</v>
      </c>
      <c r="L493" s="24">
        <v>2.8291341431611213E-2</v>
      </c>
      <c r="M493" s="24">
        <v>7.5277265270908222E-2</v>
      </c>
      <c r="N493" s="24">
        <v>2.4289915602982194E-2</v>
      </c>
      <c r="O493" s="24">
        <v>7.3598007219398673E-2</v>
      </c>
      <c r="P493" s="24">
        <v>4.262237284181479E-2</v>
      </c>
      <c r="Q493" s="24">
        <v>8.1649658092772595E-2</v>
      </c>
      <c r="R493" s="24">
        <v>5.1639777949432496E-2</v>
      </c>
      <c r="S493" s="24">
        <v>0.12094075684675799</v>
      </c>
      <c r="T493" s="24">
        <v>7.5277265270907834E-2</v>
      </c>
      <c r="U493" s="24">
        <v>9.2394083504663285E-2</v>
      </c>
      <c r="V493" s="24">
        <v>0.13784048752090244</v>
      </c>
      <c r="W493" s="24">
        <v>5.1639777949432274E-2</v>
      </c>
      <c r="X493" s="24">
        <v>0</v>
      </c>
      <c r="Y493" s="24">
        <v>7.5277265270907834E-2</v>
      </c>
      <c r="Z493" s="24">
        <v>0.10488088481701503</v>
      </c>
      <c r="AA493" s="24">
        <v>0.19407902170679517</v>
      </c>
      <c r="AB493" s="203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4"/>
      <c r="AT493" s="204"/>
      <c r="AU493" s="204"/>
      <c r="AV493" s="204"/>
      <c r="AW493" s="204"/>
      <c r="AX493" s="204"/>
      <c r="AY493" s="204"/>
      <c r="AZ493" s="204"/>
      <c r="BA493" s="204"/>
      <c r="BB493" s="204"/>
      <c r="BC493" s="204"/>
      <c r="BD493" s="204"/>
      <c r="BE493" s="204"/>
      <c r="BF493" s="204"/>
      <c r="BG493" s="204"/>
      <c r="BH493" s="204"/>
      <c r="BI493" s="204"/>
      <c r="BJ493" s="204"/>
      <c r="BK493" s="204"/>
      <c r="BL493" s="204"/>
      <c r="BM493" s="56"/>
    </row>
    <row r="494" spans="1:65">
      <c r="A494" s="30"/>
      <c r="B494" s="3" t="s">
        <v>87</v>
      </c>
      <c r="C494" s="29"/>
      <c r="D494" s="13">
        <v>1.1648070214157603E-2</v>
      </c>
      <c r="E494" s="13">
        <v>7.1938291267041312E-3</v>
      </c>
      <c r="F494" s="13" t="s">
        <v>678</v>
      </c>
      <c r="G494" s="13">
        <v>2.0077784776911297E-2</v>
      </c>
      <c r="H494" s="13">
        <v>2.3883208427129755E-2</v>
      </c>
      <c r="I494" s="13">
        <v>8.212065302280884E-2</v>
      </c>
      <c r="J494" s="13">
        <v>1.959591794226544E-2</v>
      </c>
      <c r="K494" s="13">
        <v>0</v>
      </c>
      <c r="L494" s="13">
        <v>6.4298503253661854E-3</v>
      </c>
      <c r="M494" s="13">
        <v>1.717352059412355E-2</v>
      </c>
      <c r="N494" s="13">
        <v>5.6422568183466179E-3</v>
      </c>
      <c r="O494" s="13">
        <v>1.71490502258793E-2</v>
      </c>
      <c r="P494" s="13">
        <v>9.5530159525920328E-3</v>
      </c>
      <c r="Q494" s="13">
        <v>1.5503099637868214E-2</v>
      </c>
      <c r="R494" s="13">
        <v>1.1825903347198281E-2</v>
      </c>
      <c r="S494" s="13">
        <v>2.9165777374620103E-2</v>
      </c>
      <c r="T494" s="13">
        <v>1.6790468090165316E-2</v>
      </c>
      <c r="U494" s="13">
        <v>2.0122123449291464E-2</v>
      </c>
      <c r="V494" s="13">
        <v>3.1687468395609757E-2</v>
      </c>
      <c r="W494" s="13">
        <v>1.3018431415823263E-2</v>
      </c>
      <c r="X494" s="13">
        <v>0</v>
      </c>
      <c r="Y494" s="13">
        <v>1.6666553196510961E-2</v>
      </c>
      <c r="Z494" s="13">
        <v>2.3568738161126972E-2</v>
      </c>
      <c r="AA494" s="13">
        <v>4.4960391128987302E-2</v>
      </c>
      <c r="AB494" s="15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273</v>
      </c>
      <c r="C495" s="29"/>
      <c r="D495" s="13">
        <v>1.5307967375145282E-2</v>
      </c>
      <c r="E495" s="13">
        <v>9.2028607015147035E-2</v>
      </c>
      <c r="F495" s="13" t="s">
        <v>678</v>
      </c>
      <c r="G495" s="13">
        <v>-6.86648720318217E-2</v>
      </c>
      <c r="H495" s="13">
        <v>-5.7214030294508E-2</v>
      </c>
      <c r="I495" s="13">
        <v>4.9660492587086269E-2</v>
      </c>
      <c r="J495" s="13">
        <v>-4.576318855719419E-2</v>
      </c>
      <c r="K495" s="13">
        <v>-8.3932661014906484E-2</v>
      </c>
      <c r="L495" s="13">
        <v>7.6740728836026673E-3</v>
      </c>
      <c r="M495" s="13">
        <v>3.8571256378314711E-3</v>
      </c>
      <c r="N495" s="13">
        <v>-1.4082526417293018E-2</v>
      </c>
      <c r="O495" s="13">
        <v>-1.7136084213909997E-2</v>
      </c>
      <c r="P495" s="13">
        <v>2.1796777692956404E-2</v>
      </c>
      <c r="Q495" s="13">
        <v>0.20615532966370642</v>
      </c>
      <c r="R495" s="13">
        <v>4.0178392060497004E-5</v>
      </c>
      <c r="S495" s="13">
        <v>-5.0343525252119936E-2</v>
      </c>
      <c r="T495" s="13">
        <v>2.6758809112459092E-2</v>
      </c>
      <c r="U495" s="13">
        <v>5.1568966209971867E-2</v>
      </c>
      <c r="V495" s="13">
        <v>-3.7767688537109212E-3</v>
      </c>
      <c r="W495" s="13">
        <v>-9.1566555506448988E-2</v>
      </c>
      <c r="X495" s="13">
        <v>0.14508417373136684</v>
      </c>
      <c r="Y495" s="13">
        <v>3.4392703604001484E-2</v>
      </c>
      <c r="Z495" s="13">
        <v>1.9124914620916478E-2</v>
      </c>
      <c r="AA495" s="13">
        <v>-1.1410663345253313E-2</v>
      </c>
      <c r="AB495" s="15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46" t="s">
        <v>274</v>
      </c>
      <c r="C496" s="47"/>
      <c r="D496" s="45">
        <v>0.31</v>
      </c>
      <c r="E496" s="45">
        <v>2.12</v>
      </c>
      <c r="F496" s="45">
        <v>10.11</v>
      </c>
      <c r="G496" s="45">
        <v>1.66</v>
      </c>
      <c r="H496" s="45">
        <v>1.39</v>
      </c>
      <c r="I496" s="45">
        <v>1.1200000000000001</v>
      </c>
      <c r="J496" s="45">
        <v>1.1200000000000001</v>
      </c>
      <c r="K496" s="45" t="s">
        <v>275</v>
      </c>
      <c r="L496" s="45">
        <v>0.13</v>
      </c>
      <c r="M496" s="45">
        <v>0.04</v>
      </c>
      <c r="N496" s="45">
        <v>0.38</v>
      </c>
      <c r="O496" s="45">
        <v>0.45</v>
      </c>
      <c r="P496" s="45">
        <v>0.47</v>
      </c>
      <c r="Q496" s="45">
        <v>4.8099999999999996</v>
      </c>
      <c r="R496" s="45">
        <v>0.04</v>
      </c>
      <c r="S496" s="45">
        <v>1.23</v>
      </c>
      <c r="T496" s="45">
        <v>0.57999999999999996</v>
      </c>
      <c r="U496" s="45">
        <v>1.17</v>
      </c>
      <c r="V496" s="45">
        <v>0.13</v>
      </c>
      <c r="W496" s="45">
        <v>2.2000000000000002</v>
      </c>
      <c r="X496" s="45" t="s">
        <v>275</v>
      </c>
      <c r="Y496" s="45">
        <v>0.76</v>
      </c>
      <c r="Z496" s="45">
        <v>0.4</v>
      </c>
      <c r="AA496" s="45">
        <v>0.31</v>
      </c>
      <c r="AB496" s="15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1" t="s">
        <v>309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BM497" s="55"/>
    </row>
    <row r="498" spans="1:65">
      <c r="BM498" s="55"/>
    </row>
    <row r="499" spans="1:65" ht="15">
      <c r="B499" s="8" t="s">
        <v>514</v>
      </c>
      <c r="BM499" s="28" t="s">
        <v>67</v>
      </c>
    </row>
    <row r="500" spans="1:65" ht="15">
      <c r="A500" s="25" t="s">
        <v>20</v>
      </c>
      <c r="B500" s="18" t="s">
        <v>111</v>
      </c>
      <c r="C500" s="15" t="s">
        <v>112</v>
      </c>
      <c r="D500" s="16" t="s">
        <v>229</v>
      </c>
      <c r="E500" s="17" t="s">
        <v>229</v>
      </c>
      <c r="F500" s="17" t="s">
        <v>229</v>
      </c>
      <c r="G500" s="17" t="s">
        <v>229</v>
      </c>
      <c r="H500" s="17" t="s">
        <v>229</v>
      </c>
      <c r="I500" s="17" t="s">
        <v>229</v>
      </c>
      <c r="J500" s="17" t="s">
        <v>229</v>
      </c>
      <c r="K500" s="17" t="s">
        <v>229</v>
      </c>
      <c r="L500" s="17" t="s">
        <v>229</v>
      </c>
      <c r="M500" s="17" t="s">
        <v>229</v>
      </c>
      <c r="N500" s="17" t="s">
        <v>229</v>
      </c>
      <c r="O500" s="17" t="s">
        <v>229</v>
      </c>
      <c r="P500" s="17" t="s">
        <v>229</v>
      </c>
      <c r="Q500" s="17" t="s">
        <v>229</v>
      </c>
      <c r="R500" s="17" t="s">
        <v>229</v>
      </c>
      <c r="S500" s="17" t="s">
        <v>229</v>
      </c>
      <c r="T500" s="17" t="s">
        <v>229</v>
      </c>
      <c r="U500" s="17" t="s">
        <v>229</v>
      </c>
      <c r="V500" s="17" t="s">
        <v>229</v>
      </c>
      <c r="W500" s="17" t="s">
        <v>229</v>
      </c>
      <c r="X500" s="17" t="s">
        <v>229</v>
      </c>
      <c r="Y500" s="15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 t="s">
        <v>230</v>
      </c>
      <c r="C501" s="9" t="s">
        <v>230</v>
      </c>
      <c r="D501" s="151" t="s">
        <v>232</v>
      </c>
      <c r="E501" s="152" t="s">
        <v>233</v>
      </c>
      <c r="F501" s="152" t="s">
        <v>234</v>
      </c>
      <c r="G501" s="152" t="s">
        <v>235</v>
      </c>
      <c r="H501" s="152" t="s">
        <v>237</v>
      </c>
      <c r="I501" s="152" t="s">
        <v>238</v>
      </c>
      <c r="J501" s="152" t="s">
        <v>239</v>
      </c>
      <c r="K501" s="152" t="s">
        <v>240</v>
      </c>
      <c r="L501" s="152" t="s">
        <v>241</v>
      </c>
      <c r="M501" s="152" t="s">
        <v>243</v>
      </c>
      <c r="N501" s="152" t="s">
        <v>244</v>
      </c>
      <c r="O501" s="152" t="s">
        <v>245</v>
      </c>
      <c r="P501" s="152" t="s">
        <v>246</v>
      </c>
      <c r="Q501" s="152" t="s">
        <v>247</v>
      </c>
      <c r="R501" s="152" t="s">
        <v>249</v>
      </c>
      <c r="S501" s="152" t="s">
        <v>251</v>
      </c>
      <c r="T501" s="152" t="s">
        <v>252</v>
      </c>
      <c r="U501" s="152" t="s">
        <v>259</v>
      </c>
      <c r="V501" s="152" t="s">
        <v>260</v>
      </c>
      <c r="W501" s="152" t="s">
        <v>261</v>
      </c>
      <c r="X501" s="152" t="s">
        <v>262</v>
      </c>
      <c r="Y501" s="15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s">
        <v>3</v>
      </c>
    </row>
    <row r="502" spans="1:65">
      <c r="A502" s="30"/>
      <c r="B502" s="19"/>
      <c r="C502" s="9"/>
      <c r="D502" s="10" t="s">
        <v>277</v>
      </c>
      <c r="E502" s="11" t="s">
        <v>277</v>
      </c>
      <c r="F502" s="11" t="s">
        <v>279</v>
      </c>
      <c r="G502" s="11" t="s">
        <v>279</v>
      </c>
      <c r="H502" s="11" t="s">
        <v>280</v>
      </c>
      <c r="I502" s="11" t="s">
        <v>277</v>
      </c>
      <c r="J502" s="11" t="s">
        <v>279</v>
      </c>
      <c r="K502" s="11" t="s">
        <v>280</v>
      </c>
      <c r="L502" s="11" t="s">
        <v>277</v>
      </c>
      <c r="M502" s="11" t="s">
        <v>277</v>
      </c>
      <c r="N502" s="11" t="s">
        <v>280</v>
      </c>
      <c r="O502" s="11" t="s">
        <v>277</v>
      </c>
      <c r="P502" s="11" t="s">
        <v>277</v>
      </c>
      <c r="Q502" s="11" t="s">
        <v>280</v>
      </c>
      <c r="R502" s="11" t="s">
        <v>279</v>
      </c>
      <c r="S502" s="11" t="s">
        <v>277</v>
      </c>
      <c r="T502" s="11" t="s">
        <v>280</v>
      </c>
      <c r="U502" s="11" t="s">
        <v>280</v>
      </c>
      <c r="V502" s="11" t="s">
        <v>277</v>
      </c>
      <c r="W502" s="11" t="s">
        <v>280</v>
      </c>
      <c r="X502" s="11" t="s">
        <v>277</v>
      </c>
      <c r="Y502" s="15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</v>
      </c>
    </row>
    <row r="503" spans="1:65">
      <c r="A503" s="30"/>
      <c r="B503" s="19"/>
      <c r="C503" s="9"/>
      <c r="D503" s="26" t="s">
        <v>288</v>
      </c>
      <c r="E503" s="26" t="s">
        <v>289</v>
      </c>
      <c r="F503" s="26" t="s">
        <v>288</v>
      </c>
      <c r="G503" s="26" t="s">
        <v>290</v>
      </c>
      <c r="H503" s="26" t="s">
        <v>290</v>
      </c>
      <c r="I503" s="26" t="s">
        <v>117</v>
      </c>
      <c r="J503" s="26" t="s">
        <v>267</v>
      </c>
      <c r="K503" s="26" t="s">
        <v>290</v>
      </c>
      <c r="L503" s="26" t="s">
        <v>288</v>
      </c>
      <c r="M503" s="26" t="s">
        <v>117</v>
      </c>
      <c r="N503" s="26" t="s">
        <v>291</v>
      </c>
      <c r="O503" s="26" t="s">
        <v>290</v>
      </c>
      <c r="P503" s="26" t="s">
        <v>291</v>
      </c>
      <c r="Q503" s="26" t="s">
        <v>288</v>
      </c>
      <c r="R503" s="26" t="s">
        <v>290</v>
      </c>
      <c r="S503" s="26" t="s">
        <v>288</v>
      </c>
      <c r="T503" s="26" t="s">
        <v>291</v>
      </c>
      <c r="U503" s="26" t="s">
        <v>293</v>
      </c>
      <c r="V503" s="26" t="s">
        <v>288</v>
      </c>
      <c r="W503" s="26" t="s">
        <v>288</v>
      </c>
      <c r="X503" s="26" t="s">
        <v>288</v>
      </c>
      <c r="Y503" s="15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</v>
      </c>
    </row>
    <row r="504" spans="1:65">
      <c r="A504" s="30"/>
      <c r="B504" s="18">
        <v>1</v>
      </c>
      <c r="C504" s="14">
        <v>1</v>
      </c>
      <c r="D504" s="205">
        <v>9.6999999999999993</v>
      </c>
      <c r="E504" s="205">
        <v>10.3</v>
      </c>
      <c r="F504" s="228">
        <v>10</v>
      </c>
      <c r="G504" s="228">
        <v>9</v>
      </c>
      <c r="H504" s="228">
        <v>10.8</v>
      </c>
      <c r="I504" s="228">
        <v>9</v>
      </c>
      <c r="J504" s="228">
        <v>10</v>
      </c>
      <c r="K504" s="205">
        <v>10.199999999999999</v>
      </c>
      <c r="L504" s="205">
        <v>9.3699999999999992</v>
      </c>
      <c r="M504" s="205">
        <v>10</v>
      </c>
      <c r="N504" s="228">
        <v>8.5</v>
      </c>
      <c r="O504" s="205">
        <v>11.11</v>
      </c>
      <c r="P504" s="205">
        <v>8.9</v>
      </c>
      <c r="Q504" s="205">
        <v>11.3</v>
      </c>
      <c r="R504" s="228">
        <v>9</v>
      </c>
      <c r="S504" s="205">
        <v>9.6999999999999993</v>
      </c>
      <c r="T504" s="205">
        <v>9.9</v>
      </c>
      <c r="U504" s="205">
        <v>10</v>
      </c>
      <c r="V504" s="205">
        <v>10.5</v>
      </c>
      <c r="W504" s="205">
        <v>10.3</v>
      </c>
      <c r="X504" s="205">
        <v>10.7</v>
      </c>
      <c r="Y504" s="206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08">
        <v>1</v>
      </c>
    </row>
    <row r="505" spans="1:65">
      <c r="A505" s="30"/>
      <c r="B505" s="19">
        <v>1</v>
      </c>
      <c r="C505" s="9">
        <v>2</v>
      </c>
      <c r="D505" s="209">
        <v>9.8000000000000007</v>
      </c>
      <c r="E505" s="209">
        <v>10.3</v>
      </c>
      <c r="F505" s="229">
        <v>10</v>
      </c>
      <c r="G505" s="229">
        <v>10</v>
      </c>
      <c r="H505" s="229">
        <v>13.1</v>
      </c>
      <c r="I505" s="229">
        <v>9</v>
      </c>
      <c r="J505" s="229">
        <v>10</v>
      </c>
      <c r="K505" s="209">
        <v>12</v>
      </c>
      <c r="L505" s="209">
        <v>9.1</v>
      </c>
      <c r="M505" s="209">
        <v>9.6</v>
      </c>
      <c r="N505" s="229">
        <v>8.5</v>
      </c>
      <c r="O505" s="209">
        <v>11.39</v>
      </c>
      <c r="P505" s="209">
        <v>9.1</v>
      </c>
      <c r="Q505" s="209">
        <v>11.5</v>
      </c>
      <c r="R505" s="229">
        <v>9</v>
      </c>
      <c r="S505" s="209">
        <v>9.6999999999999993</v>
      </c>
      <c r="T505" s="209">
        <v>9.8000000000000007</v>
      </c>
      <c r="U505" s="209">
        <v>10</v>
      </c>
      <c r="V505" s="209">
        <v>10.4</v>
      </c>
      <c r="W505" s="209">
        <v>10</v>
      </c>
      <c r="X505" s="209">
        <v>9.6999999999999993</v>
      </c>
      <c r="Y505" s="206"/>
      <c r="Z505" s="207"/>
      <c r="AA505" s="207"/>
      <c r="AB505" s="207"/>
      <c r="AC505" s="207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208" t="e">
        <v>#N/A</v>
      </c>
    </row>
    <row r="506" spans="1:65">
      <c r="A506" s="30"/>
      <c r="B506" s="19">
        <v>1</v>
      </c>
      <c r="C506" s="9">
        <v>3</v>
      </c>
      <c r="D506" s="209">
        <v>9.6999999999999993</v>
      </c>
      <c r="E506" s="209">
        <v>10.199999999999999</v>
      </c>
      <c r="F506" s="229">
        <v>10</v>
      </c>
      <c r="G506" s="229">
        <v>10</v>
      </c>
      <c r="H506" s="229">
        <v>10.5</v>
      </c>
      <c r="I506" s="229">
        <v>10</v>
      </c>
      <c r="J506" s="229">
        <v>10</v>
      </c>
      <c r="K506" s="209">
        <v>9.8000000000000007</v>
      </c>
      <c r="L506" s="209">
        <v>9.17</v>
      </c>
      <c r="M506" s="209">
        <v>9.6</v>
      </c>
      <c r="N506" s="229">
        <v>8.5</v>
      </c>
      <c r="O506" s="209">
        <v>11.28</v>
      </c>
      <c r="P506" s="209">
        <v>9.3000000000000007</v>
      </c>
      <c r="Q506" s="209">
        <v>11.3</v>
      </c>
      <c r="R506" s="229">
        <v>10</v>
      </c>
      <c r="S506" s="230">
        <v>9.3000000000000007</v>
      </c>
      <c r="T506" s="209">
        <v>10</v>
      </c>
      <c r="U506" s="209">
        <v>11</v>
      </c>
      <c r="V506" s="209">
        <v>10.4</v>
      </c>
      <c r="W506" s="209">
        <v>10.199999999999999</v>
      </c>
      <c r="X506" s="209">
        <v>9.5</v>
      </c>
      <c r="Y506" s="206"/>
      <c r="Z506" s="207"/>
      <c r="AA506" s="207"/>
      <c r="AB506" s="207"/>
      <c r="AC506" s="207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07"/>
      <c r="AT506" s="207"/>
      <c r="AU506" s="207"/>
      <c r="AV506" s="207"/>
      <c r="AW506" s="207"/>
      <c r="AX506" s="207"/>
      <c r="AY506" s="207"/>
      <c r="AZ506" s="207"/>
      <c r="BA506" s="207"/>
      <c r="BB506" s="207"/>
      <c r="BC506" s="207"/>
      <c r="BD506" s="207"/>
      <c r="BE506" s="207"/>
      <c r="BF506" s="207"/>
      <c r="BG506" s="207"/>
      <c r="BH506" s="207"/>
      <c r="BI506" s="207"/>
      <c r="BJ506" s="207"/>
      <c r="BK506" s="207"/>
      <c r="BL506" s="207"/>
      <c r="BM506" s="208">
        <v>16</v>
      </c>
    </row>
    <row r="507" spans="1:65">
      <c r="A507" s="30"/>
      <c r="B507" s="19">
        <v>1</v>
      </c>
      <c r="C507" s="9">
        <v>4</v>
      </c>
      <c r="D507" s="209">
        <v>9.5</v>
      </c>
      <c r="E507" s="209">
        <v>10.3</v>
      </c>
      <c r="F507" s="229">
        <v>10</v>
      </c>
      <c r="G507" s="229">
        <v>8</v>
      </c>
      <c r="H507" s="229">
        <v>13.1</v>
      </c>
      <c r="I507" s="229">
        <v>9</v>
      </c>
      <c r="J507" s="229">
        <v>10</v>
      </c>
      <c r="K507" s="209">
        <v>9.6</v>
      </c>
      <c r="L507" s="209">
        <v>8.86</v>
      </c>
      <c r="M507" s="209">
        <v>9.4</v>
      </c>
      <c r="N507" s="229">
        <v>8.1999999999999993</v>
      </c>
      <c r="O507" s="209">
        <v>11.15</v>
      </c>
      <c r="P507" s="209">
        <v>9.1999999999999993</v>
      </c>
      <c r="Q507" s="209">
        <v>11.3</v>
      </c>
      <c r="R507" s="229">
        <v>9</v>
      </c>
      <c r="S507" s="209">
        <v>9.8000000000000007</v>
      </c>
      <c r="T507" s="209">
        <v>9.6999999999999993</v>
      </c>
      <c r="U507" s="209">
        <v>11</v>
      </c>
      <c r="V507" s="209">
        <v>10.5</v>
      </c>
      <c r="W507" s="209">
        <v>10.5</v>
      </c>
      <c r="X507" s="209">
        <v>9.5</v>
      </c>
      <c r="Y507" s="206"/>
      <c r="Z507" s="207"/>
      <c r="AA507" s="207"/>
      <c r="AB507" s="207"/>
      <c r="AC507" s="207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07"/>
      <c r="AT507" s="207"/>
      <c r="AU507" s="207"/>
      <c r="AV507" s="207"/>
      <c r="AW507" s="207"/>
      <c r="AX507" s="207"/>
      <c r="AY507" s="207"/>
      <c r="AZ507" s="207"/>
      <c r="BA507" s="207"/>
      <c r="BB507" s="207"/>
      <c r="BC507" s="207"/>
      <c r="BD507" s="207"/>
      <c r="BE507" s="207"/>
      <c r="BF507" s="207"/>
      <c r="BG507" s="207"/>
      <c r="BH507" s="207"/>
      <c r="BI507" s="207"/>
      <c r="BJ507" s="207"/>
      <c r="BK507" s="207"/>
      <c r="BL507" s="207"/>
      <c r="BM507" s="208">
        <v>10.12107142857143</v>
      </c>
    </row>
    <row r="508" spans="1:65">
      <c r="A508" s="30"/>
      <c r="B508" s="19">
        <v>1</v>
      </c>
      <c r="C508" s="9">
        <v>5</v>
      </c>
      <c r="D508" s="209">
        <v>9.5</v>
      </c>
      <c r="E508" s="209">
        <v>10.6</v>
      </c>
      <c r="F508" s="229">
        <v>10</v>
      </c>
      <c r="G508" s="229">
        <v>8</v>
      </c>
      <c r="H508" s="229">
        <v>12.9</v>
      </c>
      <c r="I508" s="229">
        <v>9</v>
      </c>
      <c r="J508" s="229">
        <v>10</v>
      </c>
      <c r="K508" s="209">
        <v>12</v>
      </c>
      <c r="L508" s="209">
        <v>9.09</v>
      </c>
      <c r="M508" s="209">
        <v>9.6999999999999993</v>
      </c>
      <c r="N508" s="229">
        <v>8.1</v>
      </c>
      <c r="O508" s="209">
        <v>11.21</v>
      </c>
      <c r="P508" s="209">
        <v>9.1</v>
      </c>
      <c r="Q508" s="209">
        <v>11.5</v>
      </c>
      <c r="R508" s="229">
        <v>9</v>
      </c>
      <c r="S508" s="209">
        <v>9.6</v>
      </c>
      <c r="T508" s="209">
        <v>9.6999999999999993</v>
      </c>
      <c r="U508" s="209">
        <v>10</v>
      </c>
      <c r="V508" s="209">
        <v>10.7</v>
      </c>
      <c r="W508" s="209">
        <v>10.5</v>
      </c>
      <c r="X508" s="209">
        <v>9.6</v>
      </c>
      <c r="Y508" s="206"/>
      <c r="Z508" s="207"/>
      <c r="AA508" s="207"/>
      <c r="AB508" s="207"/>
      <c r="AC508" s="207"/>
      <c r="AD508" s="207"/>
      <c r="AE508" s="207"/>
      <c r="AF508" s="207"/>
      <c r="AG508" s="207"/>
      <c r="AH508" s="207"/>
      <c r="AI508" s="207"/>
      <c r="AJ508" s="207"/>
      <c r="AK508" s="207"/>
      <c r="AL508" s="207"/>
      <c r="AM508" s="207"/>
      <c r="AN508" s="207"/>
      <c r="AO508" s="207"/>
      <c r="AP508" s="207"/>
      <c r="AQ508" s="207"/>
      <c r="AR508" s="207"/>
      <c r="AS508" s="207"/>
      <c r="AT508" s="207"/>
      <c r="AU508" s="207"/>
      <c r="AV508" s="207"/>
      <c r="AW508" s="207"/>
      <c r="AX508" s="207"/>
      <c r="AY508" s="207"/>
      <c r="AZ508" s="207"/>
      <c r="BA508" s="207"/>
      <c r="BB508" s="207"/>
      <c r="BC508" s="207"/>
      <c r="BD508" s="207"/>
      <c r="BE508" s="207"/>
      <c r="BF508" s="207"/>
      <c r="BG508" s="207"/>
      <c r="BH508" s="207"/>
      <c r="BI508" s="207"/>
      <c r="BJ508" s="207"/>
      <c r="BK508" s="207"/>
      <c r="BL508" s="207"/>
      <c r="BM508" s="208">
        <v>41</v>
      </c>
    </row>
    <row r="509" spans="1:65">
      <c r="A509" s="30"/>
      <c r="B509" s="19">
        <v>1</v>
      </c>
      <c r="C509" s="9">
        <v>6</v>
      </c>
      <c r="D509" s="209">
        <v>9.5</v>
      </c>
      <c r="E509" s="209">
        <v>10.5</v>
      </c>
      <c r="F509" s="229">
        <v>9</v>
      </c>
      <c r="G509" s="229">
        <v>9</v>
      </c>
      <c r="H509" s="229">
        <v>13.1</v>
      </c>
      <c r="I509" s="229">
        <v>10</v>
      </c>
      <c r="J509" s="229">
        <v>10</v>
      </c>
      <c r="K509" s="209">
        <v>10.7</v>
      </c>
      <c r="L509" s="209">
        <v>9.18</v>
      </c>
      <c r="M509" s="209">
        <v>9.4</v>
      </c>
      <c r="N509" s="229">
        <v>8.3000000000000007</v>
      </c>
      <c r="O509" s="209">
        <v>11.26</v>
      </c>
      <c r="P509" s="209">
        <v>9.3000000000000007</v>
      </c>
      <c r="Q509" s="209">
        <v>11.6</v>
      </c>
      <c r="R509" s="229">
        <v>9</v>
      </c>
      <c r="S509" s="209">
        <v>9.6999999999999993</v>
      </c>
      <c r="T509" s="209">
        <v>9.8000000000000007</v>
      </c>
      <c r="U509" s="209">
        <v>10</v>
      </c>
      <c r="V509" s="209">
        <v>10.199999999999999</v>
      </c>
      <c r="W509" s="209">
        <v>10.1</v>
      </c>
      <c r="X509" s="209">
        <v>10.3</v>
      </c>
      <c r="Y509" s="206"/>
      <c r="Z509" s="207"/>
      <c r="AA509" s="207"/>
      <c r="AB509" s="207"/>
      <c r="AC509" s="207"/>
      <c r="AD509" s="207"/>
      <c r="AE509" s="207"/>
      <c r="AF509" s="207"/>
      <c r="AG509" s="207"/>
      <c r="AH509" s="207"/>
      <c r="AI509" s="207"/>
      <c r="AJ509" s="207"/>
      <c r="AK509" s="207"/>
      <c r="AL509" s="207"/>
      <c r="AM509" s="207"/>
      <c r="AN509" s="207"/>
      <c r="AO509" s="207"/>
      <c r="AP509" s="207"/>
      <c r="AQ509" s="207"/>
      <c r="AR509" s="207"/>
      <c r="AS509" s="207"/>
      <c r="AT509" s="207"/>
      <c r="AU509" s="207"/>
      <c r="AV509" s="207"/>
      <c r="AW509" s="207"/>
      <c r="AX509" s="207"/>
      <c r="AY509" s="207"/>
      <c r="AZ509" s="207"/>
      <c r="BA509" s="207"/>
      <c r="BB509" s="207"/>
      <c r="BC509" s="207"/>
      <c r="BD509" s="207"/>
      <c r="BE509" s="207"/>
      <c r="BF509" s="207"/>
      <c r="BG509" s="207"/>
      <c r="BH509" s="207"/>
      <c r="BI509" s="207"/>
      <c r="BJ509" s="207"/>
      <c r="BK509" s="207"/>
      <c r="BL509" s="207"/>
      <c r="BM509" s="210"/>
    </row>
    <row r="510" spans="1:65">
      <c r="A510" s="30"/>
      <c r="B510" s="20" t="s">
        <v>270</v>
      </c>
      <c r="C510" s="12"/>
      <c r="D510" s="211">
        <v>9.6166666666666671</v>
      </c>
      <c r="E510" s="211">
        <v>10.366666666666667</v>
      </c>
      <c r="F510" s="211">
        <v>9.8333333333333339</v>
      </c>
      <c r="G510" s="211">
        <v>9</v>
      </c>
      <c r="H510" s="211">
        <v>12.25</v>
      </c>
      <c r="I510" s="211">
        <v>9.3333333333333339</v>
      </c>
      <c r="J510" s="211">
        <v>10</v>
      </c>
      <c r="K510" s="211">
        <v>10.716666666666667</v>
      </c>
      <c r="L510" s="211">
        <v>9.1283333333333339</v>
      </c>
      <c r="M510" s="211">
        <v>9.6166666666666654</v>
      </c>
      <c r="N510" s="211">
        <v>8.3500000000000014</v>
      </c>
      <c r="O510" s="211">
        <v>11.233333333333334</v>
      </c>
      <c r="P510" s="211">
        <v>9.15</v>
      </c>
      <c r="Q510" s="211">
        <v>11.416666666666666</v>
      </c>
      <c r="R510" s="211">
        <v>9.1666666666666661</v>
      </c>
      <c r="S510" s="211">
        <v>9.6333333333333329</v>
      </c>
      <c r="T510" s="211">
        <v>9.8166666666666682</v>
      </c>
      <c r="U510" s="211">
        <v>10.333333333333334</v>
      </c>
      <c r="V510" s="211">
        <v>10.450000000000001</v>
      </c>
      <c r="W510" s="211">
        <v>10.266666666666667</v>
      </c>
      <c r="X510" s="211">
        <v>9.8833333333333329</v>
      </c>
      <c r="Y510" s="206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207"/>
      <c r="AP510" s="207"/>
      <c r="AQ510" s="207"/>
      <c r="AR510" s="207"/>
      <c r="AS510" s="207"/>
      <c r="AT510" s="207"/>
      <c r="AU510" s="207"/>
      <c r="AV510" s="207"/>
      <c r="AW510" s="207"/>
      <c r="AX510" s="207"/>
      <c r="AY510" s="207"/>
      <c r="AZ510" s="207"/>
      <c r="BA510" s="207"/>
      <c r="BB510" s="207"/>
      <c r="BC510" s="207"/>
      <c r="BD510" s="207"/>
      <c r="BE510" s="207"/>
      <c r="BF510" s="207"/>
      <c r="BG510" s="207"/>
      <c r="BH510" s="207"/>
      <c r="BI510" s="207"/>
      <c r="BJ510" s="207"/>
      <c r="BK510" s="207"/>
      <c r="BL510" s="207"/>
      <c r="BM510" s="210"/>
    </row>
    <row r="511" spans="1:65">
      <c r="A511" s="30"/>
      <c r="B511" s="3" t="s">
        <v>271</v>
      </c>
      <c r="C511" s="29"/>
      <c r="D511" s="209">
        <v>9.6</v>
      </c>
      <c r="E511" s="209">
        <v>10.3</v>
      </c>
      <c r="F511" s="209">
        <v>10</v>
      </c>
      <c r="G511" s="209">
        <v>9</v>
      </c>
      <c r="H511" s="209">
        <v>13</v>
      </c>
      <c r="I511" s="209">
        <v>9</v>
      </c>
      <c r="J511" s="209">
        <v>10</v>
      </c>
      <c r="K511" s="209">
        <v>10.45</v>
      </c>
      <c r="L511" s="209">
        <v>9.1349999999999998</v>
      </c>
      <c r="M511" s="209">
        <v>9.6</v>
      </c>
      <c r="N511" s="209">
        <v>8.4</v>
      </c>
      <c r="O511" s="209">
        <v>11.234999999999999</v>
      </c>
      <c r="P511" s="209">
        <v>9.1499999999999986</v>
      </c>
      <c r="Q511" s="209">
        <v>11.4</v>
      </c>
      <c r="R511" s="209">
        <v>9</v>
      </c>
      <c r="S511" s="209">
        <v>9.6999999999999993</v>
      </c>
      <c r="T511" s="209">
        <v>9.8000000000000007</v>
      </c>
      <c r="U511" s="209">
        <v>10</v>
      </c>
      <c r="V511" s="209">
        <v>10.45</v>
      </c>
      <c r="W511" s="209">
        <v>10.25</v>
      </c>
      <c r="X511" s="209">
        <v>9.6499999999999986</v>
      </c>
      <c r="Y511" s="206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  <c r="AL511" s="207"/>
      <c r="AM511" s="207"/>
      <c r="AN511" s="207"/>
      <c r="AO511" s="207"/>
      <c r="AP511" s="207"/>
      <c r="AQ511" s="207"/>
      <c r="AR511" s="207"/>
      <c r="AS511" s="207"/>
      <c r="AT511" s="207"/>
      <c r="AU511" s="207"/>
      <c r="AV511" s="207"/>
      <c r="AW511" s="207"/>
      <c r="AX511" s="207"/>
      <c r="AY511" s="207"/>
      <c r="AZ511" s="207"/>
      <c r="BA511" s="207"/>
      <c r="BB511" s="207"/>
      <c r="BC511" s="207"/>
      <c r="BD511" s="207"/>
      <c r="BE511" s="207"/>
      <c r="BF511" s="207"/>
      <c r="BG511" s="207"/>
      <c r="BH511" s="207"/>
      <c r="BI511" s="207"/>
      <c r="BJ511" s="207"/>
      <c r="BK511" s="207"/>
      <c r="BL511" s="207"/>
      <c r="BM511" s="210"/>
    </row>
    <row r="512" spans="1:65">
      <c r="A512" s="30"/>
      <c r="B512" s="3" t="s">
        <v>272</v>
      </c>
      <c r="C512" s="29"/>
      <c r="D512" s="24">
        <v>0.13291601358251259</v>
      </c>
      <c r="E512" s="24">
        <v>0.15055453054181606</v>
      </c>
      <c r="F512" s="24">
        <v>0.40824829046386302</v>
      </c>
      <c r="G512" s="24">
        <v>0.89442719099991586</v>
      </c>
      <c r="H512" s="24">
        <v>1.2453915047084589</v>
      </c>
      <c r="I512" s="24">
        <v>0.5163977794943222</v>
      </c>
      <c r="J512" s="24">
        <v>0</v>
      </c>
      <c r="K512" s="24">
        <v>1.0628577828979127</v>
      </c>
      <c r="L512" s="24">
        <v>0.16557978942693052</v>
      </c>
      <c r="M512" s="24">
        <v>0.22286019533929019</v>
      </c>
      <c r="N512" s="24">
        <v>0.17606816861659028</v>
      </c>
      <c r="O512" s="24">
        <v>0.10013324456276597</v>
      </c>
      <c r="P512" s="24">
        <v>0.15165750888103116</v>
      </c>
      <c r="Q512" s="24">
        <v>0.13291601358251209</v>
      </c>
      <c r="R512" s="24">
        <v>0.40824829046386302</v>
      </c>
      <c r="S512" s="24">
        <v>0.17511900715418233</v>
      </c>
      <c r="T512" s="24">
        <v>0.11690451944500151</v>
      </c>
      <c r="U512" s="24">
        <v>0.51639777949432231</v>
      </c>
      <c r="V512" s="24">
        <v>0.16431676725154978</v>
      </c>
      <c r="W512" s="24">
        <v>0.20655911179772904</v>
      </c>
      <c r="X512" s="24">
        <v>0.49966655548141964</v>
      </c>
      <c r="Y512" s="15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87</v>
      </c>
      <c r="C513" s="29"/>
      <c r="D513" s="13">
        <v>1.3821422556240477E-2</v>
      </c>
      <c r="E513" s="13">
        <v>1.4522945068342384E-2</v>
      </c>
      <c r="F513" s="13">
        <v>4.1516775301409799E-2</v>
      </c>
      <c r="G513" s="13">
        <v>9.9380798999990652E-2</v>
      </c>
      <c r="H513" s="13">
        <v>0.10166461262926195</v>
      </c>
      <c r="I513" s="13">
        <v>5.53283335172488E-2</v>
      </c>
      <c r="J513" s="13">
        <v>0</v>
      </c>
      <c r="K513" s="13">
        <v>9.917802017709916E-2</v>
      </c>
      <c r="L513" s="13">
        <v>1.813910419137453E-2</v>
      </c>
      <c r="M513" s="13">
        <v>2.3174370399232952E-2</v>
      </c>
      <c r="N513" s="13">
        <v>2.108600821755572E-2</v>
      </c>
      <c r="O513" s="13">
        <v>8.9139386851126972E-3</v>
      </c>
      <c r="P513" s="13">
        <v>1.6574591134538925E-2</v>
      </c>
      <c r="Q513" s="13">
        <v>1.1642278561971862E-2</v>
      </c>
      <c r="R513" s="13">
        <v>4.4536177141512333E-2</v>
      </c>
      <c r="S513" s="13">
        <v>1.8178443649223081E-2</v>
      </c>
      <c r="T513" s="13">
        <v>1.1908779569949218E-2</v>
      </c>
      <c r="U513" s="13">
        <v>4.9973978660740867E-2</v>
      </c>
      <c r="V513" s="13">
        <v>1.5724092559956916E-2</v>
      </c>
      <c r="W513" s="13">
        <v>2.0119394006272308E-2</v>
      </c>
      <c r="X513" s="13">
        <v>5.0556481161695074E-2</v>
      </c>
      <c r="Y513" s="15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273</v>
      </c>
      <c r="C514" s="29"/>
      <c r="D514" s="13">
        <v>-4.983709140524839E-2</v>
      </c>
      <c r="E514" s="13">
        <v>2.4265735088276452E-2</v>
      </c>
      <c r="F514" s="13">
        <v>-2.8429608196007927E-2</v>
      </c>
      <c r="G514" s="13">
        <v>-0.11076608207770222</v>
      </c>
      <c r="H514" s="13">
        <v>0.21034616606090539</v>
      </c>
      <c r="I514" s="13">
        <v>-7.7831492525024415E-2</v>
      </c>
      <c r="J514" s="13">
        <v>-1.1962313419669135E-2</v>
      </c>
      <c r="K514" s="13">
        <v>5.8847054118587927E-2</v>
      </c>
      <c r="L514" s="13">
        <v>-9.8086265099921244E-2</v>
      </c>
      <c r="M514" s="13">
        <v>-4.9837091405248612E-2</v>
      </c>
      <c r="N514" s="13">
        <v>-0.17498853170542361</v>
      </c>
      <c r="O514" s="13">
        <v>0.10989566792523853</v>
      </c>
      <c r="P514" s="13">
        <v>-9.5945516778997209E-2</v>
      </c>
      <c r="Q514" s="13">
        <v>0.1280096921792111</v>
      </c>
      <c r="R514" s="13">
        <v>-9.4298787301363429E-2</v>
      </c>
      <c r="S514" s="13">
        <v>-4.8190361927614611E-2</v>
      </c>
      <c r="T514" s="13">
        <v>-3.0076337673641707E-2</v>
      </c>
      <c r="U514" s="13">
        <v>2.0972276133008672E-2</v>
      </c>
      <c r="V514" s="13">
        <v>3.2499382476445904E-2</v>
      </c>
      <c r="W514" s="13">
        <v>1.438535822247311E-2</v>
      </c>
      <c r="X514" s="13">
        <v>-2.3489419763106367E-2</v>
      </c>
      <c r="Y514" s="15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46" t="s">
        <v>274</v>
      </c>
      <c r="C515" s="47"/>
      <c r="D515" s="45">
        <v>0.67</v>
      </c>
      <c r="E515" s="45">
        <v>0.43</v>
      </c>
      <c r="F515" s="45" t="s">
        <v>275</v>
      </c>
      <c r="G515" s="45" t="s">
        <v>275</v>
      </c>
      <c r="H515" s="45">
        <v>3.2</v>
      </c>
      <c r="I515" s="45" t="s">
        <v>275</v>
      </c>
      <c r="J515" s="45" t="s">
        <v>275</v>
      </c>
      <c r="K515" s="45">
        <v>0.94</v>
      </c>
      <c r="L515" s="45">
        <v>1.39</v>
      </c>
      <c r="M515" s="45">
        <v>0.67</v>
      </c>
      <c r="N515" s="45">
        <v>2.54</v>
      </c>
      <c r="O515" s="45">
        <v>1.7</v>
      </c>
      <c r="P515" s="45">
        <v>1.36</v>
      </c>
      <c r="Q515" s="45">
        <v>1.97</v>
      </c>
      <c r="R515" s="45" t="s">
        <v>275</v>
      </c>
      <c r="S515" s="45">
        <v>0.65</v>
      </c>
      <c r="T515" s="45">
        <v>0.38</v>
      </c>
      <c r="U515" s="45">
        <v>0.38</v>
      </c>
      <c r="V515" s="45">
        <v>0.55000000000000004</v>
      </c>
      <c r="W515" s="45">
        <v>0.28000000000000003</v>
      </c>
      <c r="X515" s="45">
        <v>0.28000000000000003</v>
      </c>
      <c r="Y515" s="15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1" t="s">
        <v>310</v>
      </c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BM516" s="55"/>
    </row>
    <row r="517" spans="1:65">
      <c r="BM517" s="55"/>
    </row>
    <row r="518" spans="1:65" ht="15">
      <c r="B518" s="8" t="s">
        <v>515</v>
      </c>
      <c r="BM518" s="28" t="s">
        <v>67</v>
      </c>
    </row>
    <row r="519" spans="1:65" ht="15">
      <c r="A519" s="25" t="s">
        <v>23</v>
      </c>
      <c r="B519" s="18" t="s">
        <v>111</v>
      </c>
      <c r="C519" s="15" t="s">
        <v>112</v>
      </c>
      <c r="D519" s="16" t="s">
        <v>229</v>
      </c>
      <c r="E519" s="17" t="s">
        <v>229</v>
      </c>
      <c r="F519" s="17" t="s">
        <v>229</v>
      </c>
      <c r="G519" s="17" t="s">
        <v>229</v>
      </c>
      <c r="H519" s="17" t="s">
        <v>229</v>
      </c>
      <c r="I519" s="17" t="s">
        <v>229</v>
      </c>
      <c r="J519" s="17" t="s">
        <v>229</v>
      </c>
      <c r="K519" s="17" t="s">
        <v>229</v>
      </c>
      <c r="L519" s="17" t="s">
        <v>229</v>
      </c>
      <c r="M519" s="17" t="s">
        <v>229</v>
      </c>
      <c r="N519" s="17" t="s">
        <v>229</v>
      </c>
      <c r="O519" s="15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 t="s">
        <v>230</v>
      </c>
      <c r="C520" s="9" t="s">
        <v>230</v>
      </c>
      <c r="D520" s="151" t="s">
        <v>233</v>
      </c>
      <c r="E520" s="152" t="s">
        <v>235</v>
      </c>
      <c r="F520" s="152" t="s">
        <v>237</v>
      </c>
      <c r="G520" s="152" t="s">
        <v>238</v>
      </c>
      <c r="H520" s="152" t="s">
        <v>239</v>
      </c>
      <c r="I520" s="152" t="s">
        <v>241</v>
      </c>
      <c r="J520" s="152" t="s">
        <v>243</v>
      </c>
      <c r="K520" s="152" t="s">
        <v>245</v>
      </c>
      <c r="L520" s="152" t="s">
        <v>247</v>
      </c>
      <c r="M520" s="152" t="s">
        <v>249</v>
      </c>
      <c r="N520" s="152" t="s">
        <v>250</v>
      </c>
      <c r="O520" s="15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 t="s">
        <v>3</v>
      </c>
    </row>
    <row r="521" spans="1:65">
      <c r="A521" s="30"/>
      <c r="B521" s="19"/>
      <c r="C521" s="9"/>
      <c r="D521" s="10" t="s">
        <v>277</v>
      </c>
      <c r="E521" s="11" t="s">
        <v>280</v>
      </c>
      <c r="F521" s="11" t="s">
        <v>280</v>
      </c>
      <c r="G521" s="11" t="s">
        <v>277</v>
      </c>
      <c r="H521" s="11" t="s">
        <v>277</v>
      </c>
      <c r="I521" s="11" t="s">
        <v>277</v>
      </c>
      <c r="J521" s="11" t="s">
        <v>277</v>
      </c>
      <c r="K521" s="11" t="s">
        <v>277</v>
      </c>
      <c r="L521" s="11" t="s">
        <v>280</v>
      </c>
      <c r="M521" s="11" t="s">
        <v>277</v>
      </c>
      <c r="N521" s="11" t="s">
        <v>277</v>
      </c>
      <c r="O521" s="15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</v>
      </c>
    </row>
    <row r="522" spans="1:65">
      <c r="A522" s="30"/>
      <c r="B522" s="19"/>
      <c r="C522" s="9"/>
      <c r="D522" s="26" t="s">
        <v>289</v>
      </c>
      <c r="E522" s="26" t="s">
        <v>290</v>
      </c>
      <c r="F522" s="26" t="s">
        <v>290</v>
      </c>
      <c r="G522" s="26" t="s">
        <v>117</v>
      </c>
      <c r="H522" s="26" t="s">
        <v>267</v>
      </c>
      <c r="I522" s="26" t="s">
        <v>288</v>
      </c>
      <c r="J522" s="26" t="s">
        <v>117</v>
      </c>
      <c r="K522" s="26" t="s">
        <v>290</v>
      </c>
      <c r="L522" s="26" t="s">
        <v>288</v>
      </c>
      <c r="M522" s="26" t="s">
        <v>290</v>
      </c>
      <c r="N522" s="26" t="s">
        <v>292</v>
      </c>
      <c r="O522" s="15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8">
        <v>1</v>
      </c>
      <c r="C523" s="14">
        <v>1</v>
      </c>
      <c r="D523" s="22">
        <v>0.155</v>
      </c>
      <c r="E523" s="22">
        <v>0.13</v>
      </c>
      <c r="F523" s="147">
        <v>0.21</v>
      </c>
      <c r="G523" s="147">
        <v>0.1</v>
      </c>
      <c r="H523" s="22">
        <v>0.14000000000000001</v>
      </c>
      <c r="I523" s="22">
        <v>0.17100000000000001</v>
      </c>
      <c r="J523" s="22">
        <v>0.19</v>
      </c>
      <c r="K523" s="22">
        <v>0.16200000000000001</v>
      </c>
      <c r="L523" s="147">
        <v>0.2</v>
      </c>
      <c r="M523" s="22">
        <v>0.18</v>
      </c>
      <c r="N523" s="22">
        <v>0.15</v>
      </c>
      <c r="O523" s="15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</v>
      </c>
    </row>
    <row r="524" spans="1:65">
      <c r="A524" s="30"/>
      <c r="B524" s="19">
        <v>1</v>
      </c>
      <c r="C524" s="9">
        <v>2</v>
      </c>
      <c r="D524" s="11">
        <v>0.155</v>
      </c>
      <c r="E524" s="11">
        <v>0.13</v>
      </c>
      <c r="F524" s="148">
        <v>0.26</v>
      </c>
      <c r="G524" s="148">
        <v>0.1</v>
      </c>
      <c r="H524" s="11">
        <v>0.14000000000000001</v>
      </c>
      <c r="I524" s="11">
        <v>0.16600000000000001</v>
      </c>
      <c r="J524" s="11">
        <v>0.18</v>
      </c>
      <c r="K524" s="11">
        <v>0.17</v>
      </c>
      <c r="L524" s="148">
        <v>0.2</v>
      </c>
      <c r="M524" s="11">
        <v>0.18</v>
      </c>
      <c r="N524" s="11">
        <v>0.16</v>
      </c>
      <c r="O524" s="15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22</v>
      </c>
    </row>
    <row r="525" spans="1:65">
      <c r="A525" s="30"/>
      <c r="B525" s="19">
        <v>1</v>
      </c>
      <c r="C525" s="9">
        <v>3</v>
      </c>
      <c r="D525" s="149">
        <v>0.15</v>
      </c>
      <c r="E525" s="11">
        <v>0.13</v>
      </c>
      <c r="F525" s="148">
        <v>0.21</v>
      </c>
      <c r="G525" s="148">
        <v>0.1</v>
      </c>
      <c r="H525" s="11">
        <v>0.14000000000000001</v>
      </c>
      <c r="I525" s="11">
        <v>0.16400000000000001</v>
      </c>
      <c r="J525" s="11">
        <v>0.19</v>
      </c>
      <c r="K525" s="11">
        <v>0.17</v>
      </c>
      <c r="L525" s="148">
        <v>0.2</v>
      </c>
      <c r="M525" s="11">
        <v>0.18</v>
      </c>
      <c r="N525" s="11">
        <v>0.15</v>
      </c>
      <c r="O525" s="15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19">
        <v>1</v>
      </c>
      <c r="C526" s="9">
        <v>4</v>
      </c>
      <c r="D526" s="11">
        <v>0.155</v>
      </c>
      <c r="E526" s="11">
        <v>0.12</v>
      </c>
      <c r="F526" s="148">
        <v>0.22</v>
      </c>
      <c r="G526" s="148">
        <v>0.1</v>
      </c>
      <c r="H526" s="11">
        <v>0.14000000000000001</v>
      </c>
      <c r="I526" s="11">
        <v>0.16700000000000001</v>
      </c>
      <c r="J526" s="11">
        <v>0.18</v>
      </c>
      <c r="K526" s="11">
        <v>0.16400000000000001</v>
      </c>
      <c r="L526" s="148">
        <v>0.2</v>
      </c>
      <c r="M526" s="11">
        <v>0.18</v>
      </c>
      <c r="N526" s="11">
        <v>0.15</v>
      </c>
      <c r="O526" s="15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0.15912499999999999</v>
      </c>
    </row>
    <row r="527" spans="1:65">
      <c r="A527" s="30"/>
      <c r="B527" s="19">
        <v>1</v>
      </c>
      <c r="C527" s="9">
        <v>5</v>
      </c>
      <c r="D527" s="11">
        <v>0.155</v>
      </c>
      <c r="E527" s="11">
        <v>0.12</v>
      </c>
      <c r="F527" s="148">
        <v>0.22</v>
      </c>
      <c r="G527" s="148">
        <v>0.1</v>
      </c>
      <c r="H527" s="11">
        <v>0.15</v>
      </c>
      <c r="I527" s="11">
        <v>0.16600000000000001</v>
      </c>
      <c r="J527" s="11">
        <v>0.19</v>
      </c>
      <c r="K527" s="11">
        <v>0.16800000000000001</v>
      </c>
      <c r="L527" s="148">
        <v>0.2</v>
      </c>
      <c r="M527" s="11">
        <v>0.17</v>
      </c>
      <c r="N527" s="11">
        <v>0.15</v>
      </c>
      <c r="O527" s="15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42</v>
      </c>
    </row>
    <row r="528" spans="1:65">
      <c r="A528" s="30"/>
      <c r="B528" s="19">
        <v>1</v>
      </c>
      <c r="C528" s="9">
        <v>6</v>
      </c>
      <c r="D528" s="11">
        <v>0.155</v>
      </c>
      <c r="E528" s="11">
        <v>0.12</v>
      </c>
      <c r="F528" s="148">
        <v>0.26</v>
      </c>
      <c r="G528" s="148">
        <v>0.1</v>
      </c>
      <c r="H528" s="11">
        <v>0.15</v>
      </c>
      <c r="I528" s="11">
        <v>0.17</v>
      </c>
      <c r="J528" s="11">
        <v>0.19</v>
      </c>
      <c r="K528" s="11">
        <v>0.16</v>
      </c>
      <c r="L528" s="148">
        <v>0.2</v>
      </c>
      <c r="M528" s="11">
        <v>0.18</v>
      </c>
      <c r="N528" s="11">
        <v>0.15</v>
      </c>
      <c r="O528" s="15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20" t="s">
        <v>270</v>
      </c>
      <c r="C529" s="12"/>
      <c r="D529" s="23">
        <v>0.15416666666666667</v>
      </c>
      <c r="E529" s="23">
        <v>0.125</v>
      </c>
      <c r="F529" s="23">
        <v>0.22999999999999998</v>
      </c>
      <c r="G529" s="23">
        <v>9.9999999999999992E-2</v>
      </c>
      <c r="H529" s="23">
        <v>0.14333333333333334</v>
      </c>
      <c r="I529" s="23">
        <v>0.16733333333333333</v>
      </c>
      <c r="J529" s="23">
        <v>0.18666666666666665</v>
      </c>
      <c r="K529" s="23">
        <v>0.16566666666666668</v>
      </c>
      <c r="L529" s="23">
        <v>0.19999999999999998</v>
      </c>
      <c r="M529" s="23">
        <v>0.17833333333333334</v>
      </c>
      <c r="N529" s="23">
        <v>0.15166666666666667</v>
      </c>
      <c r="O529" s="15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271</v>
      </c>
      <c r="C530" s="29"/>
      <c r="D530" s="11">
        <v>0.155</v>
      </c>
      <c r="E530" s="11">
        <v>0.125</v>
      </c>
      <c r="F530" s="11">
        <v>0.22</v>
      </c>
      <c r="G530" s="11">
        <v>0.1</v>
      </c>
      <c r="H530" s="11">
        <v>0.14000000000000001</v>
      </c>
      <c r="I530" s="11">
        <v>0.16650000000000001</v>
      </c>
      <c r="J530" s="11">
        <v>0.19</v>
      </c>
      <c r="K530" s="11">
        <v>0.16600000000000001</v>
      </c>
      <c r="L530" s="11">
        <v>0.2</v>
      </c>
      <c r="M530" s="11">
        <v>0.18</v>
      </c>
      <c r="N530" s="11">
        <v>0.15</v>
      </c>
      <c r="O530" s="15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272</v>
      </c>
      <c r="C531" s="29"/>
      <c r="D531" s="24">
        <v>2.0412414523193166E-3</v>
      </c>
      <c r="E531" s="24">
        <v>5.4772255750516656E-3</v>
      </c>
      <c r="F531" s="24">
        <v>2.3664319132398474E-2</v>
      </c>
      <c r="G531" s="24">
        <v>1.5202354861220293E-17</v>
      </c>
      <c r="H531" s="24">
        <v>5.163977794943213E-3</v>
      </c>
      <c r="I531" s="24">
        <v>2.658320271650254E-3</v>
      </c>
      <c r="J531" s="24">
        <v>5.1639777949432277E-3</v>
      </c>
      <c r="K531" s="24">
        <v>4.2739521132865652E-3</v>
      </c>
      <c r="L531" s="24">
        <v>3.0404709722440586E-17</v>
      </c>
      <c r="M531" s="24">
        <v>4.0824829046386219E-3</v>
      </c>
      <c r="N531" s="24">
        <v>4.0824829046386341E-3</v>
      </c>
      <c r="O531" s="15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87</v>
      </c>
      <c r="C532" s="29"/>
      <c r="D532" s="13">
        <v>1.3240485096125297E-2</v>
      </c>
      <c r="E532" s="13">
        <v>4.3817804600413325E-2</v>
      </c>
      <c r="F532" s="13">
        <v>0.10288834405390641</v>
      </c>
      <c r="G532" s="13">
        <v>1.5202354861220294E-16</v>
      </c>
      <c r="H532" s="13">
        <v>3.6027752057743348E-2</v>
      </c>
      <c r="I532" s="13">
        <v>1.5886376125399924E-2</v>
      </c>
      <c r="J532" s="13">
        <v>2.7664166758624438E-2</v>
      </c>
      <c r="K532" s="13">
        <v>2.5798503701930976E-2</v>
      </c>
      <c r="L532" s="13">
        <v>1.5202354861220294E-16</v>
      </c>
      <c r="M532" s="13">
        <v>2.2892427502646476E-2</v>
      </c>
      <c r="N532" s="13">
        <v>2.6917469700914069E-2</v>
      </c>
      <c r="O532" s="15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273</v>
      </c>
      <c r="C533" s="29"/>
      <c r="D533" s="13">
        <v>-3.1159989526053811E-2</v>
      </c>
      <c r="E533" s="13">
        <v>-0.21445404556166525</v>
      </c>
      <c r="F533" s="13">
        <v>0.44540455616653563</v>
      </c>
      <c r="G533" s="13">
        <v>-0.37156323644933231</v>
      </c>
      <c r="H533" s="13">
        <v>-9.9240638910709555E-2</v>
      </c>
      <c r="I533" s="13">
        <v>5.1584184341450623E-2</v>
      </c>
      <c r="J533" s="13">
        <v>0.17308195862791309</v>
      </c>
      <c r="K533" s="13">
        <v>4.1110238282273004E-2</v>
      </c>
      <c r="L533" s="13">
        <v>0.25687352710133537</v>
      </c>
      <c r="M533" s="13">
        <v>0.12071222833202433</v>
      </c>
      <c r="N533" s="13">
        <v>-4.6870908614820572E-2</v>
      </c>
      <c r="O533" s="15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46" t="s">
        <v>274</v>
      </c>
      <c r="C534" s="47"/>
      <c r="D534" s="45">
        <v>0.55000000000000004</v>
      </c>
      <c r="E534" s="45">
        <v>1.96</v>
      </c>
      <c r="F534" s="45">
        <v>3.1</v>
      </c>
      <c r="G534" s="45" t="s">
        <v>275</v>
      </c>
      <c r="H534" s="45">
        <v>1.08</v>
      </c>
      <c r="I534" s="45">
        <v>0.08</v>
      </c>
      <c r="J534" s="45">
        <v>1.01</v>
      </c>
      <c r="K534" s="45">
        <v>0</v>
      </c>
      <c r="L534" s="45" t="s">
        <v>275</v>
      </c>
      <c r="M534" s="45">
        <v>0.61</v>
      </c>
      <c r="N534" s="45">
        <v>0.67</v>
      </c>
      <c r="O534" s="15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B535" s="31" t="s">
        <v>305</v>
      </c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BM535" s="55"/>
    </row>
    <row r="536" spans="1:65">
      <c r="BM536" s="55"/>
    </row>
    <row r="537" spans="1:65" ht="15">
      <c r="B537" s="8" t="s">
        <v>516</v>
      </c>
      <c r="BM537" s="28" t="s">
        <v>67</v>
      </c>
    </row>
    <row r="538" spans="1:65" ht="15">
      <c r="A538" s="25" t="s">
        <v>55</v>
      </c>
      <c r="B538" s="18" t="s">
        <v>111</v>
      </c>
      <c r="C538" s="15" t="s">
        <v>112</v>
      </c>
      <c r="D538" s="16" t="s">
        <v>229</v>
      </c>
      <c r="E538" s="17" t="s">
        <v>229</v>
      </c>
      <c r="F538" s="17" t="s">
        <v>229</v>
      </c>
      <c r="G538" s="17" t="s">
        <v>229</v>
      </c>
      <c r="H538" s="17" t="s">
        <v>229</v>
      </c>
      <c r="I538" s="17" t="s">
        <v>229</v>
      </c>
      <c r="J538" s="17" t="s">
        <v>229</v>
      </c>
      <c r="K538" s="17" t="s">
        <v>229</v>
      </c>
      <c r="L538" s="17" t="s">
        <v>229</v>
      </c>
      <c r="M538" s="17" t="s">
        <v>229</v>
      </c>
      <c r="N538" s="17" t="s">
        <v>229</v>
      </c>
      <c r="O538" s="17" t="s">
        <v>229</v>
      </c>
      <c r="P538" s="17" t="s">
        <v>229</v>
      </c>
      <c r="Q538" s="17" t="s">
        <v>229</v>
      </c>
      <c r="R538" s="17" t="s">
        <v>229</v>
      </c>
      <c r="S538" s="17" t="s">
        <v>229</v>
      </c>
      <c r="T538" s="17" t="s">
        <v>229</v>
      </c>
      <c r="U538" s="17" t="s">
        <v>229</v>
      </c>
      <c r="V538" s="17" t="s">
        <v>229</v>
      </c>
      <c r="W538" s="17" t="s">
        <v>229</v>
      </c>
      <c r="X538" s="17" t="s">
        <v>229</v>
      </c>
      <c r="Y538" s="17" t="s">
        <v>229</v>
      </c>
      <c r="Z538" s="17" t="s">
        <v>229</v>
      </c>
      <c r="AA538" s="15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230</v>
      </c>
      <c r="C539" s="9" t="s">
        <v>230</v>
      </c>
      <c r="D539" s="151" t="s">
        <v>232</v>
      </c>
      <c r="E539" s="152" t="s">
        <v>233</v>
      </c>
      <c r="F539" s="152" t="s">
        <v>234</v>
      </c>
      <c r="G539" s="152" t="s">
        <v>235</v>
      </c>
      <c r="H539" s="152" t="s">
        <v>237</v>
      </c>
      <c r="I539" s="152" t="s">
        <v>238</v>
      </c>
      <c r="J539" s="152" t="s">
        <v>239</v>
      </c>
      <c r="K539" s="152" t="s">
        <v>240</v>
      </c>
      <c r="L539" s="152" t="s">
        <v>241</v>
      </c>
      <c r="M539" s="152" t="s">
        <v>244</v>
      </c>
      <c r="N539" s="152" t="s">
        <v>245</v>
      </c>
      <c r="O539" s="152" t="s">
        <v>246</v>
      </c>
      <c r="P539" s="152" t="s">
        <v>247</v>
      </c>
      <c r="Q539" s="152" t="s">
        <v>249</v>
      </c>
      <c r="R539" s="152" t="s">
        <v>250</v>
      </c>
      <c r="S539" s="152" t="s">
        <v>251</v>
      </c>
      <c r="T539" s="152" t="s">
        <v>252</v>
      </c>
      <c r="U539" s="152" t="s">
        <v>254</v>
      </c>
      <c r="V539" s="152" t="s">
        <v>258</v>
      </c>
      <c r="W539" s="152" t="s">
        <v>259</v>
      </c>
      <c r="X539" s="152" t="s">
        <v>260</v>
      </c>
      <c r="Y539" s="152" t="s">
        <v>261</v>
      </c>
      <c r="Z539" s="152" t="s">
        <v>262</v>
      </c>
      <c r="AA539" s="15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277</v>
      </c>
      <c r="E540" s="11" t="s">
        <v>279</v>
      </c>
      <c r="F540" s="11" t="s">
        <v>279</v>
      </c>
      <c r="G540" s="11" t="s">
        <v>279</v>
      </c>
      <c r="H540" s="11" t="s">
        <v>280</v>
      </c>
      <c r="I540" s="11" t="s">
        <v>277</v>
      </c>
      <c r="J540" s="11" t="s">
        <v>279</v>
      </c>
      <c r="K540" s="11" t="s">
        <v>280</v>
      </c>
      <c r="L540" s="11" t="s">
        <v>277</v>
      </c>
      <c r="M540" s="11" t="s">
        <v>280</v>
      </c>
      <c r="N540" s="11" t="s">
        <v>277</v>
      </c>
      <c r="O540" s="11" t="s">
        <v>279</v>
      </c>
      <c r="P540" s="11" t="s">
        <v>280</v>
      </c>
      <c r="Q540" s="11" t="s">
        <v>279</v>
      </c>
      <c r="R540" s="11" t="s">
        <v>279</v>
      </c>
      <c r="S540" s="11" t="s">
        <v>277</v>
      </c>
      <c r="T540" s="11" t="s">
        <v>280</v>
      </c>
      <c r="U540" s="11" t="s">
        <v>277</v>
      </c>
      <c r="V540" s="11" t="s">
        <v>277</v>
      </c>
      <c r="W540" s="11" t="s">
        <v>280</v>
      </c>
      <c r="X540" s="11" t="s">
        <v>277</v>
      </c>
      <c r="Y540" s="11" t="s">
        <v>280</v>
      </c>
      <c r="Z540" s="11" t="s">
        <v>277</v>
      </c>
      <c r="AA540" s="15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</v>
      </c>
    </row>
    <row r="541" spans="1:65">
      <c r="A541" s="30"/>
      <c r="B541" s="19"/>
      <c r="C541" s="9"/>
      <c r="D541" s="26" t="s">
        <v>288</v>
      </c>
      <c r="E541" s="26" t="s">
        <v>289</v>
      </c>
      <c r="F541" s="26" t="s">
        <v>288</v>
      </c>
      <c r="G541" s="26" t="s">
        <v>290</v>
      </c>
      <c r="H541" s="26" t="s">
        <v>290</v>
      </c>
      <c r="I541" s="26" t="s">
        <v>117</v>
      </c>
      <c r="J541" s="26" t="s">
        <v>267</v>
      </c>
      <c r="K541" s="26" t="s">
        <v>290</v>
      </c>
      <c r="L541" s="26" t="s">
        <v>288</v>
      </c>
      <c r="M541" s="26" t="s">
        <v>291</v>
      </c>
      <c r="N541" s="26" t="s">
        <v>290</v>
      </c>
      <c r="O541" s="26" t="s">
        <v>291</v>
      </c>
      <c r="P541" s="26" t="s">
        <v>288</v>
      </c>
      <c r="Q541" s="26" t="s">
        <v>290</v>
      </c>
      <c r="R541" s="26" t="s">
        <v>292</v>
      </c>
      <c r="S541" s="26" t="s">
        <v>288</v>
      </c>
      <c r="T541" s="26" t="s">
        <v>291</v>
      </c>
      <c r="U541" s="26" t="s">
        <v>116</v>
      </c>
      <c r="V541" s="26" t="s">
        <v>288</v>
      </c>
      <c r="W541" s="26" t="s">
        <v>293</v>
      </c>
      <c r="X541" s="26" t="s">
        <v>288</v>
      </c>
      <c r="Y541" s="26" t="s">
        <v>288</v>
      </c>
      <c r="Z541" s="26" t="s">
        <v>288</v>
      </c>
      <c r="AA541" s="15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2">
        <v>1.63</v>
      </c>
      <c r="E542" s="22">
        <v>1.58</v>
      </c>
      <c r="F542" s="22">
        <v>1.63</v>
      </c>
      <c r="G542" s="22">
        <v>1.66</v>
      </c>
      <c r="H542" s="22">
        <v>1.67</v>
      </c>
      <c r="I542" s="22">
        <v>1.6039999999999999</v>
      </c>
      <c r="J542" s="22">
        <v>1.7000000000000002</v>
      </c>
      <c r="K542" s="22">
        <v>1.6099999999999999</v>
      </c>
      <c r="L542" s="147">
        <v>1.4850000000000001</v>
      </c>
      <c r="M542" s="22">
        <v>1.67</v>
      </c>
      <c r="N542" s="147">
        <v>1.8653999999999999</v>
      </c>
      <c r="O542" s="22">
        <v>1.55</v>
      </c>
      <c r="P542" s="147">
        <v>1.92</v>
      </c>
      <c r="Q542" s="22">
        <v>1.6099999999999999</v>
      </c>
      <c r="R542" s="22">
        <v>1.6500000000000001</v>
      </c>
      <c r="S542" s="22">
        <v>1.6</v>
      </c>
      <c r="T542" s="22">
        <v>1.67</v>
      </c>
      <c r="U542" s="22">
        <v>1.58</v>
      </c>
      <c r="V542" s="22">
        <v>1.53</v>
      </c>
      <c r="W542" s="22">
        <v>1.6500000000000001</v>
      </c>
      <c r="X542" s="22">
        <v>1.6500000000000001</v>
      </c>
      <c r="Y542" s="22">
        <v>1.8000000000000003</v>
      </c>
      <c r="Z542" s="22">
        <v>1.54</v>
      </c>
      <c r="AA542" s="15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>
        <v>1</v>
      </c>
      <c r="C543" s="9">
        <v>2</v>
      </c>
      <c r="D543" s="11">
        <v>1.6399999999999997</v>
      </c>
      <c r="E543" s="11">
        <v>1.66</v>
      </c>
      <c r="F543" s="11">
        <v>1.6099999999999999</v>
      </c>
      <c r="G543" s="11">
        <v>1.66</v>
      </c>
      <c r="H543" s="11">
        <v>1.6099999999999999</v>
      </c>
      <c r="I543" s="11">
        <v>1.569</v>
      </c>
      <c r="J543" s="11">
        <v>1.72</v>
      </c>
      <c r="K543" s="11">
        <v>1.6399999999999997</v>
      </c>
      <c r="L543" s="148">
        <v>1.464</v>
      </c>
      <c r="M543" s="11">
        <v>1.68</v>
      </c>
      <c r="N543" s="148">
        <v>1.8786</v>
      </c>
      <c r="O543" s="11">
        <v>1.5700000000000003</v>
      </c>
      <c r="P543" s="148">
        <v>1.9299999999999997</v>
      </c>
      <c r="Q543" s="11">
        <v>1.6</v>
      </c>
      <c r="R543" s="11">
        <v>1.69</v>
      </c>
      <c r="S543" s="11">
        <v>1.6200000000000003</v>
      </c>
      <c r="T543" s="11">
        <v>1.66</v>
      </c>
      <c r="U543" s="11">
        <v>1.58</v>
      </c>
      <c r="V543" s="11">
        <v>1.5</v>
      </c>
      <c r="W543" s="11">
        <v>1.67</v>
      </c>
      <c r="X543" s="11">
        <v>1.67</v>
      </c>
      <c r="Y543" s="11">
        <v>1.79</v>
      </c>
      <c r="Z543" s="11">
        <v>1.55</v>
      </c>
      <c r="AA543" s="15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e">
        <v>#N/A</v>
      </c>
    </row>
    <row r="544" spans="1:65">
      <c r="A544" s="30"/>
      <c r="B544" s="19">
        <v>1</v>
      </c>
      <c r="C544" s="9">
        <v>3</v>
      </c>
      <c r="D544" s="11">
        <v>1.6399999999999997</v>
      </c>
      <c r="E544" s="11">
        <v>1.56</v>
      </c>
      <c r="F544" s="11">
        <v>1.6500000000000001</v>
      </c>
      <c r="G544" s="11">
        <v>1.6399999999999997</v>
      </c>
      <c r="H544" s="11">
        <v>1.6399999999999997</v>
      </c>
      <c r="I544" s="11">
        <v>1.6225000000000001</v>
      </c>
      <c r="J544" s="11">
        <v>1.7000000000000002</v>
      </c>
      <c r="K544" s="11">
        <v>1.6</v>
      </c>
      <c r="L544" s="148">
        <v>1.478</v>
      </c>
      <c r="M544" s="11">
        <v>1.6500000000000001</v>
      </c>
      <c r="N544" s="148">
        <v>1.8446</v>
      </c>
      <c r="O544" s="11">
        <v>1.54</v>
      </c>
      <c r="P544" s="148">
        <v>1.9299999999999997</v>
      </c>
      <c r="Q544" s="11">
        <v>1.6200000000000003</v>
      </c>
      <c r="R544" s="11">
        <v>1.68</v>
      </c>
      <c r="S544" s="11">
        <v>1.6099999999999999</v>
      </c>
      <c r="T544" s="11">
        <v>1.6400000000000001</v>
      </c>
      <c r="U544" s="11">
        <v>1.58</v>
      </c>
      <c r="V544" s="11">
        <v>1.54</v>
      </c>
      <c r="W544" s="11">
        <v>1.68</v>
      </c>
      <c r="X544" s="11">
        <v>1.67</v>
      </c>
      <c r="Y544" s="11">
        <v>1.78</v>
      </c>
      <c r="Z544" s="11">
        <v>1.54</v>
      </c>
      <c r="AA544" s="15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16</v>
      </c>
    </row>
    <row r="545" spans="1:65">
      <c r="A545" s="30"/>
      <c r="B545" s="19">
        <v>1</v>
      </c>
      <c r="C545" s="9">
        <v>4</v>
      </c>
      <c r="D545" s="11">
        <v>1.63</v>
      </c>
      <c r="E545" s="11">
        <v>1.5700000000000003</v>
      </c>
      <c r="F545" s="11">
        <v>1.67</v>
      </c>
      <c r="G545" s="11">
        <v>1.6099999999999999</v>
      </c>
      <c r="H545" s="11">
        <v>1.69</v>
      </c>
      <c r="I545" s="11">
        <v>1.5654999999999999</v>
      </c>
      <c r="J545" s="11">
        <v>1.71</v>
      </c>
      <c r="K545" s="11">
        <v>1.6200000000000003</v>
      </c>
      <c r="L545" s="148">
        <v>1.44</v>
      </c>
      <c r="M545" s="11">
        <v>1.6399999999999997</v>
      </c>
      <c r="N545" s="148">
        <v>1.8475999999999999</v>
      </c>
      <c r="O545" s="11">
        <v>1.58</v>
      </c>
      <c r="P545" s="148">
        <v>1.92</v>
      </c>
      <c r="Q545" s="11">
        <v>1.6099999999999999</v>
      </c>
      <c r="R545" s="11">
        <v>1.6400000000000001</v>
      </c>
      <c r="S545" s="11">
        <v>1.6200000000000003</v>
      </c>
      <c r="T545" s="11">
        <v>1.6199999999999999</v>
      </c>
      <c r="U545" s="11">
        <v>1.6099999999999999</v>
      </c>
      <c r="V545" s="11">
        <v>1.51</v>
      </c>
      <c r="W545" s="11">
        <v>1.67</v>
      </c>
      <c r="X545" s="11">
        <v>1.66</v>
      </c>
      <c r="Y545" s="11">
        <v>1.77</v>
      </c>
      <c r="Z545" s="11">
        <v>1.52</v>
      </c>
      <c r="AA545" s="15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1.6280375</v>
      </c>
    </row>
    <row r="546" spans="1:65">
      <c r="A546" s="30"/>
      <c r="B546" s="19">
        <v>1</v>
      </c>
      <c r="C546" s="9">
        <v>5</v>
      </c>
      <c r="D546" s="11">
        <v>1.63</v>
      </c>
      <c r="E546" s="11">
        <v>1.6099999999999999</v>
      </c>
      <c r="F546" s="11">
        <v>1.63</v>
      </c>
      <c r="G546" s="11">
        <v>1.58</v>
      </c>
      <c r="H546" s="11">
        <v>1.69</v>
      </c>
      <c r="I546" s="11">
        <v>1.5529999999999999</v>
      </c>
      <c r="J546" s="11">
        <v>1.7000000000000002</v>
      </c>
      <c r="K546" s="11">
        <v>1.6</v>
      </c>
      <c r="L546" s="148">
        <v>1.4650000000000001</v>
      </c>
      <c r="M546" s="11">
        <v>1.6399999999999997</v>
      </c>
      <c r="N546" s="148">
        <v>1.8463000000000001</v>
      </c>
      <c r="O546" s="11">
        <v>1.6</v>
      </c>
      <c r="P546" s="148">
        <v>1.8900000000000001</v>
      </c>
      <c r="Q546" s="11">
        <v>1.6200000000000003</v>
      </c>
      <c r="R546" s="11">
        <v>1.6</v>
      </c>
      <c r="S546" s="11">
        <v>1.6099999999999999</v>
      </c>
      <c r="T546" s="11">
        <v>1.6400000000000001</v>
      </c>
      <c r="U546" s="11">
        <v>1.59</v>
      </c>
      <c r="V546" s="11">
        <v>1.5</v>
      </c>
      <c r="W546" s="11">
        <v>1.66</v>
      </c>
      <c r="X546" s="11">
        <v>1.69</v>
      </c>
      <c r="Y546" s="11">
        <v>1.76</v>
      </c>
      <c r="Z546" s="11">
        <v>1.53</v>
      </c>
      <c r="AA546" s="15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43</v>
      </c>
    </row>
    <row r="547" spans="1:65">
      <c r="A547" s="30"/>
      <c r="B547" s="19">
        <v>1</v>
      </c>
      <c r="C547" s="9">
        <v>6</v>
      </c>
      <c r="D547" s="11">
        <v>1.6500000000000001</v>
      </c>
      <c r="E547" s="11">
        <v>1.55</v>
      </c>
      <c r="F547" s="11">
        <v>1.59</v>
      </c>
      <c r="G547" s="11">
        <v>1.6200000000000003</v>
      </c>
      <c r="H547" s="11">
        <v>1.63</v>
      </c>
      <c r="I547" s="11">
        <v>1.5505</v>
      </c>
      <c r="J547" s="11">
        <v>1.69</v>
      </c>
      <c r="K547" s="11">
        <v>1.6200000000000003</v>
      </c>
      <c r="L547" s="148">
        <v>1.4630000000000001</v>
      </c>
      <c r="M547" s="11">
        <v>1.66</v>
      </c>
      <c r="N547" s="148">
        <v>1.8731000000000002</v>
      </c>
      <c r="O547" s="11">
        <v>1.58</v>
      </c>
      <c r="P547" s="148">
        <v>1.95</v>
      </c>
      <c r="Q547" s="11">
        <v>1.6399999999999997</v>
      </c>
      <c r="R547" s="11">
        <v>1.7999999999999998</v>
      </c>
      <c r="S547" s="11">
        <v>1.6</v>
      </c>
      <c r="T547" s="11">
        <v>1.6500000000000001</v>
      </c>
      <c r="U547" s="11">
        <v>1.5700000000000003</v>
      </c>
      <c r="V547" s="11">
        <v>1.49</v>
      </c>
      <c r="W547" s="11">
        <v>1.6500000000000001</v>
      </c>
      <c r="X547" s="11">
        <v>1.69</v>
      </c>
      <c r="Y547" s="11">
        <v>1.78</v>
      </c>
      <c r="Z547" s="11">
        <v>1.55</v>
      </c>
      <c r="AA547" s="15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20" t="s">
        <v>270</v>
      </c>
      <c r="C548" s="12"/>
      <c r="D548" s="23">
        <v>1.6366666666666665</v>
      </c>
      <c r="E548" s="23">
        <v>1.5883333333333336</v>
      </c>
      <c r="F548" s="23">
        <v>1.63</v>
      </c>
      <c r="G548" s="23">
        <v>1.6283333333333332</v>
      </c>
      <c r="H548" s="23">
        <v>1.655</v>
      </c>
      <c r="I548" s="23">
        <v>1.5774166666666669</v>
      </c>
      <c r="J548" s="23">
        <v>1.7033333333333334</v>
      </c>
      <c r="K548" s="23">
        <v>1.6150000000000002</v>
      </c>
      <c r="L548" s="23">
        <v>1.4658333333333331</v>
      </c>
      <c r="M548" s="23">
        <v>1.6566666666666665</v>
      </c>
      <c r="N548" s="23">
        <v>1.8592666666666666</v>
      </c>
      <c r="O548" s="23">
        <v>1.57</v>
      </c>
      <c r="P548" s="23">
        <v>1.9233333333333331</v>
      </c>
      <c r="Q548" s="23">
        <v>1.6166666666666665</v>
      </c>
      <c r="R548" s="23">
        <v>1.6766666666666665</v>
      </c>
      <c r="S548" s="23">
        <v>1.61</v>
      </c>
      <c r="T548" s="23">
        <v>1.6466666666666667</v>
      </c>
      <c r="U548" s="23">
        <v>1.585</v>
      </c>
      <c r="V548" s="23">
        <v>1.5116666666666667</v>
      </c>
      <c r="W548" s="23">
        <v>1.6633333333333333</v>
      </c>
      <c r="X548" s="23">
        <v>1.6716666666666666</v>
      </c>
      <c r="Y548" s="23">
        <v>1.78</v>
      </c>
      <c r="Z548" s="23">
        <v>1.5383333333333333</v>
      </c>
      <c r="AA548" s="15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271</v>
      </c>
      <c r="C549" s="29"/>
      <c r="D549" s="11">
        <v>1.6349999999999998</v>
      </c>
      <c r="E549" s="11">
        <v>1.5750000000000002</v>
      </c>
      <c r="F549" s="11">
        <v>1.63</v>
      </c>
      <c r="G549" s="11">
        <v>1.63</v>
      </c>
      <c r="H549" s="11">
        <v>1.6549999999999998</v>
      </c>
      <c r="I549" s="11">
        <v>1.56725</v>
      </c>
      <c r="J549" s="11">
        <v>1.7000000000000002</v>
      </c>
      <c r="K549" s="11">
        <v>1.6150000000000002</v>
      </c>
      <c r="L549" s="11">
        <v>1.4645000000000001</v>
      </c>
      <c r="M549" s="11">
        <v>1.655</v>
      </c>
      <c r="N549" s="11">
        <v>1.8565</v>
      </c>
      <c r="O549" s="11">
        <v>1.5750000000000002</v>
      </c>
      <c r="P549" s="11">
        <v>1.9249999999999998</v>
      </c>
      <c r="Q549" s="11">
        <v>1.6150000000000002</v>
      </c>
      <c r="R549" s="11">
        <v>1.665</v>
      </c>
      <c r="S549" s="11">
        <v>1.6099999999999999</v>
      </c>
      <c r="T549" s="11">
        <v>1.645</v>
      </c>
      <c r="U549" s="11">
        <v>1.58</v>
      </c>
      <c r="V549" s="11">
        <v>1.5049999999999999</v>
      </c>
      <c r="W549" s="11">
        <v>1.665</v>
      </c>
      <c r="X549" s="11">
        <v>1.67</v>
      </c>
      <c r="Y549" s="11">
        <v>1.78</v>
      </c>
      <c r="Z549" s="11">
        <v>1.54</v>
      </c>
      <c r="AA549" s="15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272</v>
      </c>
      <c r="C550" s="29"/>
      <c r="D550" s="24">
        <v>8.1649658092773029E-3</v>
      </c>
      <c r="E550" s="24">
        <v>4.0702170294305673E-2</v>
      </c>
      <c r="F550" s="24">
        <v>2.8284271247461894E-2</v>
      </c>
      <c r="G550" s="24">
        <v>3.1251666622224512E-2</v>
      </c>
      <c r="H550" s="24">
        <v>3.3316662497915407E-2</v>
      </c>
      <c r="I550" s="24">
        <v>2.9232544649186253E-2</v>
      </c>
      <c r="J550" s="24">
        <v>1.032795558988641E-2</v>
      </c>
      <c r="K550" s="24">
        <v>1.5165750888103012E-2</v>
      </c>
      <c r="L550" s="24">
        <v>1.545854671910228E-2</v>
      </c>
      <c r="M550" s="24">
        <v>1.6329931618554606E-2</v>
      </c>
      <c r="N550" s="24">
        <v>1.4980743194737307E-2</v>
      </c>
      <c r="O550" s="24">
        <v>2.1908902300206666E-2</v>
      </c>
      <c r="P550" s="24">
        <v>1.9663841605003413E-2</v>
      </c>
      <c r="Q550" s="24">
        <v>1.366260102127939E-2</v>
      </c>
      <c r="R550" s="24">
        <v>6.8313005106397207E-2</v>
      </c>
      <c r="S550" s="24">
        <v>8.9442719099992653E-3</v>
      </c>
      <c r="T550" s="24">
        <v>1.7511900715418253E-2</v>
      </c>
      <c r="U550" s="24">
        <v>1.3784048752090106E-2</v>
      </c>
      <c r="V550" s="24">
        <v>1.9407902170679534E-2</v>
      </c>
      <c r="W550" s="24">
        <v>1.211060141638988E-2</v>
      </c>
      <c r="X550" s="24">
        <v>1.6020819787597174E-2</v>
      </c>
      <c r="Y550" s="24">
        <v>1.4142135623731025E-2</v>
      </c>
      <c r="Z550" s="24">
        <v>1.1690451944500132E-2</v>
      </c>
      <c r="AA550" s="203"/>
      <c r="AB550" s="204"/>
      <c r="AC550" s="204"/>
      <c r="AD550" s="204"/>
      <c r="AE550" s="204"/>
      <c r="AF550" s="204"/>
      <c r="AG550" s="204"/>
      <c r="AH550" s="204"/>
      <c r="AI550" s="204"/>
      <c r="AJ550" s="204"/>
      <c r="AK550" s="204"/>
      <c r="AL550" s="204"/>
      <c r="AM550" s="204"/>
      <c r="AN550" s="204"/>
      <c r="AO550" s="204"/>
      <c r="AP550" s="204"/>
      <c r="AQ550" s="204"/>
      <c r="AR550" s="204"/>
      <c r="AS550" s="204"/>
      <c r="AT550" s="204"/>
      <c r="AU550" s="204"/>
      <c r="AV550" s="204"/>
      <c r="AW550" s="204"/>
      <c r="AX550" s="204"/>
      <c r="AY550" s="204"/>
      <c r="AZ550" s="204"/>
      <c r="BA550" s="204"/>
      <c r="BB550" s="204"/>
      <c r="BC550" s="204"/>
      <c r="BD550" s="204"/>
      <c r="BE550" s="204"/>
      <c r="BF550" s="204"/>
      <c r="BG550" s="204"/>
      <c r="BH550" s="204"/>
      <c r="BI550" s="204"/>
      <c r="BJ550" s="204"/>
      <c r="BK550" s="204"/>
      <c r="BL550" s="204"/>
      <c r="BM550" s="56"/>
    </row>
    <row r="551" spans="1:65">
      <c r="A551" s="30"/>
      <c r="B551" s="3" t="s">
        <v>87</v>
      </c>
      <c r="C551" s="29"/>
      <c r="D551" s="13">
        <v>4.9887774802101648E-3</v>
      </c>
      <c r="E551" s="13">
        <v>2.5625710573539767E-2</v>
      </c>
      <c r="F551" s="13">
        <v>1.7352313648749628E-2</v>
      </c>
      <c r="G551" s="13">
        <v>1.9192425765951596E-2</v>
      </c>
      <c r="H551" s="13">
        <v>2.0130913896021393E-2</v>
      </c>
      <c r="I551" s="13">
        <v>1.8531910602262929E-2</v>
      </c>
      <c r="J551" s="13">
        <v>6.0633790155888902E-3</v>
      </c>
      <c r="K551" s="13">
        <v>9.3905578254507797E-3</v>
      </c>
      <c r="L551" s="13">
        <v>1.0545910212008378E-2</v>
      </c>
      <c r="M551" s="13">
        <v>9.857101580616463E-3</v>
      </c>
      <c r="N551" s="13">
        <v>8.0573397368517916E-3</v>
      </c>
      <c r="O551" s="13">
        <v>1.3954714840895966E-2</v>
      </c>
      <c r="P551" s="13">
        <v>1.022383445667422E-2</v>
      </c>
      <c r="Q551" s="13">
        <v>8.4510934152243651E-3</v>
      </c>
      <c r="R551" s="13">
        <v>4.0743343005803505E-2</v>
      </c>
      <c r="S551" s="13">
        <v>5.5554483913038914E-3</v>
      </c>
      <c r="T551" s="13">
        <v>1.0634757519484769E-2</v>
      </c>
      <c r="U551" s="13">
        <v>8.6965607268707293E-3</v>
      </c>
      <c r="V551" s="13">
        <v>1.2838744545102228E-2</v>
      </c>
      <c r="W551" s="13">
        <v>7.2809226952243768E-3</v>
      </c>
      <c r="X551" s="13">
        <v>9.5837406506064857E-3</v>
      </c>
      <c r="Y551" s="13">
        <v>7.9450200133320374E-3</v>
      </c>
      <c r="Z551" s="13">
        <v>7.5994270495125449E-3</v>
      </c>
      <c r="AA551" s="15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273</v>
      </c>
      <c r="C552" s="29"/>
      <c r="D552" s="13">
        <v>5.3003488351259787E-3</v>
      </c>
      <c r="E552" s="13">
        <v>-2.4387747006236915E-2</v>
      </c>
      <c r="F552" s="13">
        <v>1.2054390639035795E-3</v>
      </c>
      <c r="G552" s="13">
        <v>1.8171162109781314E-4</v>
      </c>
      <c r="H552" s="13">
        <v>1.6561350705988076E-2</v>
      </c>
      <c r="I552" s="13">
        <v>-3.1093161756613807E-2</v>
      </c>
      <c r="J552" s="13">
        <v>4.6249446547351303E-2</v>
      </c>
      <c r="K552" s="13">
        <v>-8.0081079213468742E-3</v>
      </c>
      <c r="L552" s="13">
        <v>-9.9631714052450859E-2</v>
      </c>
      <c r="M552" s="13">
        <v>1.758507814879362E-2</v>
      </c>
      <c r="N552" s="13">
        <v>0.1420293860962456</v>
      </c>
      <c r="O552" s="13">
        <v>-3.5648748877098901E-2</v>
      </c>
      <c r="P552" s="13">
        <v>0.18138146899769381</v>
      </c>
      <c r="Q552" s="13">
        <v>-6.984380478541552E-3</v>
      </c>
      <c r="R552" s="13">
        <v>2.986980746246104E-2</v>
      </c>
      <c r="S552" s="13">
        <v>-1.107929024976384E-2</v>
      </c>
      <c r="T552" s="13">
        <v>1.144271349195991E-2</v>
      </c>
      <c r="U552" s="13">
        <v>-2.6435201891848337E-2</v>
      </c>
      <c r="V552" s="13">
        <v>-7.1479209375295949E-2</v>
      </c>
      <c r="W552" s="13">
        <v>2.1679987920016242E-2</v>
      </c>
      <c r="X552" s="13">
        <v>2.6798625134044185E-2</v>
      </c>
      <c r="Y552" s="13">
        <v>9.3340908916410115E-2</v>
      </c>
      <c r="Z552" s="13">
        <v>-5.5099570290405908E-2</v>
      </c>
      <c r="AA552" s="15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274</v>
      </c>
      <c r="C553" s="47"/>
      <c r="D553" s="45">
        <v>0.11</v>
      </c>
      <c r="E553" s="45">
        <v>0.67</v>
      </c>
      <c r="F553" s="45">
        <v>0</v>
      </c>
      <c r="G553" s="45">
        <v>0.03</v>
      </c>
      <c r="H553" s="45">
        <v>0.4</v>
      </c>
      <c r="I553" s="45">
        <v>0.85</v>
      </c>
      <c r="J553" s="45">
        <v>1.19</v>
      </c>
      <c r="K553" s="45">
        <v>0.24</v>
      </c>
      <c r="L553" s="45">
        <v>2.66</v>
      </c>
      <c r="M553" s="45">
        <v>0.43</v>
      </c>
      <c r="N553" s="45">
        <v>3.71</v>
      </c>
      <c r="O553" s="45">
        <v>0.97</v>
      </c>
      <c r="P553" s="45">
        <v>4.75</v>
      </c>
      <c r="Q553" s="45">
        <v>0.22</v>
      </c>
      <c r="R553" s="45">
        <v>0.76</v>
      </c>
      <c r="S553" s="45">
        <v>0.32</v>
      </c>
      <c r="T553" s="45">
        <v>0.27</v>
      </c>
      <c r="U553" s="45">
        <v>0.73</v>
      </c>
      <c r="V553" s="45">
        <v>1.92</v>
      </c>
      <c r="W553" s="45">
        <v>0.54</v>
      </c>
      <c r="X553" s="45">
        <v>0.67</v>
      </c>
      <c r="Y553" s="45">
        <v>2.4300000000000002</v>
      </c>
      <c r="Z553" s="45">
        <v>1.48</v>
      </c>
      <c r="AA553" s="15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BM554" s="55"/>
    </row>
    <row r="555" spans="1:65" ht="15">
      <c r="B555" s="8" t="s">
        <v>517</v>
      </c>
      <c r="BM555" s="28" t="s">
        <v>67</v>
      </c>
    </row>
    <row r="556" spans="1:65" ht="15">
      <c r="A556" s="25" t="s">
        <v>56</v>
      </c>
      <c r="B556" s="18" t="s">
        <v>111</v>
      </c>
      <c r="C556" s="15" t="s">
        <v>112</v>
      </c>
      <c r="D556" s="16" t="s">
        <v>229</v>
      </c>
      <c r="E556" s="17" t="s">
        <v>229</v>
      </c>
      <c r="F556" s="17" t="s">
        <v>229</v>
      </c>
      <c r="G556" s="17" t="s">
        <v>229</v>
      </c>
      <c r="H556" s="17" t="s">
        <v>229</v>
      </c>
      <c r="I556" s="17" t="s">
        <v>229</v>
      </c>
      <c r="J556" s="17" t="s">
        <v>229</v>
      </c>
      <c r="K556" s="17" t="s">
        <v>229</v>
      </c>
      <c r="L556" s="17" t="s">
        <v>229</v>
      </c>
      <c r="M556" s="17" t="s">
        <v>229</v>
      </c>
      <c r="N556" s="17" t="s">
        <v>229</v>
      </c>
      <c r="O556" s="17" t="s">
        <v>229</v>
      </c>
      <c r="P556" s="17" t="s">
        <v>229</v>
      </c>
      <c r="Q556" s="17" t="s">
        <v>229</v>
      </c>
      <c r="R556" s="17" t="s">
        <v>229</v>
      </c>
      <c r="S556" s="17" t="s">
        <v>229</v>
      </c>
      <c r="T556" s="17" t="s">
        <v>229</v>
      </c>
      <c r="U556" s="17" t="s">
        <v>229</v>
      </c>
      <c r="V556" s="17" t="s">
        <v>229</v>
      </c>
      <c r="W556" s="17" t="s">
        <v>229</v>
      </c>
      <c r="X556" s="17" t="s">
        <v>229</v>
      </c>
      <c r="Y556" s="17" t="s">
        <v>229</v>
      </c>
      <c r="Z556" s="17" t="s">
        <v>229</v>
      </c>
      <c r="AA556" s="15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230</v>
      </c>
      <c r="C557" s="9" t="s">
        <v>230</v>
      </c>
      <c r="D557" s="151" t="s">
        <v>232</v>
      </c>
      <c r="E557" s="152" t="s">
        <v>233</v>
      </c>
      <c r="F557" s="152" t="s">
        <v>234</v>
      </c>
      <c r="G557" s="152" t="s">
        <v>235</v>
      </c>
      <c r="H557" s="152" t="s">
        <v>237</v>
      </c>
      <c r="I557" s="152" t="s">
        <v>238</v>
      </c>
      <c r="J557" s="152" t="s">
        <v>239</v>
      </c>
      <c r="K557" s="152" t="s">
        <v>240</v>
      </c>
      <c r="L557" s="152" t="s">
        <v>241</v>
      </c>
      <c r="M557" s="152" t="s">
        <v>244</v>
      </c>
      <c r="N557" s="152" t="s">
        <v>245</v>
      </c>
      <c r="O557" s="152" t="s">
        <v>246</v>
      </c>
      <c r="P557" s="152" t="s">
        <v>247</v>
      </c>
      <c r="Q557" s="152" t="s">
        <v>249</v>
      </c>
      <c r="R557" s="152" t="s">
        <v>250</v>
      </c>
      <c r="S557" s="152" t="s">
        <v>251</v>
      </c>
      <c r="T557" s="152" t="s">
        <v>252</v>
      </c>
      <c r="U557" s="152" t="s">
        <v>254</v>
      </c>
      <c r="V557" s="152" t="s">
        <v>258</v>
      </c>
      <c r="W557" s="152" t="s">
        <v>259</v>
      </c>
      <c r="X557" s="152" t="s">
        <v>260</v>
      </c>
      <c r="Y557" s="152" t="s">
        <v>261</v>
      </c>
      <c r="Z557" s="152" t="s">
        <v>262</v>
      </c>
      <c r="AA557" s="15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1</v>
      </c>
    </row>
    <row r="558" spans="1:65">
      <c r="A558" s="30"/>
      <c r="B558" s="19"/>
      <c r="C558" s="9"/>
      <c r="D558" s="10" t="s">
        <v>277</v>
      </c>
      <c r="E558" s="11" t="s">
        <v>279</v>
      </c>
      <c r="F558" s="11" t="s">
        <v>279</v>
      </c>
      <c r="G558" s="11" t="s">
        <v>280</v>
      </c>
      <c r="H558" s="11" t="s">
        <v>280</v>
      </c>
      <c r="I558" s="11" t="s">
        <v>277</v>
      </c>
      <c r="J558" s="11" t="s">
        <v>279</v>
      </c>
      <c r="K558" s="11" t="s">
        <v>280</v>
      </c>
      <c r="L558" s="11" t="s">
        <v>277</v>
      </c>
      <c r="M558" s="11" t="s">
        <v>280</v>
      </c>
      <c r="N558" s="11" t="s">
        <v>277</v>
      </c>
      <c r="O558" s="11" t="s">
        <v>279</v>
      </c>
      <c r="P558" s="11" t="s">
        <v>280</v>
      </c>
      <c r="Q558" s="11" t="s">
        <v>279</v>
      </c>
      <c r="R558" s="11" t="s">
        <v>279</v>
      </c>
      <c r="S558" s="11" t="s">
        <v>277</v>
      </c>
      <c r="T558" s="11" t="s">
        <v>280</v>
      </c>
      <c r="U558" s="11" t="s">
        <v>277</v>
      </c>
      <c r="V558" s="11" t="s">
        <v>277</v>
      </c>
      <c r="W558" s="11" t="s">
        <v>280</v>
      </c>
      <c r="X558" s="11" t="s">
        <v>277</v>
      </c>
      <c r="Y558" s="11" t="s">
        <v>280</v>
      </c>
      <c r="Z558" s="11" t="s">
        <v>277</v>
      </c>
      <c r="AA558" s="15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9"/>
      <c r="C559" s="9"/>
      <c r="D559" s="26" t="s">
        <v>288</v>
      </c>
      <c r="E559" s="26" t="s">
        <v>289</v>
      </c>
      <c r="F559" s="26" t="s">
        <v>288</v>
      </c>
      <c r="G559" s="26" t="s">
        <v>290</v>
      </c>
      <c r="H559" s="26" t="s">
        <v>290</v>
      </c>
      <c r="I559" s="26" t="s">
        <v>117</v>
      </c>
      <c r="J559" s="26" t="s">
        <v>267</v>
      </c>
      <c r="K559" s="26" t="s">
        <v>290</v>
      </c>
      <c r="L559" s="26" t="s">
        <v>288</v>
      </c>
      <c r="M559" s="26" t="s">
        <v>291</v>
      </c>
      <c r="N559" s="26" t="s">
        <v>290</v>
      </c>
      <c r="O559" s="26" t="s">
        <v>291</v>
      </c>
      <c r="P559" s="26" t="s">
        <v>288</v>
      </c>
      <c r="Q559" s="26" t="s">
        <v>290</v>
      </c>
      <c r="R559" s="26" t="s">
        <v>292</v>
      </c>
      <c r="S559" s="26" t="s">
        <v>288</v>
      </c>
      <c r="T559" s="26" t="s">
        <v>291</v>
      </c>
      <c r="U559" s="26" t="s">
        <v>116</v>
      </c>
      <c r="V559" s="26" t="s">
        <v>288</v>
      </c>
      <c r="W559" s="26" t="s">
        <v>293</v>
      </c>
      <c r="X559" s="26" t="s">
        <v>288</v>
      </c>
      <c r="Y559" s="26" t="s">
        <v>288</v>
      </c>
      <c r="Z559" s="26" t="s">
        <v>288</v>
      </c>
      <c r="AA559" s="15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212">
        <v>7.0099999999999996E-2</v>
      </c>
      <c r="E560" s="212">
        <v>7.5399999999999995E-2</v>
      </c>
      <c r="F560" s="212">
        <v>7.1199999999999999E-2</v>
      </c>
      <c r="G560" s="212">
        <v>6.9099999999999995E-2</v>
      </c>
      <c r="H560" s="212">
        <v>6.8900000000000003E-2</v>
      </c>
      <c r="I560" s="212">
        <v>6.7500000000000004E-2</v>
      </c>
      <c r="J560" s="212">
        <v>7.2999999999999995E-2</v>
      </c>
      <c r="K560" s="212">
        <v>7.8100000000000003E-2</v>
      </c>
      <c r="L560" s="212">
        <v>7.4389999999999998E-2</v>
      </c>
      <c r="M560" s="212">
        <v>7.640000000000001E-2</v>
      </c>
      <c r="N560" s="212">
        <v>8.1099999999999992E-2</v>
      </c>
      <c r="O560" s="212">
        <v>7.4099999999999999E-2</v>
      </c>
      <c r="P560" s="213">
        <v>8.9300000000000004E-2</v>
      </c>
      <c r="Q560" s="212">
        <v>7.4499999999999997E-2</v>
      </c>
      <c r="R560" s="212">
        <v>7.85E-2</v>
      </c>
      <c r="S560" s="212">
        <v>6.6299999999999998E-2</v>
      </c>
      <c r="T560" s="212">
        <v>7.7200000000000005E-2</v>
      </c>
      <c r="U560" s="212">
        <v>7.4999999999999997E-2</v>
      </c>
      <c r="V560" s="212">
        <v>6.93E-2</v>
      </c>
      <c r="W560" s="212">
        <v>7.6700000000000004E-2</v>
      </c>
      <c r="X560" s="212">
        <v>7.5899999999999995E-2</v>
      </c>
      <c r="Y560" s="212">
        <v>7.5299999999999992E-2</v>
      </c>
      <c r="Z560" s="212">
        <v>6.7299999999999999E-2</v>
      </c>
      <c r="AA560" s="203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14">
        <v>1</v>
      </c>
    </row>
    <row r="561" spans="1:65">
      <c r="A561" s="30"/>
      <c r="B561" s="19">
        <v>1</v>
      </c>
      <c r="C561" s="9">
        <v>2</v>
      </c>
      <c r="D561" s="24">
        <v>7.1300000000000002E-2</v>
      </c>
      <c r="E561" s="24">
        <v>7.5899999999999995E-2</v>
      </c>
      <c r="F561" s="24">
        <v>7.1599999999999997E-2</v>
      </c>
      <c r="G561" s="24">
        <v>6.8999999999999992E-2</v>
      </c>
      <c r="H561" s="24">
        <v>6.7500000000000004E-2</v>
      </c>
      <c r="I561" s="24">
        <v>6.6500000000000004E-2</v>
      </c>
      <c r="J561" s="24">
        <v>7.3999999999999996E-2</v>
      </c>
      <c r="K561" s="24">
        <v>7.7399999999999997E-2</v>
      </c>
      <c r="L561" s="24">
        <v>7.2110000000000007E-2</v>
      </c>
      <c r="M561" s="24">
        <v>7.5499999999999998E-2</v>
      </c>
      <c r="N561" s="24">
        <v>8.2299999999999998E-2</v>
      </c>
      <c r="O561" s="24">
        <v>7.5600000000000001E-2</v>
      </c>
      <c r="P561" s="215">
        <v>9.0499999999999997E-2</v>
      </c>
      <c r="Q561" s="24">
        <v>7.4499999999999997E-2</v>
      </c>
      <c r="R561" s="24">
        <v>8.4099999999999994E-2</v>
      </c>
      <c r="S561" s="24">
        <v>6.7100000000000007E-2</v>
      </c>
      <c r="T561" s="24">
        <v>7.6600000000000001E-2</v>
      </c>
      <c r="U561" s="24">
        <v>7.4499999999999997E-2</v>
      </c>
      <c r="V561" s="24">
        <v>6.9699999999999998E-2</v>
      </c>
      <c r="W561" s="24">
        <v>7.8100000000000003E-2</v>
      </c>
      <c r="X561" s="24">
        <v>7.6200000000000004E-2</v>
      </c>
      <c r="Y561" s="24">
        <v>7.4099999999999999E-2</v>
      </c>
      <c r="Z561" s="24">
        <v>6.7400000000000002E-2</v>
      </c>
      <c r="AA561" s="203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214">
        <v>23</v>
      </c>
    </row>
    <row r="562" spans="1:65">
      <c r="A562" s="30"/>
      <c r="B562" s="19">
        <v>1</v>
      </c>
      <c r="C562" s="9">
        <v>3</v>
      </c>
      <c r="D562" s="24">
        <v>7.1300000000000002E-2</v>
      </c>
      <c r="E562" s="24">
        <v>7.4799999999999991E-2</v>
      </c>
      <c r="F562" s="24">
        <v>7.1199999999999999E-2</v>
      </c>
      <c r="G562" s="24">
        <v>6.9800000000000001E-2</v>
      </c>
      <c r="H562" s="24">
        <v>6.7599999999999993E-2</v>
      </c>
      <c r="I562" s="216">
        <v>6.8999999999999992E-2</v>
      </c>
      <c r="J562" s="24">
        <v>7.4999999999999997E-2</v>
      </c>
      <c r="K562" s="24">
        <v>7.6800000000000007E-2</v>
      </c>
      <c r="L562" s="24">
        <v>7.3620000000000005E-2</v>
      </c>
      <c r="M562" s="24">
        <v>7.5700000000000003E-2</v>
      </c>
      <c r="N562" s="24">
        <v>8.0999999999999989E-2</v>
      </c>
      <c r="O562" s="24">
        <v>7.3800000000000004E-2</v>
      </c>
      <c r="P562" s="215">
        <v>9.0999999999999998E-2</v>
      </c>
      <c r="Q562" s="24">
        <v>7.4899999999999994E-2</v>
      </c>
      <c r="R562" s="24">
        <v>8.0399999999999999E-2</v>
      </c>
      <c r="S562" s="24">
        <v>6.7000000000000004E-2</v>
      </c>
      <c r="T562" s="24">
        <v>7.8799999999999995E-2</v>
      </c>
      <c r="U562" s="24">
        <v>7.6200000000000004E-2</v>
      </c>
      <c r="V562" s="24">
        <v>6.989999999999999E-2</v>
      </c>
      <c r="W562" s="24">
        <v>7.8799999999999995E-2</v>
      </c>
      <c r="X562" s="24">
        <v>7.6100000000000001E-2</v>
      </c>
      <c r="Y562" s="24">
        <v>7.5800000000000006E-2</v>
      </c>
      <c r="Z562" s="24">
        <v>6.6900000000000001E-2</v>
      </c>
      <c r="AA562" s="203"/>
      <c r="AB562" s="204"/>
      <c r="AC562" s="204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214">
        <v>16</v>
      </c>
    </row>
    <row r="563" spans="1:65">
      <c r="A563" s="30"/>
      <c r="B563" s="19">
        <v>1</v>
      </c>
      <c r="C563" s="9">
        <v>4</v>
      </c>
      <c r="D563" s="24">
        <v>7.0900000000000005E-2</v>
      </c>
      <c r="E563" s="24">
        <v>7.5999999999999998E-2</v>
      </c>
      <c r="F563" s="24">
        <v>7.2099999999999997E-2</v>
      </c>
      <c r="G563" s="24">
        <v>6.83E-2</v>
      </c>
      <c r="H563" s="24">
        <v>6.9999999999999993E-2</v>
      </c>
      <c r="I563" s="24">
        <v>6.6000000000000003E-2</v>
      </c>
      <c r="J563" s="24">
        <v>7.3999999999999996E-2</v>
      </c>
      <c r="K563" s="24">
        <v>7.4999999999999997E-2</v>
      </c>
      <c r="L563" s="24">
        <v>7.1979999999999988E-2</v>
      </c>
      <c r="M563" s="24">
        <v>7.5399999999999995E-2</v>
      </c>
      <c r="N563" s="24">
        <v>8.1500000000000003E-2</v>
      </c>
      <c r="O563" s="24">
        <v>7.5700000000000003E-2</v>
      </c>
      <c r="P563" s="215">
        <v>8.9499999999999996E-2</v>
      </c>
      <c r="Q563" s="24">
        <v>7.51E-2</v>
      </c>
      <c r="R563" s="24">
        <v>7.7100000000000002E-2</v>
      </c>
      <c r="S563" s="24">
        <v>6.8000000000000005E-2</v>
      </c>
      <c r="T563" s="24">
        <v>7.7300000000000008E-2</v>
      </c>
      <c r="U563" s="24">
        <v>7.5999999999999998E-2</v>
      </c>
      <c r="V563" s="24">
        <v>6.9499999999999992E-2</v>
      </c>
      <c r="W563" s="24">
        <v>7.9100000000000004E-2</v>
      </c>
      <c r="X563" s="24">
        <v>7.6499999999999999E-2</v>
      </c>
      <c r="Y563" s="24">
        <v>7.690000000000001E-2</v>
      </c>
      <c r="Z563" s="24">
        <v>6.5500000000000003E-2</v>
      </c>
      <c r="AA563" s="203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214">
        <v>7.3529772727272735E-2</v>
      </c>
    </row>
    <row r="564" spans="1:65">
      <c r="A564" s="30"/>
      <c r="B564" s="19">
        <v>1</v>
      </c>
      <c r="C564" s="9">
        <v>5</v>
      </c>
      <c r="D564" s="24">
        <v>7.110000000000001E-2</v>
      </c>
      <c r="E564" s="24">
        <v>7.5899999999999995E-2</v>
      </c>
      <c r="F564" s="24">
        <v>7.0900000000000005E-2</v>
      </c>
      <c r="G564" s="24">
        <v>6.5300000000000011E-2</v>
      </c>
      <c r="H564" s="24">
        <v>6.9699999999999998E-2</v>
      </c>
      <c r="I564" s="24">
        <v>6.6000000000000003E-2</v>
      </c>
      <c r="J564" s="24">
        <v>7.3999999999999996E-2</v>
      </c>
      <c r="K564" s="24">
        <v>7.4999999999999997E-2</v>
      </c>
      <c r="L564" s="24">
        <v>7.2860000000000008E-2</v>
      </c>
      <c r="M564" s="24">
        <v>7.4999999999999997E-2</v>
      </c>
      <c r="N564" s="24">
        <v>8.14E-2</v>
      </c>
      <c r="O564" s="24">
        <v>7.7100000000000002E-2</v>
      </c>
      <c r="P564" s="215">
        <v>9.0300000000000005E-2</v>
      </c>
      <c r="Q564" s="24">
        <v>7.46E-2</v>
      </c>
      <c r="R564" s="24">
        <v>7.5700000000000003E-2</v>
      </c>
      <c r="S564" s="24">
        <v>6.6900000000000001E-2</v>
      </c>
      <c r="T564" s="24">
        <v>7.7800000000000008E-2</v>
      </c>
      <c r="U564" s="24">
        <v>7.4399999999999994E-2</v>
      </c>
      <c r="V564" s="24">
        <v>6.8400000000000002E-2</v>
      </c>
      <c r="W564" s="24">
        <v>7.7300000000000008E-2</v>
      </c>
      <c r="X564" s="24">
        <v>7.7300000000000008E-2</v>
      </c>
      <c r="Y564" s="24">
        <v>7.640000000000001E-2</v>
      </c>
      <c r="Z564" s="24">
        <v>6.6400000000000001E-2</v>
      </c>
      <c r="AA564" s="203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214">
        <v>44</v>
      </c>
    </row>
    <row r="565" spans="1:65">
      <c r="A565" s="30"/>
      <c r="B565" s="19">
        <v>1</v>
      </c>
      <c r="C565" s="9">
        <v>6</v>
      </c>
      <c r="D565" s="24">
        <v>7.1199999999999999E-2</v>
      </c>
      <c r="E565" s="24">
        <v>7.51E-2</v>
      </c>
      <c r="F565" s="24">
        <v>7.0400000000000004E-2</v>
      </c>
      <c r="G565" s="24">
        <v>6.59E-2</v>
      </c>
      <c r="H565" s="24">
        <v>6.7400000000000002E-2</v>
      </c>
      <c r="I565" s="24">
        <v>6.6500000000000004E-2</v>
      </c>
      <c r="J565" s="24">
        <v>7.2999999999999995E-2</v>
      </c>
      <c r="K565" s="24">
        <v>7.5700000000000003E-2</v>
      </c>
      <c r="L565" s="24">
        <v>7.2669999999999998E-2</v>
      </c>
      <c r="M565" s="24">
        <v>7.6600000000000001E-2</v>
      </c>
      <c r="N565" s="24">
        <v>8.1699999999999995E-2</v>
      </c>
      <c r="O565" s="24">
        <v>7.6200000000000004E-2</v>
      </c>
      <c r="P565" s="215">
        <v>9.3100000000000002E-2</v>
      </c>
      <c r="Q565" s="24">
        <v>7.6200000000000004E-2</v>
      </c>
      <c r="R565" s="24">
        <v>8.6499999999999994E-2</v>
      </c>
      <c r="S565" s="24">
        <v>6.6900000000000001E-2</v>
      </c>
      <c r="T565" s="24">
        <v>7.7399999999999997E-2</v>
      </c>
      <c r="U565" s="24">
        <v>7.5399999999999995E-2</v>
      </c>
      <c r="V565" s="24">
        <v>6.8599999999999994E-2</v>
      </c>
      <c r="W565" s="24">
        <v>7.85E-2</v>
      </c>
      <c r="X565" s="24">
        <v>7.7399999999999997E-2</v>
      </c>
      <c r="Y565" s="24">
        <v>7.3700000000000002E-2</v>
      </c>
      <c r="Z565" s="24">
        <v>6.7400000000000002E-2</v>
      </c>
      <c r="AA565" s="203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56"/>
    </row>
    <row r="566" spans="1:65">
      <c r="A566" s="30"/>
      <c r="B566" s="20" t="s">
        <v>270</v>
      </c>
      <c r="C566" s="12"/>
      <c r="D566" s="217">
        <v>7.0983333333333329E-2</v>
      </c>
      <c r="E566" s="217">
        <v>7.5516666666666662E-2</v>
      </c>
      <c r="F566" s="217">
        <v>7.1233333333333329E-2</v>
      </c>
      <c r="G566" s="217">
        <v>6.7900000000000002E-2</v>
      </c>
      <c r="H566" s="217">
        <v>6.851666666666667E-2</v>
      </c>
      <c r="I566" s="217">
        <v>6.6916666666666666E-2</v>
      </c>
      <c r="J566" s="217">
        <v>7.3833333333333334E-2</v>
      </c>
      <c r="K566" s="217">
        <v>7.6333333333333336E-2</v>
      </c>
      <c r="L566" s="217">
        <v>7.2938333333333341E-2</v>
      </c>
      <c r="M566" s="217">
        <v>7.5766666666666677E-2</v>
      </c>
      <c r="N566" s="217">
        <v>8.1500000000000003E-2</v>
      </c>
      <c r="O566" s="217">
        <v>7.5416666666666674E-2</v>
      </c>
      <c r="P566" s="217">
        <v>9.0616666666666679E-2</v>
      </c>
      <c r="Q566" s="217">
        <v>7.4966666666666668E-2</v>
      </c>
      <c r="R566" s="217">
        <v>8.0383333333333321E-2</v>
      </c>
      <c r="S566" s="217">
        <v>6.7033333333333348E-2</v>
      </c>
      <c r="T566" s="217">
        <v>7.7516666666666664E-2</v>
      </c>
      <c r="U566" s="217">
        <v>7.5249999999999997E-2</v>
      </c>
      <c r="V566" s="217">
        <v>6.9233333333333327E-2</v>
      </c>
      <c r="W566" s="217">
        <v>7.8083333333333338E-2</v>
      </c>
      <c r="X566" s="217">
        <v>7.6566666666666672E-2</v>
      </c>
      <c r="Y566" s="217">
        <v>7.5366666666666665E-2</v>
      </c>
      <c r="Z566" s="217">
        <v>6.6816666666666677E-2</v>
      </c>
      <c r="AA566" s="203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56"/>
    </row>
    <row r="567" spans="1:65">
      <c r="A567" s="30"/>
      <c r="B567" s="3" t="s">
        <v>271</v>
      </c>
      <c r="C567" s="29"/>
      <c r="D567" s="24">
        <v>7.1150000000000005E-2</v>
      </c>
      <c r="E567" s="24">
        <v>7.5649999999999995E-2</v>
      </c>
      <c r="F567" s="24">
        <v>7.1199999999999999E-2</v>
      </c>
      <c r="G567" s="24">
        <v>6.8649999999999989E-2</v>
      </c>
      <c r="H567" s="24">
        <v>6.8250000000000005E-2</v>
      </c>
      <c r="I567" s="24">
        <v>6.6500000000000004E-2</v>
      </c>
      <c r="J567" s="24">
        <v>7.3999999999999996E-2</v>
      </c>
      <c r="K567" s="24">
        <v>7.6250000000000012E-2</v>
      </c>
      <c r="L567" s="24">
        <v>7.2764999999999996E-2</v>
      </c>
      <c r="M567" s="24">
        <v>7.5600000000000001E-2</v>
      </c>
      <c r="N567" s="24">
        <v>8.1449999999999995E-2</v>
      </c>
      <c r="O567" s="24">
        <v>7.5649999999999995E-2</v>
      </c>
      <c r="P567" s="24">
        <v>9.0400000000000008E-2</v>
      </c>
      <c r="Q567" s="24">
        <v>7.4749999999999997E-2</v>
      </c>
      <c r="R567" s="24">
        <v>7.9449999999999993E-2</v>
      </c>
      <c r="S567" s="24">
        <v>6.695000000000001E-2</v>
      </c>
      <c r="T567" s="24">
        <v>7.7350000000000002E-2</v>
      </c>
      <c r="U567" s="24">
        <v>7.5199999999999989E-2</v>
      </c>
      <c r="V567" s="24">
        <v>6.9399999999999989E-2</v>
      </c>
      <c r="W567" s="24">
        <v>7.8300000000000008E-2</v>
      </c>
      <c r="X567" s="24">
        <v>7.6350000000000001E-2</v>
      </c>
      <c r="Y567" s="24">
        <v>7.5550000000000006E-2</v>
      </c>
      <c r="Z567" s="24">
        <v>6.7099999999999993E-2</v>
      </c>
      <c r="AA567" s="203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56"/>
    </row>
    <row r="568" spans="1:65">
      <c r="A568" s="30"/>
      <c r="B568" s="3" t="s">
        <v>272</v>
      </c>
      <c r="C568" s="29"/>
      <c r="D568" s="24">
        <v>4.5789372857320189E-4</v>
      </c>
      <c r="E568" s="24">
        <v>4.9564772436345094E-4</v>
      </c>
      <c r="F568" s="24">
        <v>5.8195074247453565E-4</v>
      </c>
      <c r="G568" s="24">
        <v>1.8536450577173568E-3</v>
      </c>
      <c r="H568" s="24">
        <v>1.1720352668186491E-3</v>
      </c>
      <c r="I568" s="24">
        <v>1.1583033569262664E-3</v>
      </c>
      <c r="J568" s="24">
        <v>7.5277265270908163E-4</v>
      </c>
      <c r="K568" s="24">
        <v>1.2987173159185452E-3</v>
      </c>
      <c r="L568" s="24">
        <v>9.2246228468521603E-4</v>
      </c>
      <c r="M568" s="24">
        <v>6.1535897382476788E-4</v>
      </c>
      <c r="N568" s="24">
        <v>4.6904157598234576E-4</v>
      </c>
      <c r="O568" s="24">
        <v>1.2576432986608989E-3</v>
      </c>
      <c r="P568" s="24">
        <v>1.371738556236817E-3</v>
      </c>
      <c r="Q568" s="24">
        <v>6.5012819248719701E-4</v>
      </c>
      <c r="R568" s="24">
        <v>4.18302123669802E-3</v>
      </c>
      <c r="S568" s="24">
        <v>5.5015149428740921E-4</v>
      </c>
      <c r="T568" s="24">
        <v>7.3869253865641786E-4</v>
      </c>
      <c r="U568" s="24">
        <v>7.5299402388067055E-4</v>
      </c>
      <c r="V568" s="24">
        <v>6.0553007081949562E-4</v>
      </c>
      <c r="W568" s="24">
        <v>9.2177365262121821E-4</v>
      </c>
      <c r="X568" s="24">
        <v>6.3770421565696766E-4</v>
      </c>
      <c r="Y568" s="24">
        <v>1.2643839079435793E-3</v>
      </c>
      <c r="Z568" s="24">
        <v>7.5210814825174283E-4</v>
      </c>
      <c r="AA568" s="203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56"/>
    </row>
    <row r="569" spans="1:65">
      <c r="A569" s="30"/>
      <c r="B569" s="3" t="s">
        <v>87</v>
      </c>
      <c r="C569" s="29"/>
      <c r="D569" s="13">
        <v>6.4507216986128468E-3</v>
      </c>
      <c r="E569" s="13">
        <v>6.56342164242045E-3</v>
      </c>
      <c r="F569" s="13">
        <v>8.169640746015944E-3</v>
      </c>
      <c r="G569" s="13">
        <v>2.7299632661522192E-2</v>
      </c>
      <c r="H569" s="13">
        <v>1.7105841889836763E-2</v>
      </c>
      <c r="I569" s="13">
        <v>1.7309639206868239E-2</v>
      </c>
      <c r="J569" s="13">
        <v>1.0195566402380339E-2</v>
      </c>
      <c r="K569" s="13">
        <v>1.701376396399841E-2</v>
      </c>
      <c r="L569" s="13">
        <v>1.2647153321553129E-2</v>
      </c>
      <c r="M569" s="13">
        <v>8.1217638428257959E-3</v>
      </c>
      <c r="N569" s="13">
        <v>5.7551113617465739E-3</v>
      </c>
      <c r="O569" s="13">
        <v>1.667593324191247E-2</v>
      </c>
      <c r="P569" s="13">
        <v>1.513781743134247E-2</v>
      </c>
      <c r="Q569" s="13">
        <v>8.6722302243734586E-3</v>
      </c>
      <c r="R569" s="13">
        <v>5.2038414721517982E-2</v>
      </c>
      <c r="S569" s="13">
        <v>8.2071331818111756E-3</v>
      </c>
      <c r="T569" s="13">
        <v>9.5294672800225917E-3</v>
      </c>
      <c r="U569" s="13">
        <v>1.000656510140426E-2</v>
      </c>
      <c r="V569" s="13">
        <v>8.7462215332618533E-3</v>
      </c>
      <c r="W569" s="13">
        <v>1.1804998752886466E-2</v>
      </c>
      <c r="X569" s="13">
        <v>8.3287446537697127E-3</v>
      </c>
      <c r="Y569" s="13">
        <v>1.6776433984213791E-2</v>
      </c>
      <c r="Z569" s="13">
        <v>1.1256295558768911E-2</v>
      </c>
      <c r="AA569" s="15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273</v>
      </c>
      <c r="C570" s="29"/>
      <c r="D570" s="13">
        <v>-3.4631405748856814E-2</v>
      </c>
      <c r="E570" s="13">
        <v>2.7021624924144172E-2</v>
      </c>
      <c r="F570" s="13">
        <v>-3.1231422439683909E-2</v>
      </c>
      <c r="G570" s="13">
        <v>-7.6564533228655085E-2</v>
      </c>
      <c r="H570" s="13">
        <v>-6.8177907732695386E-2</v>
      </c>
      <c r="I570" s="13">
        <v>-8.9937800911401689E-2</v>
      </c>
      <c r="J570" s="13">
        <v>4.1284039757136792E-3</v>
      </c>
      <c r="K570" s="13">
        <v>3.8128237067442283E-2</v>
      </c>
      <c r="L570" s="13">
        <v>-8.0435362711249736E-3</v>
      </c>
      <c r="M570" s="13">
        <v>3.0421608233317077E-2</v>
      </c>
      <c r="N570" s="13">
        <v>0.10839455879034765</v>
      </c>
      <c r="O570" s="13">
        <v>2.5661631600475188E-2</v>
      </c>
      <c r="P570" s="13">
        <v>0.23238061679818434</v>
      </c>
      <c r="Q570" s="13">
        <v>1.954166164396387E-2</v>
      </c>
      <c r="R570" s="13">
        <v>9.3207966676042142E-2</v>
      </c>
      <c r="S570" s="13">
        <v>-8.8351142033787466E-2</v>
      </c>
      <c r="T570" s="13">
        <v>5.4221491397526966E-2</v>
      </c>
      <c r="U570" s="13">
        <v>2.3394976061026362E-2</v>
      </c>
      <c r="V570" s="13">
        <v>-5.8431288913066703E-2</v>
      </c>
      <c r="W570" s="13">
        <v>6.1928120231652173E-2</v>
      </c>
      <c r="X570" s="13">
        <v>4.1301554822670283E-2</v>
      </c>
      <c r="Y570" s="13">
        <v>2.4981634938640473E-2</v>
      </c>
      <c r="Z570" s="13">
        <v>-9.1297794235070673E-2</v>
      </c>
      <c r="AA570" s="15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274</v>
      </c>
      <c r="C571" s="47"/>
      <c r="D571" s="45">
        <v>1.02</v>
      </c>
      <c r="E571" s="45">
        <v>0.06</v>
      </c>
      <c r="F571" s="45">
        <v>0.96</v>
      </c>
      <c r="G571" s="45">
        <v>1.75</v>
      </c>
      <c r="H571" s="45">
        <v>1.6</v>
      </c>
      <c r="I571" s="45">
        <v>1.98</v>
      </c>
      <c r="J571" s="45">
        <v>0.34</v>
      </c>
      <c r="K571" s="45">
        <v>0.26</v>
      </c>
      <c r="L571" s="45">
        <v>0.55000000000000004</v>
      </c>
      <c r="M571" s="45">
        <v>0.12</v>
      </c>
      <c r="N571" s="45">
        <v>1.49</v>
      </c>
      <c r="O571" s="45">
        <v>0.04</v>
      </c>
      <c r="P571" s="45">
        <v>3.66</v>
      </c>
      <c r="Q571" s="45">
        <v>7.0000000000000007E-2</v>
      </c>
      <c r="R571" s="45">
        <v>1.22</v>
      </c>
      <c r="S571" s="45">
        <v>1.96</v>
      </c>
      <c r="T571" s="45">
        <v>0.54</v>
      </c>
      <c r="U571" s="45">
        <v>0</v>
      </c>
      <c r="V571" s="45">
        <v>1.43</v>
      </c>
      <c r="W571" s="45">
        <v>0.67</v>
      </c>
      <c r="X571" s="45">
        <v>0.31</v>
      </c>
      <c r="Y571" s="45">
        <v>0.03</v>
      </c>
      <c r="Z571" s="45">
        <v>2.0099999999999998</v>
      </c>
      <c r="AA571" s="15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BM572" s="55"/>
    </row>
    <row r="573" spans="1:65" ht="15">
      <c r="B573" s="8" t="s">
        <v>518</v>
      </c>
      <c r="BM573" s="28" t="s">
        <v>67</v>
      </c>
    </row>
    <row r="574" spans="1:65" ht="15">
      <c r="A574" s="25" t="s">
        <v>26</v>
      </c>
      <c r="B574" s="18" t="s">
        <v>111</v>
      </c>
      <c r="C574" s="15" t="s">
        <v>112</v>
      </c>
      <c r="D574" s="16" t="s">
        <v>229</v>
      </c>
      <c r="E574" s="17" t="s">
        <v>229</v>
      </c>
      <c r="F574" s="17" t="s">
        <v>229</v>
      </c>
      <c r="G574" s="17" t="s">
        <v>229</v>
      </c>
      <c r="H574" s="17" t="s">
        <v>229</v>
      </c>
      <c r="I574" s="17" t="s">
        <v>229</v>
      </c>
      <c r="J574" s="17" t="s">
        <v>229</v>
      </c>
      <c r="K574" s="17" t="s">
        <v>229</v>
      </c>
      <c r="L574" s="17" t="s">
        <v>229</v>
      </c>
      <c r="M574" s="17" t="s">
        <v>229</v>
      </c>
      <c r="N574" s="17" t="s">
        <v>229</v>
      </c>
      <c r="O574" s="17" t="s">
        <v>229</v>
      </c>
      <c r="P574" s="17" t="s">
        <v>229</v>
      </c>
      <c r="Q574" s="17" t="s">
        <v>229</v>
      </c>
      <c r="R574" s="17" t="s">
        <v>229</v>
      </c>
      <c r="S574" s="17" t="s">
        <v>229</v>
      </c>
      <c r="T574" s="17" t="s">
        <v>229</v>
      </c>
      <c r="U574" s="17" t="s">
        <v>229</v>
      </c>
      <c r="V574" s="17" t="s">
        <v>229</v>
      </c>
      <c r="W574" s="17" t="s">
        <v>229</v>
      </c>
      <c r="X574" s="17" t="s">
        <v>229</v>
      </c>
      <c r="Y574" s="17" t="s">
        <v>229</v>
      </c>
      <c r="Z574" s="17" t="s">
        <v>229</v>
      </c>
      <c r="AA574" s="17" t="s">
        <v>229</v>
      </c>
      <c r="AB574" s="15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 t="s">
        <v>230</v>
      </c>
      <c r="C575" s="9" t="s">
        <v>230</v>
      </c>
      <c r="D575" s="151" t="s">
        <v>232</v>
      </c>
      <c r="E575" s="152" t="s">
        <v>233</v>
      </c>
      <c r="F575" s="152" t="s">
        <v>234</v>
      </c>
      <c r="G575" s="152" t="s">
        <v>235</v>
      </c>
      <c r="H575" s="152" t="s">
        <v>238</v>
      </c>
      <c r="I575" s="152" t="s">
        <v>239</v>
      </c>
      <c r="J575" s="152" t="s">
        <v>240</v>
      </c>
      <c r="K575" s="152" t="s">
        <v>241</v>
      </c>
      <c r="L575" s="152" t="s">
        <v>243</v>
      </c>
      <c r="M575" s="152" t="s">
        <v>244</v>
      </c>
      <c r="N575" s="152" t="s">
        <v>245</v>
      </c>
      <c r="O575" s="152" t="s">
        <v>246</v>
      </c>
      <c r="P575" s="152" t="s">
        <v>247</v>
      </c>
      <c r="Q575" s="152" t="s">
        <v>249</v>
      </c>
      <c r="R575" s="152" t="s">
        <v>250</v>
      </c>
      <c r="S575" s="152" t="s">
        <v>251</v>
      </c>
      <c r="T575" s="152" t="s">
        <v>252</v>
      </c>
      <c r="U575" s="152" t="s">
        <v>254</v>
      </c>
      <c r="V575" s="152" t="s">
        <v>256</v>
      </c>
      <c r="W575" s="152" t="s">
        <v>258</v>
      </c>
      <c r="X575" s="152" t="s">
        <v>259</v>
      </c>
      <c r="Y575" s="152" t="s">
        <v>260</v>
      </c>
      <c r="Z575" s="152" t="s">
        <v>261</v>
      </c>
      <c r="AA575" s="152" t="s">
        <v>262</v>
      </c>
      <c r="AB575" s="15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 t="s">
        <v>3</v>
      </c>
    </row>
    <row r="576" spans="1:65">
      <c r="A576" s="30"/>
      <c r="B576" s="19"/>
      <c r="C576" s="9"/>
      <c r="D576" s="10" t="s">
        <v>277</v>
      </c>
      <c r="E576" s="11" t="s">
        <v>277</v>
      </c>
      <c r="F576" s="11" t="s">
        <v>279</v>
      </c>
      <c r="G576" s="11" t="s">
        <v>279</v>
      </c>
      <c r="H576" s="11" t="s">
        <v>277</v>
      </c>
      <c r="I576" s="11" t="s">
        <v>277</v>
      </c>
      <c r="J576" s="11" t="s">
        <v>280</v>
      </c>
      <c r="K576" s="11" t="s">
        <v>277</v>
      </c>
      <c r="L576" s="11" t="s">
        <v>277</v>
      </c>
      <c r="M576" s="11" t="s">
        <v>280</v>
      </c>
      <c r="N576" s="11" t="s">
        <v>277</v>
      </c>
      <c r="O576" s="11" t="s">
        <v>277</v>
      </c>
      <c r="P576" s="11" t="s">
        <v>280</v>
      </c>
      <c r="Q576" s="11" t="s">
        <v>277</v>
      </c>
      <c r="R576" s="11" t="s">
        <v>277</v>
      </c>
      <c r="S576" s="11" t="s">
        <v>277</v>
      </c>
      <c r="T576" s="11" t="s">
        <v>280</v>
      </c>
      <c r="U576" s="11" t="s">
        <v>277</v>
      </c>
      <c r="V576" s="11" t="s">
        <v>280</v>
      </c>
      <c r="W576" s="11" t="s">
        <v>277</v>
      </c>
      <c r="X576" s="11" t="s">
        <v>280</v>
      </c>
      <c r="Y576" s="11" t="s">
        <v>277</v>
      </c>
      <c r="Z576" s="11" t="s">
        <v>280</v>
      </c>
      <c r="AA576" s="11" t="s">
        <v>277</v>
      </c>
      <c r="AB576" s="15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</v>
      </c>
    </row>
    <row r="577" spans="1:65">
      <c r="A577" s="30"/>
      <c r="B577" s="19"/>
      <c r="C577" s="9"/>
      <c r="D577" s="26" t="s">
        <v>288</v>
      </c>
      <c r="E577" s="26" t="s">
        <v>289</v>
      </c>
      <c r="F577" s="26" t="s">
        <v>288</v>
      </c>
      <c r="G577" s="26" t="s">
        <v>290</v>
      </c>
      <c r="H577" s="26" t="s">
        <v>117</v>
      </c>
      <c r="I577" s="26" t="s">
        <v>267</v>
      </c>
      <c r="J577" s="26" t="s">
        <v>290</v>
      </c>
      <c r="K577" s="26" t="s">
        <v>288</v>
      </c>
      <c r="L577" s="26" t="s">
        <v>117</v>
      </c>
      <c r="M577" s="26" t="s">
        <v>291</v>
      </c>
      <c r="N577" s="26" t="s">
        <v>290</v>
      </c>
      <c r="O577" s="26" t="s">
        <v>291</v>
      </c>
      <c r="P577" s="26" t="s">
        <v>288</v>
      </c>
      <c r="Q577" s="26" t="s">
        <v>290</v>
      </c>
      <c r="R577" s="26" t="s">
        <v>292</v>
      </c>
      <c r="S577" s="26" t="s">
        <v>288</v>
      </c>
      <c r="T577" s="26" t="s">
        <v>291</v>
      </c>
      <c r="U577" s="26" t="s">
        <v>116</v>
      </c>
      <c r="V577" s="26" t="s">
        <v>288</v>
      </c>
      <c r="W577" s="26" t="s">
        <v>288</v>
      </c>
      <c r="X577" s="26" t="s">
        <v>293</v>
      </c>
      <c r="Y577" s="26" t="s">
        <v>288</v>
      </c>
      <c r="Z577" s="26" t="s">
        <v>288</v>
      </c>
      <c r="AA577" s="26" t="s">
        <v>288</v>
      </c>
      <c r="AB577" s="15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</v>
      </c>
    </row>
    <row r="578" spans="1:65">
      <c r="A578" s="30"/>
      <c r="B578" s="18">
        <v>1</v>
      </c>
      <c r="C578" s="14">
        <v>1</v>
      </c>
      <c r="D578" s="22">
        <v>1.36</v>
      </c>
      <c r="E578" s="22">
        <v>1.3</v>
      </c>
      <c r="F578" s="147" t="s">
        <v>104</v>
      </c>
      <c r="G578" s="147">
        <v>2</v>
      </c>
      <c r="H578" s="147">
        <v>2</v>
      </c>
      <c r="I578" s="154">
        <v>1.6</v>
      </c>
      <c r="J578" s="22">
        <v>1.4</v>
      </c>
      <c r="K578" s="22">
        <v>1.35</v>
      </c>
      <c r="L578" s="22">
        <v>1.54</v>
      </c>
      <c r="M578" s="147">
        <v>0.6</v>
      </c>
      <c r="N578" s="22">
        <v>1.32</v>
      </c>
      <c r="O578" s="22">
        <v>1.4</v>
      </c>
      <c r="P578" s="147">
        <v>1.63</v>
      </c>
      <c r="Q578" s="22">
        <v>1.39</v>
      </c>
      <c r="R578" s="22">
        <v>1.4</v>
      </c>
      <c r="S578" s="22">
        <v>1.31</v>
      </c>
      <c r="T578" s="22">
        <v>1.4</v>
      </c>
      <c r="U578" s="22">
        <v>1.39</v>
      </c>
      <c r="V578" s="154">
        <v>1.83</v>
      </c>
      <c r="W578" s="22">
        <v>1.39</v>
      </c>
      <c r="X578" s="147">
        <v>4</v>
      </c>
      <c r="Y578" s="22">
        <v>1.39</v>
      </c>
      <c r="Z578" s="22">
        <v>1.51</v>
      </c>
      <c r="AA578" s="22">
        <v>1.37</v>
      </c>
      <c r="AB578" s="15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>
        <v>1</v>
      </c>
      <c r="C579" s="9">
        <v>2</v>
      </c>
      <c r="D579" s="11">
        <v>1.41</v>
      </c>
      <c r="E579" s="11">
        <v>1.3</v>
      </c>
      <c r="F579" s="148" t="s">
        <v>104</v>
      </c>
      <c r="G579" s="148">
        <v>2</v>
      </c>
      <c r="H579" s="148">
        <v>1</v>
      </c>
      <c r="I579" s="11">
        <v>1.4</v>
      </c>
      <c r="J579" s="11">
        <v>1.4</v>
      </c>
      <c r="K579" s="11">
        <v>1.34</v>
      </c>
      <c r="L579" s="11">
        <v>1.43</v>
      </c>
      <c r="M579" s="148">
        <v>0.6</v>
      </c>
      <c r="N579" s="11">
        <v>1.4</v>
      </c>
      <c r="O579" s="11">
        <v>1.4</v>
      </c>
      <c r="P579" s="148">
        <v>1.7</v>
      </c>
      <c r="Q579" s="11">
        <v>1.39</v>
      </c>
      <c r="R579" s="11">
        <v>1.4</v>
      </c>
      <c r="S579" s="11">
        <v>1.38</v>
      </c>
      <c r="T579" s="11">
        <v>1.4</v>
      </c>
      <c r="U579" s="11">
        <v>1.37</v>
      </c>
      <c r="V579" s="148">
        <v>1.61</v>
      </c>
      <c r="W579" s="11">
        <v>1.32</v>
      </c>
      <c r="X579" s="148">
        <v>3</v>
      </c>
      <c r="Y579" s="11">
        <v>1.39</v>
      </c>
      <c r="Z579" s="11">
        <v>1.47</v>
      </c>
      <c r="AA579" s="11">
        <v>1.35</v>
      </c>
      <c r="AB579" s="15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24</v>
      </c>
    </row>
    <row r="580" spans="1:65">
      <c r="A580" s="30"/>
      <c r="B580" s="19">
        <v>1</v>
      </c>
      <c r="C580" s="9">
        <v>3</v>
      </c>
      <c r="D580" s="11">
        <v>1.43</v>
      </c>
      <c r="E580" s="11">
        <v>1.3</v>
      </c>
      <c r="F580" s="148" t="s">
        <v>104</v>
      </c>
      <c r="G580" s="148">
        <v>2</v>
      </c>
      <c r="H580" s="148">
        <v>1</v>
      </c>
      <c r="I580" s="11">
        <v>1.4</v>
      </c>
      <c r="J580" s="11">
        <v>1.4</v>
      </c>
      <c r="K580" s="11">
        <v>1.37</v>
      </c>
      <c r="L580" s="11">
        <v>1.47</v>
      </c>
      <c r="M580" s="148">
        <v>0.6</v>
      </c>
      <c r="N580" s="11">
        <v>1.36</v>
      </c>
      <c r="O580" s="11">
        <v>1.4</v>
      </c>
      <c r="P580" s="148">
        <v>1.65</v>
      </c>
      <c r="Q580" s="11">
        <v>1.25</v>
      </c>
      <c r="R580" s="11">
        <v>1.4</v>
      </c>
      <c r="S580" s="11">
        <v>1.28</v>
      </c>
      <c r="T580" s="11">
        <v>1.4</v>
      </c>
      <c r="U580" s="11">
        <v>1.4</v>
      </c>
      <c r="V580" s="148">
        <v>1.58</v>
      </c>
      <c r="W580" s="11">
        <v>1.33</v>
      </c>
      <c r="X580" s="148">
        <v>3</v>
      </c>
      <c r="Y580" s="11">
        <v>1.5</v>
      </c>
      <c r="Z580" s="11">
        <v>1.49</v>
      </c>
      <c r="AA580" s="11">
        <v>1.31</v>
      </c>
      <c r="AB580" s="15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16</v>
      </c>
    </row>
    <row r="581" spans="1:65">
      <c r="A581" s="30"/>
      <c r="B581" s="19">
        <v>1</v>
      </c>
      <c r="C581" s="9">
        <v>4</v>
      </c>
      <c r="D581" s="11">
        <v>1.33</v>
      </c>
      <c r="E581" s="11">
        <v>1.3</v>
      </c>
      <c r="F581" s="148" t="s">
        <v>104</v>
      </c>
      <c r="G581" s="148">
        <v>3</v>
      </c>
      <c r="H581" s="148">
        <v>1</v>
      </c>
      <c r="I581" s="11">
        <v>1.4</v>
      </c>
      <c r="J581" s="11">
        <v>1.4</v>
      </c>
      <c r="K581" s="11">
        <v>1.36</v>
      </c>
      <c r="L581" s="11">
        <v>1.38</v>
      </c>
      <c r="M581" s="148">
        <v>0.6</v>
      </c>
      <c r="N581" s="11">
        <v>1.33</v>
      </c>
      <c r="O581" s="11">
        <v>1.4</v>
      </c>
      <c r="P581" s="148">
        <v>1.82</v>
      </c>
      <c r="Q581" s="11">
        <v>1.23</v>
      </c>
      <c r="R581" s="11">
        <v>1.4</v>
      </c>
      <c r="S581" s="11">
        <v>1.4</v>
      </c>
      <c r="T581" s="11">
        <v>1.3</v>
      </c>
      <c r="U581" s="11">
        <v>1.39</v>
      </c>
      <c r="V581" s="148">
        <v>1.59</v>
      </c>
      <c r="W581" s="11">
        <v>1.31</v>
      </c>
      <c r="X581" s="148">
        <v>2</v>
      </c>
      <c r="Y581" s="11">
        <v>1.41</v>
      </c>
      <c r="Z581" s="11">
        <v>1.49</v>
      </c>
      <c r="AA581" s="11">
        <v>1.38</v>
      </c>
      <c r="AB581" s="15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1.3853137254901959</v>
      </c>
    </row>
    <row r="582" spans="1:65">
      <c r="A582" s="30"/>
      <c r="B582" s="19">
        <v>1</v>
      </c>
      <c r="C582" s="9">
        <v>5</v>
      </c>
      <c r="D582" s="11">
        <v>1.4</v>
      </c>
      <c r="E582" s="11">
        <v>1.3</v>
      </c>
      <c r="F582" s="148" t="s">
        <v>104</v>
      </c>
      <c r="G582" s="148">
        <v>2</v>
      </c>
      <c r="H582" s="148">
        <v>1</v>
      </c>
      <c r="I582" s="11">
        <v>1.4</v>
      </c>
      <c r="J582" s="11">
        <v>1.5</v>
      </c>
      <c r="K582" s="11">
        <v>1.4</v>
      </c>
      <c r="L582" s="11">
        <v>1.45</v>
      </c>
      <c r="M582" s="148">
        <v>0.6</v>
      </c>
      <c r="N582" s="11">
        <v>1.38</v>
      </c>
      <c r="O582" s="11">
        <v>1.4</v>
      </c>
      <c r="P582" s="148">
        <v>1.62</v>
      </c>
      <c r="Q582" s="11">
        <v>1.32</v>
      </c>
      <c r="R582" s="11">
        <v>1.4</v>
      </c>
      <c r="S582" s="11">
        <v>1.31</v>
      </c>
      <c r="T582" s="11">
        <v>1.4</v>
      </c>
      <c r="U582" s="11">
        <v>1.42</v>
      </c>
      <c r="V582" s="148">
        <v>1.6</v>
      </c>
      <c r="W582" s="11">
        <v>1.31</v>
      </c>
      <c r="X582" s="148">
        <v>2</v>
      </c>
      <c r="Y582" s="11">
        <v>1.42</v>
      </c>
      <c r="Z582" s="11">
        <v>1.5</v>
      </c>
      <c r="AA582" s="11">
        <v>1.31</v>
      </c>
      <c r="AB582" s="15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45</v>
      </c>
    </row>
    <row r="583" spans="1:65">
      <c r="A583" s="30"/>
      <c r="B583" s="19">
        <v>1</v>
      </c>
      <c r="C583" s="9">
        <v>6</v>
      </c>
      <c r="D583" s="11">
        <v>1.39</v>
      </c>
      <c r="E583" s="11">
        <v>1.3</v>
      </c>
      <c r="F583" s="148" t="s">
        <v>104</v>
      </c>
      <c r="G583" s="148">
        <v>2</v>
      </c>
      <c r="H583" s="148">
        <v>1</v>
      </c>
      <c r="I583" s="11">
        <v>1.4</v>
      </c>
      <c r="J583" s="11">
        <v>1.5</v>
      </c>
      <c r="K583" s="11">
        <v>1.36</v>
      </c>
      <c r="L583" s="11">
        <v>1.5</v>
      </c>
      <c r="M583" s="148">
        <v>0.6</v>
      </c>
      <c r="N583" s="11">
        <v>1.39</v>
      </c>
      <c r="O583" s="11">
        <v>1.5</v>
      </c>
      <c r="P583" s="148">
        <v>1.78</v>
      </c>
      <c r="Q583" s="11">
        <v>1.28</v>
      </c>
      <c r="R583" s="11">
        <v>1.4</v>
      </c>
      <c r="S583" s="11">
        <v>1.35</v>
      </c>
      <c r="T583" s="11">
        <v>1.4</v>
      </c>
      <c r="U583" s="11">
        <v>1.35</v>
      </c>
      <c r="V583" s="148">
        <v>1.65</v>
      </c>
      <c r="W583" s="11">
        <v>1.36</v>
      </c>
      <c r="X583" s="148">
        <v>3</v>
      </c>
      <c r="Y583" s="11">
        <v>1.35</v>
      </c>
      <c r="Z583" s="149">
        <v>1.43</v>
      </c>
      <c r="AA583" s="11">
        <v>1.49</v>
      </c>
      <c r="AB583" s="15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20" t="s">
        <v>270</v>
      </c>
      <c r="C584" s="12"/>
      <c r="D584" s="23">
        <v>1.3866666666666667</v>
      </c>
      <c r="E584" s="23">
        <v>1.3</v>
      </c>
      <c r="F584" s="23" t="s">
        <v>678</v>
      </c>
      <c r="G584" s="23">
        <v>2.1666666666666665</v>
      </c>
      <c r="H584" s="23">
        <v>1.1666666666666667</v>
      </c>
      <c r="I584" s="23">
        <v>1.4333333333333336</v>
      </c>
      <c r="J584" s="23">
        <v>1.4333333333333333</v>
      </c>
      <c r="K584" s="23">
        <v>1.3633333333333333</v>
      </c>
      <c r="L584" s="23">
        <v>1.4616666666666667</v>
      </c>
      <c r="M584" s="23">
        <v>0.6</v>
      </c>
      <c r="N584" s="23">
        <v>1.3633333333333333</v>
      </c>
      <c r="O584" s="23">
        <v>1.4166666666666667</v>
      </c>
      <c r="P584" s="23">
        <v>1.7000000000000002</v>
      </c>
      <c r="Q584" s="23">
        <v>1.31</v>
      </c>
      <c r="R584" s="23">
        <v>1.4000000000000001</v>
      </c>
      <c r="S584" s="23">
        <v>1.3383333333333332</v>
      </c>
      <c r="T584" s="23">
        <v>1.3833333333333331</v>
      </c>
      <c r="U584" s="23">
        <v>1.3866666666666667</v>
      </c>
      <c r="V584" s="23">
        <v>1.6433333333333335</v>
      </c>
      <c r="W584" s="23">
        <v>1.3366666666666667</v>
      </c>
      <c r="X584" s="23">
        <v>2.8333333333333335</v>
      </c>
      <c r="Y584" s="23">
        <v>1.41</v>
      </c>
      <c r="Z584" s="23">
        <v>1.4816666666666667</v>
      </c>
      <c r="AA584" s="23">
        <v>1.3683333333333334</v>
      </c>
      <c r="AB584" s="15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271</v>
      </c>
      <c r="C585" s="29"/>
      <c r="D585" s="11">
        <v>1.395</v>
      </c>
      <c r="E585" s="11">
        <v>1.3</v>
      </c>
      <c r="F585" s="11" t="s">
        <v>678</v>
      </c>
      <c r="G585" s="11">
        <v>2</v>
      </c>
      <c r="H585" s="11">
        <v>1</v>
      </c>
      <c r="I585" s="11">
        <v>1.4</v>
      </c>
      <c r="J585" s="11">
        <v>1.4</v>
      </c>
      <c r="K585" s="11">
        <v>1.36</v>
      </c>
      <c r="L585" s="11">
        <v>1.46</v>
      </c>
      <c r="M585" s="11">
        <v>0.6</v>
      </c>
      <c r="N585" s="11">
        <v>1.37</v>
      </c>
      <c r="O585" s="11">
        <v>1.4</v>
      </c>
      <c r="P585" s="11">
        <v>1.6749999999999998</v>
      </c>
      <c r="Q585" s="11">
        <v>1.3</v>
      </c>
      <c r="R585" s="11">
        <v>1.4</v>
      </c>
      <c r="S585" s="11">
        <v>1.33</v>
      </c>
      <c r="T585" s="11">
        <v>1.4</v>
      </c>
      <c r="U585" s="11">
        <v>1.39</v>
      </c>
      <c r="V585" s="11">
        <v>1.605</v>
      </c>
      <c r="W585" s="11">
        <v>1.3250000000000002</v>
      </c>
      <c r="X585" s="11">
        <v>3</v>
      </c>
      <c r="Y585" s="11">
        <v>1.4</v>
      </c>
      <c r="Z585" s="11">
        <v>1.49</v>
      </c>
      <c r="AA585" s="11">
        <v>1.36</v>
      </c>
      <c r="AB585" s="15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272</v>
      </c>
      <c r="C586" s="29"/>
      <c r="D586" s="24">
        <v>3.6147844564602488E-2</v>
      </c>
      <c r="E586" s="24">
        <v>0</v>
      </c>
      <c r="F586" s="24" t="s">
        <v>678</v>
      </c>
      <c r="G586" s="24">
        <v>0.40824829046386274</v>
      </c>
      <c r="H586" s="24">
        <v>0.40824829046386318</v>
      </c>
      <c r="I586" s="24">
        <v>8.1649658092772665E-2</v>
      </c>
      <c r="J586" s="24">
        <v>5.1639777949432274E-2</v>
      </c>
      <c r="K586" s="24">
        <v>2.0655911179772831E-2</v>
      </c>
      <c r="L586" s="24">
        <v>5.5647701360134118E-2</v>
      </c>
      <c r="M586" s="24">
        <v>0</v>
      </c>
      <c r="N586" s="24">
        <v>3.2659863237108962E-2</v>
      </c>
      <c r="O586" s="24">
        <v>4.0824829046386339E-2</v>
      </c>
      <c r="P586" s="24">
        <v>8.3186537372341718E-2</v>
      </c>
      <c r="Q586" s="24">
        <v>6.8992753242641328E-2</v>
      </c>
      <c r="R586" s="24">
        <v>2.4323767777952469E-16</v>
      </c>
      <c r="S586" s="24">
        <v>4.6224091842530138E-2</v>
      </c>
      <c r="T586" s="24">
        <v>4.0824829046386249E-2</v>
      </c>
      <c r="U586" s="24">
        <v>2.4221202832779856E-2</v>
      </c>
      <c r="V586" s="24">
        <v>9.4586820787394388E-2</v>
      </c>
      <c r="W586" s="24">
        <v>3.2041639575194396E-2</v>
      </c>
      <c r="X586" s="24">
        <v>0.75277265270908122</v>
      </c>
      <c r="Y586" s="24">
        <v>5.0199601592044528E-2</v>
      </c>
      <c r="Z586" s="24">
        <v>2.8577380332470436E-2</v>
      </c>
      <c r="AA586" s="24">
        <v>6.6458006791256255E-2</v>
      </c>
      <c r="AB586" s="203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4"/>
      <c r="AT586" s="204"/>
      <c r="AU586" s="204"/>
      <c r="AV586" s="204"/>
      <c r="AW586" s="204"/>
      <c r="AX586" s="204"/>
      <c r="AY586" s="204"/>
      <c r="AZ586" s="204"/>
      <c r="BA586" s="204"/>
      <c r="BB586" s="204"/>
      <c r="BC586" s="204"/>
      <c r="BD586" s="204"/>
      <c r="BE586" s="204"/>
      <c r="BF586" s="204"/>
      <c r="BG586" s="204"/>
      <c r="BH586" s="204"/>
      <c r="BI586" s="204"/>
      <c r="BJ586" s="204"/>
      <c r="BK586" s="204"/>
      <c r="BL586" s="204"/>
      <c r="BM586" s="56"/>
    </row>
    <row r="587" spans="1:65">
      <c r="A587" s="30"/>
      <c r="B587" s="3" t="s">
        <v>87</v>
      </c>
      <c r="C587" s="29"/>
      <c r="D587" s="13">
        <v>2.6068157137934485E-2</v>
      </c>
      <c r="E587" s="13">
        <v>0</v>
      </c>
      <c r="F587" s="13" t="s">
        <v>678</v>
      </c>
      <c r="G587" s="13">
        <v>0.1884222879063982</v>
      </c>
      <c r="H587" s="13">
        <v>0.34992710611188271</v>
      </c>
      <c r="I587" s="13">
        <v>5.6964877739143709E-2</v>
      </c>
      <c r="J587" s="13">
        <v>3.6027752057743445E-2</v>
      </c>
      <c r="K587" s="13">
        <v>1.5151035095187896E-2</v>
      </c>
      <c r="L587" s="13">
        <v>3.8071403439088339E-2</v>
      </c>
      <c r="M587" s="13">
        <v>0</v>
      </c>
      <c r="N587" s="13">
        <v>2.3955889904969899E-2</v>
      </c>
      <c r="O587" s="13">
        <v>2.8817526385684473E-2</v>
      </c>
      <c r="P587" s="13">
        <v>4.8933257277848065E-2</v>
      </c>
      <c r="Q587" s="13">
        <v>5.2666223849344523E-2</v>
      </c>
      <c r="R587" s="13">
        <v>1.7374119841394619E-16</v>
      </c>
      <c r="S587" s="13">
        <v>3.453854932194033E-2</v>
      </c>
      <c r="T587" s="13">
        <v>2.9511924611845486E-2</v>
      </c>
      <c r="U587" s="13">
        <v>1.7467213581331627E-2</v>
      </c>
      <c r="V587" s="13">
        <v>5.7557903116061487E-2</v>
      </c>
      <c r="W587" s="13">
        <v>2.397130142782623E-2</v>
      </c>
      <c r="X587" s="13">
        <v>0.26568446566202863</v>
      </c>
      <c r="Y587" s="13">
        <v>3.5602554320598959E-2</v>
      </c>
      <c r="Z587" s="13">
        <v>1.9287320809316378E-2</v>
      </c>
      <c r="AA587" s="13">
        <v>4.8568579871807245E-2</v>
      </c>
      <c r="AB587" s="15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273</v>
      </c>
      <c r="C588" s="29"/>
      <c r="D588" s="13">
        <v>9.7663161172545365E-4</v>
      </c>
      <c r="E588" s="13">
        <v>-6.1584407864007429E-2</v>
      </c>
      <c r="F588" s="13" t="s">
        <v>678</v>
      </c>
      <c r="G588" s="13">
        <v>0.56402598689332084</v>
      </c>
      <c r="H588" s="13">
        <v>-0.15783216090359642</v>
      </c>
      <c r="I588" s="13">
        <v>3.4663345175581561E-2</v>
      </c>
      <c r="J588" s="13">
        <v>3.4663345175581561E-2</v>
      </c>
      <c r="K588" s="13">
        <v>-1.5866725170202711E-2</v>
      </c>
      <c r="L588" s="13">
        <v>5.5115992696494143E-2</v>
      </c>
      <c r="M588" s="13">
        <v>-0.5668851113218496</v>
      </c>
      <c r="N588" s="13">
        <v>-1.5866725170202711E-2</v>
      </c>
      <c r="O588" s="13">
        <v>2.263237604563284E-2</v>
      </c>
      <c r="P588" s="13">
        <v>0.22715885125475954</v>
      </c>
      <c r="Q588" s="13">
        <v>-5.4365826386038263E-2</v>
      </c>
      <c r="R588" s="13">
        <v>1.0601406915684342E-2</v>
      </c>
      <c r="S588" s="13">
        <v>-3.3913178865125793E-2</v>
      </c>
      <c r="T588" s="13">
        <v>-1.4295622142646014E-3</v>
      </c>
      <c r="U588" s="13">
        <v>9.7663161172545365E-4</v>
      </c>
      <c r="V588" s="13">
        <v>0.18625355621293416</v>
      </c>
      <c r="W588" s="13">
        <v>-3.5116275778120487E-2</v>
      </c>
      <c r="X588" s="13">
        <v>1.0452647520912657</v>
      </c>
      <c r="Y588" s="13">
        <v>1.7819988393653396E-2</v>
      </c>
      <c r="Z588" s="13">
        <v>6.9553155652432475E-2</v>
      </c>
      <c r="AA588" s="13">
        <v>-1.2257434431218073E-2</v>
      </c>
      <c r="AB588" s="15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46" t="s">
        <v>274</v>
      </c>
      <c r="C589" s="47"/>
      <c r="D589" s="45">
        <v>0</v>
      </c>
      <c r="E589" s="45">
        <v>1.25</v>
      </c>
      <c r="F589" s="45">
        <v>5.59</v>
      </c>
      <c r="G589" s="45" t="s">
        <v>275</v>
      </c>
      <c r="H589" s="45" t="s">
        <v>275</v>
      </c>
      <c r="I589" s="45">
        <v>0.67</v>
      </c>
      <c r="J589" s="45">
        <v>0.67</v>
      </c>
      <c r="K589" s="45">
        <v>0.34</v>
      </c>
      <c r="L589" s="45">
        <v>1.08</v>
      </c>
      <c r="M589" s="45">
        <v>11.37</v>
      </c>
      <c r="N589" s="45">
        <v>0.34</v>
      </c>
      <c r="O589" s="45">
        <v>0.43</v>
      </c>
      <c r="P589" s="45">
        <v>4.53</v>
      </c>
      <c r="Q589" s="45">
        <v>1.1100000000000001</v>
      </c>
      <c r="R589" s="45">
        <v>0.19</v>
      </c>
      <c r="S589" s="45">
        <v>0.7</v>
      </c>
      <c r="T589" s="45">
        <v>0.05</v>
      </c>
      <c r="U589" s="45">
        <v>0</v>
      </c>
      <c r="V589" s="45">
        <v>3.71</v>
      </c>
      <c r="W589" s="45">
        <v>0.72</v>
      </c>
      <c r="X589" s="45" t="s">
        <v>275</v>
      </c>
      <c r="Y589" s="45">
        <v>0.34</v>
      </c>
      <c r="Z589" s="45">
        <v>1.37</v>
      </c>
      <c r="AA589" s="45">
        <v>0.26</v>
      </c>
      <c r="AB589" s="15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1" t="s">
        <v>311</v>
      </c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BM590" s="55"/>
    </row>
    <row r="591" spans="1:65">
      <c r="BM591" s="55"/>
    </row>
    <row r="592" spans="1:65" ht="15">
      <c r="B592" s="8" t="s">
        <v>519</v>
      </c>
      <c r="BM592" s="28" t="s">
        <v>67</v>
      </c>
    </row>
    <row r="593" spans="1:65" ht="15">
      <c r="A593" s="25" t="s">
        <v>57</v>
      </c>
      <c r="B593" s="18" t="s">
        <v>111</v>
      </c>
      <c r="C593" s="15" t="s">
        <v>112</v>
      </c>
      <c r="D593" s="16" t="s">
        <v>229</v>
      </c>
      <c r="E593" s="17" t="s">
        <v>229</v>
      </c>
      <c r="F593" s="17" t="s">
        <v>229</v>
      </c>
      <c r="G593" s="17" t="s">
        <v>229</v>
      </c>
      <c r="H593" s="17" t="s">
        <v>229</v>
      </c>
      <c r="I593" s="17" t="s">
        <v>229</v>
      </c>
      <c r="J593" s="17" t="s">
        <v>229</v>
      </c>
      <c r="K593" s="17" t="s">
        <v>229</v>
      </c>
      <c r="L593" s="17" t="s">
        <v>229</v>
      </c>
      <c r="M593" s="17" t="s">
        <v>229</v>
      </c>
      <c r="N593" s="17" t="s">
        <v>229</v>
      </c>
      <c r="O593" s="17" t="s">
        <v>229</v>
      </c>
      <c r="P593" s="17" t="s">
        <v>229</v>
      </c>
      <c r="Q593" s="17" t="s">
        <v>229</v>
      </c>
      <c r="R593" s="17" t="s">
        <v>229</v>
      </c>
      <c r="S593" s="17" t="s">
        <v>229</v>
      </c>
      <c r="T593" s="17" t="s">
        <v>229</v>
      </c>
      <c r="U593" s="17" t="s">
        <v>229</v>
      </c>
      <c r="V593" s="17" t="s">
        <v>229</v>
      </c>
      <c r="W593" s="17" t="s">
        <v>229</v>
      </c>
      <c r="X593" s="17" t="s">
        <v>229</v>
      </c>
      <c r="Y593" s="17" t="s">
        <v>229</v>
      </c>
      <c r="Z593" s="17" t="s">
        <v>229</v>
      </c>
      <c r="AA593" s="15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230</v>
      </c>
      <c r="C594" s="9" t="s">
        <v>230</v>
      </c>
      <c r="D594" s="151" t="s">
        <v>232</v>
      </c>
      <c r="E594" s="152" t="s">
        <v>233</v>
      </c>
      <c r="F594" s="152" t="s">
        <v>234</v>
      </c>
      <c r="G594" s="152" t="s">
        <v>235</v>
      </c>
      <c r="H594" s="152" t="s">
        <v>237</v>
      </c>
      <c r="I594" s="152" t="s">
        <v>238</v>
      </c>
      <c r="J594" s="152" t="s">
        <v>239</v>
      </c>
      <c r="K594" s="152" t="s">
        <v>240</v>
      </c>
      <c r="L594" s="152" t="s">
        <v>241</v>
      </c>
      <c r="M594" s="152" t="s">
        <v>244</v>
      </c>
      <c r="N594" s="152" t="s">
        <v>245</v>
      </c>
      <c r="O594" s="152" t="s">
        <v>246</v>
      </c>
      <c r="P594" s="152" t="s">
        <v>247</v>
      </c>
      <c r="Q594" s="152" t="s">
        <v>249</v>
      </c>
      <c r="R594" s="152" t="s">
        <v>250</v>
      </c>
      <c r="S594" s="152" t="s">
        <v>251</v>
      </c>
      <c r="T594" s="152" t="s">
        <v>252</v>
      </c>
      <c r="U594" s="152" t="s">
        <v>254</v>
      </c>
      <c r="V594" s="152" t="s">
        <v>258</v>
      </c>
      <c r="W594" s="152" t="s">
        <v>259</v>
      </c>
      <c r="X594" s="152" t="s">
        <v>260</v>
      </c>
      <c r="Y594" s="152" t="s">
        <v>261</v>
      </c>
      <c r="Z594" s="152" t="s">
        <v>262</v>
      </c>
      <c r="AA594" s="15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277</v>
      </c>
      <c r="E595" s="11" t="s">
        <v>279</v>
      </c>
      <c r="F595" s="11" t="s">
        <v>279</v>
      </c>
      <c r="G595" s="11" t="s">
        <v>279</v>
      </c>
      <c r="H595" s="11" t="s">
        <v>280</v>
      </c>
      <c r="I595" s="11" t="s">
        <v>277</v>
      </c>
      <c r="J595" s="11" t="s">
        <v>279</v>
      </c>
      <c r="K595" s="11" t="s">
        <v>280</v>
      </c>
      <c r="L595" s="11" t="s">
        <v>277</v>
      </c>
      <c r="M595" s="11" t="s">
        <v>280</v>
      </c>
      <c r="N595" s="11" t="s">
        <v>277</v>
      </c>
      <c r="O595" s="11" t="s">
        <v>279</v>
      </c>
      <c r="P595" s="11" t="s">
        <v>280</v>
      </c>
      <c r="Q595" s="11" t="s">
        <v>279</v>
      </c>
      <c r="R595" s="11" t="s">
        <v>279</v>
      </c>
      <c r="S595" s="11" t="s">
        <v>277</v>
      </c>
      <c r="T595" s="11" t="s">
        <v>280</v>
      </c>
      <c r="U595" s="11" t="s">
        <v>277</v>
      </c>
      <c r="V595" s="11" t="s">
        <v>277</v>
      </c>
      <c r="W595" s="11" t="s">
        <v>280</v>
      </c>
      <c r="X595" s="11" t="s">
        <v>277</v>
      </c>
      <c r="Y595" s="11" t="s">
        <v>280</v>
      </c>
      <c r="Z595" s="11" t="s">
        <v>277</v>
      </c>
      <c r="AA595" s="15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9"/>
      <c r="C596" s="9"/>
      <c r="D596" s="26" t="s">
        <v>288</v>
      </c>
      <c r="E596" s="26" t="s">
        <v>289</v>
      </c>
      <c r="F596" s="26" t="s">
        <v>288</v>
      </c>
      <c r="G596" s="26" t="s">
        <v>290</v>
      </c>
      <c r="H596" s="26" t="s">
        <v>290</v>
      </c>
      <c r="I596" s="26" t="s">
        <v>117</v>
      </c>
      <c r="J596" s="26" t="s">
        <v>267</v>
      </c>
      <c r="K596" s="26" t="s">
        <v>290</v>
      </c>
      <c r="L596" s="26" t="s">
        <v>288</v>
      </c>
      <c r="M596" s="26" t="s">
        <v>291</v>
      </c>
      <c r="N596" s="26" t="s">
        <v>290</v>
      </c>
      <c r="O596" s="26" t="s">
        <v>291</v>
      </c>
      <c r="P596" s="26" t="s">
        <v>288</v>
      </c>
      <c r="Q596" s="26" t="s">
        <v>290</v>
      </c>
      <c r="R596" s="26" t="s">
        <v>292</v>
      </c>
      <c r="S596" s="26" t="s">
        <v>288</v>
      </c>
      <c r="T596" s="26" t="s">
        <v>291</v>
      </c>
      <c r="U596" s="26" t="s">
        <v>116</v>
      </c>
      <c r="V596" s="26" t="s">
        <v>288</v>
      </c>
      <c r="W596" s="26" t="s">
        <v>293</v>
      </c>
      <c r="X596" s="26" t="s">
        <v>288</v>
      </c>
      <c r="Y596" s="26" t="s">
        <v>288</v>
      </c>
      <c r="Z596" s="26" t="s">
        <v>288</v>
      </c>
      <c r="AA596" s="15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12">
        <v>0.21</v>
      </c>
      <c r="E597" s="212">
        <v>0.24</v>
      </c>
      <c r="F597" s="212">
        <v>0.2</v>
      </c>
      <c r="G597" s="212">
        <v>0.24</v>
      </c>
      <c r="H597" s="212">
        <v>0.21</v>
      </c>
      <c r="I597" s="212">
        <v>0.19600000000000001</v>
      </c>
      <c r="J597" s="213">
        <v>0.26</v>
      </c>
      <c r="K597" s="213">
        <v>0.32</v>
      </c>
      <c r="L597" s="212">
        <v>0.20699999999999999</v>
      </c>
      <c r="M597" s="212">
        <v>0.22999999999999998</v>
      </c>
      <c r="N597" s="212">
        <v>0.21659999999999999</v>
      </c>
      <c r="O597" s="212">
        <v>0.2</v>
      </c>
      <c r="P597" s="212">
        <v>0.20899999999999999</v>
      </c>
      <c r="Q597" s="212">
        <v>0.22</v>
      </c>
      <c r="R597" s="212">
        <v>0.21099999999999999</v>
      </c>
      <c r="S597" s="212">
        <v>0.22</v>
      </c>
      <c r="T597" s="212">
        <v>0.24</v>
      </c>
      <c r="U597" s="212">
        <v>0.21299999999999999</v>
      </c>
      <c r="V597" s="212">
        <v>0.21299999999999999</v>
      </c>
      <c r="W597" s="212">
        <v>0.2</v>
      </c>
      <c r="X597" s="212">
        <v>0.22999999999999998</v>
      </c>
      <c r="Y597" s="213">
        <v>0.26</v>
      </c>
      <c r="Z597" s="212">
        <v>0.21</v>
      </c>
      <c r="AA597" s="203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214">
        <v>1</v>
      </c>
    </row>
    <row r="598" spans="1:65">
      <c r="A598" s="30"/>
      <c r="B598" s="19">
        <v>1</v>
      </c>
      <c r="C598" s="9">
        <v>2</v>
      </c>
      <c r="D598" s="24">
        <v>0.22</v>
      </c>
      <c r="E598" s="24">
        <v>0.25</v>
      </c>
      <c r="F598" s="24">
        <v>0.2</v>
      </c>
      <c r="G598" s="24">
        <v>0.25</v>
      </c>
      <c r="H598" s="24">
        <v>0.2</v>
      </c>
      <c r="I598" s="24">
        <v>0.19849999999999998</v>
      </c>
      <c r="J598" s="215">
        <v>0.26</v>
      </c>
      <c r="K598" s="215">
        <v>0.33</v>
      </c>
      <c r="L598" s="24">
        <v>0.20499999999999996</v>
      </c>
      <c r="M598" s="24">
        <v>0.22999999999999998</v>
      </c>
      <c r="N598" s="24">
        <v>0.21940000000000001</v>
      </c>
      <c r="O598" s="24">
        <v>0.2</v>
      </c>
      <c r="P598" s="24">
        <v>0.215</v>
      </c>
      <c r="Q598" s="24">
        <v>0.22</v>
      </c>
      <c r="R598" s="24">
        <v>0.219</v>
      </c>
      <c r="S598" s="24">
        <v>0.22</v>
      </c>
      <c r="T598" s="24">
        <v>0.24</v>
      </c>
      <c r="U598" s="24">
        <v>0.215</v>
      </c>
      <c r="V598" s="24">
        <v>0.21</v>
      </c>
      <c r="W598" s="24">
        <v>0.21</v>
      </c>
      <c r="X598" s="24">
        <v>0.22999999999999998</v>
      </c>
      <c r="Y598" s="215">
        <v>0.24</v>
      </c>
      <c r="Z598" s="24">
        <v>0.21</v>
      </c>
      <c r="AA598" s="203"/>
      <c r="AB598" s="204"/>
      <c r="AC598" s="204"/>
      <c r="AD598" s="204"/>
      <c r="AE598" s="204"/>
      <c r="AF598" s="204"/>
      <c r="AG598" s="204"/>
      <c r="AH598" s="204"/>
      <c r="AI598" s="204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214" t="e">
        <v>#N/A</v>
      </c>
    </row>
    <row r="599" spans="1:65">
      <c r="A599" s="30"/>
      <c r="B599" s="19">
        <v>1</v>
      </c>
      <c r="C599" s="9">
        <v>3</v>
      </c>
      <c r="D599" s="24">
        <v>0.22</v>
      </c>
      <c r="E599" s="24">
        <v>0.25</v>
      </c>
      <c r="F599" s="24">
        <v>0.21</v>
      </c>
      <c r="G599" s="24">
        <v>0.22999999999999998</v>
      </c>
      <c r="H599" s="24">
        <v>0.21</v>
      </c>
      <c r="I599" s="24">
        <v>0.20500000000000002</v>
      </c>
      <c r="J599" s="215">
        <v>0.27999999999999997</v>
      </c>
      <c r="K599" s="215">
        <v>0.32</v>
      </c>
      <c r="L599" s="24">
        <v>0.20699999999999999</v>
      </c>
      <c r="M599" s="24">
        <v>0.22999999999999998</v>
      </c>
      <c r="N599" s="24">
        <v>0.21480000000000002</v>
      </c>
      <c r="O599" s="24">
        <v>0.2</v>
      </c>
      <c r="P599" s="24">
        <v>0.21199999999999999</v>
      </c>
      <c r="Q599" s="24">
        <v>0.22</v>
      </c>
      <c r="R599" s="24">
        <v>0.217</v>
      </c>
      <c r="S599" s="24">
        <v>0.22</v>
      </c>
      <c r="T599" s="24">
        <v>0.24</v>
      </c>
      <c r="U599" s="24">
        <v>0.215</v>
      </c>
      <c r="V599" s="24">
        <v>0.21299999999999999</v>
      </c>
      <c r="W599" s="24">
        <v>0.22</v>
      </c>
      <c r="X599" s="24">
        <v>0.22999999999999998</v>
      </c>
      <c r="Y599" s="215">
        <v>0.27</v>
      </c>
      <c r="Z599" s="24">
        <v>0.21</v>
      </c>
      <c r="AA599" s="203"/>
      <c r="AB599" s="204"/>
      <c r="AC599" s="204"/>
      <c r="AD599" s="204"/>
      <c r="AE599" s="204"/>
      <c r="AF599" s="204"/>
      <c r="AG599" s="204"/>
      <c r="AH599" s="204"/>
      <c r="AI599" s="204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04"/>
      <c r="AT599" s="204"/>
      <c r="AU599" s="204"/>
      <c r="AV599" s="204"/>
      <c r="AW599" s="204"/>
      <c r="AX599" s="204"/>
      <c r="AY599" s="204"/>
      <c r="AZ599" s="204"/>
      <c r="BA599" s="204"/>
      <c r="BB599" s="204"/>
      <c r="BC599" s="204"/>
      <c r="BD599" s="204"/>
      <c r="BE599" s="204"/>
      <c r="BF599" s="204"/>
      <c r="BG599" s="204"/>
      <c r="BH599" s="204"/>
      <c r="BI599" s="204"/>
      <c r="BJ599" s="204"/>
      <c r="BK599" s="204"/>
      <c r="BL599" s="204"/>
      <c r="BM599" s="214">
        <v>16</v>
      </c>
    </row>
    <row r="600" spans="1:65">
      <c r="A600" s="30"/>
      <c r="B600" s="19">
        <v>1</v>
      </c>
      <c r="C600" s="9">
        <v>4</v>
      </c>
      <c r="D600" s="24">
        <v>0.22</v>
      </c>
      <c r="E600" s="24">
        <v>0.25</v>
      </c>
      <c r="F600" s="24">
        <v>0.21</v>
      </c>
      <c r="G600" s="24">
        <v>0.2</v>
      </c>
      <c r="H600" s="24">
        <v>0.21</v>
      </c>
      <c r="I600" s="24">
        <v>0.19600000000000001</v>
      </c>
      <c r="J600" s="215">
        <v>0.26</v>
      </c>
      <c r="K600" s="215">
        <v>0.32</v>
      </c>
      <c r="L600" s="24">
        <v>0.20100000000000001</v>
      </c>
      <c r="M600" s="24">
        <v>0.22</v>
      </c>
      <c r="N600" s="24">
        <v>0.21759999999999999</v>
      </c>
      <c r="O600" s="24">
        <v>0.19</v>
      </c>
      <c r="P600" s="24">
        <v>0.21099999999999999</v>
      </c>
      <c r="Q600" s="24">
        <v>0.22</v>
      </c>
      <c r="R600" s="24">
        <v>0.218</v>
      </c>
      <c r="S600" s="24">
        <v>0.22</v>
      </c>
      <c r="T600" s="24">
        <v>0.24</v>
      </c>
      <c r="U600" s="24">
        <v>0.216</v>
      </c>
      <c r="V600" s="24">
        <v>0.21199999999999999</v>
      </c>
      <c r="W600" s="24">
        <v>0.22</v>
      </c>
      <c r="X600" s="24">
        <v>0.22999999999999998</v>
      </c>
      <c r="Y600" s="215">
        <v>0.28000000000000003</v>
      </c>
      <c r="Z600" s="24">
        <v>0.21</v>
      </c>
      <c r="AA600" s="203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4"/>
      <c r="BE600" s="204"/>
      <c r="BF600" s="204"/>
      <c r="BG600" s="204"/>
      <c r="BH600" s="204"/>
      <c r="BI600" s="204"/>
      <c r="BJ600" s="204"/>
      <c r="BK600" s="204"/>
      <c r="BL600" s="204"/>
      <c r="BM600" s="214">
        <v>0.21658916666666667</v>
      </c>
    </row>
    <row r="601" spans="1:65">
      <c r="A601" s="30"/>
      <c r="B601" s="19">
        <v>1</v>
      </c>
      <c r="C601" s="9">
        <v>5</v>
      </c>
      <c r="D601" s="24">
        <v>0.22</v>
      </c>
      <c r="E601" s="24">
        <v>0.24</v>
      </c>
      <c r="F601" s="24">
        <v>0.2</v>
      </c>
      <c r="G601" s="24">
        <v>0.2</v>
      </c>
      <c r="H601" s="24">
        <v>0.21</v>
      </c>
      <c r="I601" s="24">
        <v>0.20049999999999998</v>
      </c>
      <c r="J601" s="215">
        <v>0.26</v>
      </c>
      <c r="K601" s="215">
        <v>0.33</v>
      </c>
      <c r="L601" s="24">
        <v>0.20399999999999996</v>
      </c>
      <c r="M601" s="24">
        <v>0.22</v>
      </c>
      <c r="N601" s="24">
        <v>0.21889999999999998</v>
      </c>
      <c r="O601" s="24">
        <v>0.2</v>
      </c>
      <c r="P601" s="24">
        <v>0.20699999999999999</v>
      </c>
      <c r="Q601" s="24">
        <v>0.22</v>
      </c>
      <c r="R601" s="24">
        <v>0.20500000000000002</v>
      </c>
      <c r="S601" s="24">
        <v>0.22</v>
      </c>
      <c r="T601" s="24">
        <v>0.24</v>
      </c>
      <c r="U601" s="24">
        <v>0.21099999999999999</v>
      </c>
      <c r="V601" s="24">
        <v>0.20799999999999999</v>
      </c>
      <c r="W601" s="24">
        <v>0.21</v>
      </c>
      <c r="X601" s="24">
        <v>0.24</v>
      </c>
      <c r="Y601" s="215">
        <v>0.27</v>
      </c>
      <c r="Z601" s="24">
        <v>0.21</v>
      </c>
      <c r="AA601" s="203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214">
        <v>46</v>
      </c>
    </row>
    <row r="602" spans="1:65">
      <c r="A602" s="30"/>
      <c r="B602" s="19">
        <v>1</v>
      </c>
      <c r="C602" s="9">
        <v>6</v>
      </c>
      <c r="D602" s="24">
        <v>0.22</v>
      </c>
      <c r="E602" s="24">
        <v>0.24</v>
      </c>
      <c r="F602" s="24">
        <v>0.2</v>
      </c>
      <c r="G602" s="24">
        <v>0.21</v>
      </c>
      <c r="H602" s="24">
        <v>0.21</v>
      </c>
      <c r="I602" s="24">
        <v>0.19350000000000001</v>
      </c>
      <c r="J602" s="215">
        <v>0.26</v>
      </c>
      <c r="K602" s="215">
        <v>0.32</v>
      </c>
      <c r="L602" s="24">
        <v>0.20499999999999996</v>
      </c>
      <c r="M602" s="24">
        <v>0.22999999999999998</v>
      </c>
      <c r="N602" s="24">
        <v>0.21589999999999998</v>
      </c>
      <c r="O602" s="24">
        <v>0.2</v>
      </c>
      <c r="P602" s="24">
        <v>0.215</v>
      </c>
      <c r="Q602" s="24">
        <v>0.22999999999999998</v>
      </c>
      <c r="R602" s="24">
        <v>0.22499999999999998</v>
      </c>
      <c r="S602" s="24">
        <v>0.22</v>
      </c>
      <c r="T602" s="24">
        <v>0.24</v>
      </c>
      <c r="U602" s="24">
        <v>0.21299999999999999</v>
      </c>
      <c r="V602" s="24">
        <v>0.20599999999999999</v>
      </c>
      <c r="W602" s="24">
        <v>0.21</v>
      </c>
      <c r="X602" s="24">
        <v>0.24</v>
      </c>
      <c r="Y602" s="215">
        <v>0.26</v>
      </c>
      <c r="Z602" s="24">
        <v>0.22</v>
      </c>
      <c r="AA602" s="203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4"/>
      <c r="AT602" s="204"/>
      <c r="AU602" s="204"/>
      <c r="AV602" s="204"/>
      <c r="AW602" s="204"/>
      <c r="AX602" s="204"/>
      <c r="AY602" s="204"/>
      <c r="AZ602" s="204"/>
      <c r="BA602" s="204"/>
      <c r="BB602" s="204"/>
      <c r="BC602" s="204"/>
      <c r="BD602" s="204"/>
      <c r="BE602" s="204"/>
      <c r="BF602" s="204"/>
      <c r="BG602" s="204"/>
      <c r="BH602" s="204"/>
      <c r="BI602" s="204"/>
      <c r="BJ602" s="204"/>
      <c r="BK602" s="204"/>
      <c r="BL602" s="204"/>
      <c r="BM602" s="56"/>
    </row>
    <row r="603" spans="1:65">
      <c r="A603" s="30"/>
      <c r="B603" s="20" t="s">
        <v>270</v>
      </c>
      <c r="C603" s="12"/>
      <c r="D603" s="217">
        <v>0.21833333333333335</v>
      </c>
      <c r="E603" s="217">
        <v>0.245</v>
      </c>
      <c r="F603" s="217">
        <v>0.20333333333333334</v>
      </c>
      <c r="G603" s="217">
        <v>0.22166666666666665</v>
      </c>
      <c r="H603" s="217">
        <v>0.20833333333333334</v>
      </c>
      <c r="I603" s="217">
        <v>0.19824999999999995</v>
      </c>
      <c r="J603" s="217">
        <v>0.26333333333333336</v>
      </c>
      <c r="K603" s="217">
        <v>0.32333333333333336</v>
      </c>
      <c r="L603" s="217">
        <v>0.20483333333333328</v>
      </c>
      <c r="M603" s="217">
        <v>0.22666666666666666</v>
      </c>
      <c r="N603" s="217">
        <v>0.21719999999999998</v>
      </c>
      <c r="O603" s="217">
        <v>0.19833333333333333</v>
      </c>
      <c r="P603" s="217">
        <v>0.21150000000000002</v>
      </c>
      <c r="Q603" s="217">
        <v>0.22166666666666668</v>
      </c>
      <c r="R603" s="217">
        <v>0.21583333333333332</v>
      </c>
      <c r="S603" s="217">
        <v>0.22</v>
      </c>
      <c r="T603" s="217">
        <v>0.24</v>
      </c>
      <c r="U603" s="217">
        <v>0.21383333333333335</v>
      </c>
      <c r="V603" s="217">
        <v>0.21033333333333334</v>
      </c>
      <c r="W603" s="217">
        <v>0.21166666666666667</v>
      </c>
      <c r="X603" s="217">
        <v>0.23333333333333331</v>
      </c>
      <c r="Y603" s="217">
        <v>0.26333333333333336</v>
      </c>
      <c r="Z603" s="217">
        <v>0.21166666666666667</v>
      </c>
      <c r="AA603" s="203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4"/>
      <c r="AT603" s="204"/>
      <c r="AU603" s="204"/>
      <c r="AV603" s="204"/>
      <c r="AW603" s="204"/>
      <c r="AX603" s="204"/>
      <c r="AY603" s="204"/>
      <c r="AZ603" s="204"/>
      <c r="BA603" s="204"/>
      <c r="BB603" s="204"/>
      <c r="BC603" s="204"/>
      <c r="BD603" s="204"/>
      <c r="BE603" s="204"/>
      <c r="BF603" s="204"/>
      <c r="BG603" s="204"/>
      <c r="BH603" s="204"/>
      <c r="BI603" s="204"/>
      <c r="BJ603" s="204"/>
      <c r="BK603" s="204"/>
      <c r="BL603" s="204"/>
      <c r="BM603" s="56"/>
    </row>
    <row r="604" spans="1:65">
      <c r="A604" s="30"/>
      <c r="B604" s="3" t="s">
        <v>271</v>
      </c>
      <c r="C604" s="29"/>
      <c r="D604" s="24">
        <v>0.22</v>
      </c>
      <c r="E604" s="24">
        <v>0.245</v>
      </c>
      <c r="F604" s="24">
        <v>0.2</v>
      </c>
      <c r="G604" s="24">
        <v>0.21999999999999997</v>
      </c>
      <c r="H604" s="24">
        <v>0.21</v>
      </c>
      <c r="I604" s="24">
        <v>0.19724999999999998</v>
      </c>
      <c r="J604" s="24">
        <v>0.26</v>
      </c>
      <c r="K604" s="24">
        <v>0.32</v>
      </c>
      <c r="L604" s="24">
        <v>0.20499999999999996</v>
      </c>
      <c r="M604" s="24">
        <v>0.22999999999999998</v>
      </c>
      <c r="N604" s="24">
        <v>0.21709999999999999</v>
      </c>
      <c r="O604" s="24">
        <v>0.2</v>
      </c>
      <c r="P604" s="24">
        <v>0.21149999999999999</v>
      </c>
      <c r="Q604" s="24">
        <v>0.22</v>
      </c>
      <c r="R604" s="24">
        <v>0.2175</v>
      </c>
      <c r="S604" s="24">
        <v>0.22</v>
      </c>
      <c r="T604" s="24">
        <v>0.24</v>
      </c>
      <c r="U604" s="24">
        <v>0.214</v>
      </c>
      <c r="V604" s="24">
        <v>0.21099999999999999</v>
      </c>
      <c r="W604" s="24">
        <v>0.21</v>
      </c>
      <c r="X604" s="24">
        <v>0.22999999999999998</v>
      </c>
      <c r="Y604" s="24">
        <v>0.26500000000000001</v>
      </c>
      <c r="Z604" s="24">
        <v>0.21</v>
      </c>
      <c r="AA604" s="203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4"/>
      <c r="AT604" s="204"/>
      <c r="AU604" s="204"/>
      <c r="AV604" s="204"/>
      <c r="AW604" s="204"/>
      <c r="AX604" s="204"/>
      <c r="AY604" s="204"/>
      <c r="AZ604" s="204"/>
      <c r="BA604" s="204"/>
      <c r="BB604" s="204"/>
      <c r="BC604" s="204"/>
      <c r="BD604" s="204"/>
      <c r="BE604" s="204"/>
      <c r="BF604" s="204"/>
      <c r="BG604" s="204"/>
      <c r="BH604" s="204"/>
      <c r="BI604" s="204"/>
      <c r="BJ604" s="204"/>
      <c r="BK604" s="204"/>
      <c r="BL604" s="204"/>
      <c r="BM604" s="56"/>
    </row>
    <row r="605" spans="1:65">
      <c r="A605" s="30"/>
      <c r="B605" s="3" t="s">
        <v>272</v>
      </c>
      <c r="C605" s="29"/>
      <c r="D605" s="24">
        <v>4.0824829046386332E-3</v>
      </c>
      <c r="E605" s="24">
        <v>5.4772255750516656E-3</v>
      </c>
      <c r="F605" s="24">
        <v>5.163977794943213E-3</v>
      </c>
      <c r="G605" s="24">
        <v>2.1369760566432802E-2</v>
      </c>
      <c r="H605" s="24">
        <v>4.0824829046386219E-3</v>
      </c>
      <c r="I605" s="24">
        <v>4.0835033978190837E-3</v>
      </c>
      <c r="J605" s="24">
        <v>8.1649658092772456E-3</v>
      </c>
      <c r="K605" s="24">
        <v>5.1639777949432277E-3</v>
      </c>
      <c r="L605" s="24">
        <v>2.2286019533928974E-3</v>
      </c>
      <c r="M605" s="24">
        <v>5.163977794943213E-3</v>
      </c>
      <c r="N605" s="24">
        <v>1.772004514666933E-3</v>
      </c>
      <c r="O605" s="24">
        <v>4.0824829046386341E-3</v>
      </c>
      <c r="P605" s="24">
        <v>3.2093613071762449E-3</v>
      </c>
      <c r="Q605" s="24">
        <v>4.0824829046386219E-3</v>
      </c>
      <c r="R605" s="24">
        <v>6.9402209378856619E-3</v>
      </c>
      <c r="S605" s="24">
        <v>0</v>
      </c>
      <c r="T605" s="24">
        <v>0</v>
      </c>
      <c r="U605" s="24">
        <v>1.8348478592697195E-3</v>
      </c>
      <c r="V605" s="24">
        <v>2.8751811537130459E-3</v>
      </c>
      <c r="W605" s="24">
        <v>7.5277265270908078E-3</v>
      </c>
      <c r="X605" s="24">
        <v>5.1639777949432268E-3</v>
      </c>
      <c r="Y605" s="24">
        <v>1.3662601021279476E-2</v>
      </c>
      <c r="Z605" s="24">
        <v>4.0824829046386332E-3</v>
      </c>
      <c r="AA605" s="203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4"/>
      <c r="AT605" s="204"/>
      <c r="AU605" s="204"/>
      <c r="AV605" s="204"/>
      <c r="AW605" s="204"/>
      <c r="AX605" s="204"/>
      <c r="AY605" s="204"/>
      <c r="AZ605" s="204"/>
      <c r="BA605" s="204"/>
      <c r="BB605" s="204"/>
      <c r="BC605" s="204"/>
      <c r="BD605" s="204"/>
      <c r="BE605" s="204"/>
      <c r="BF605" s="204"/>
      <c r="BG605" s="204"/>
      <c r="BH605" s="204"/>
      <c r="BI605" s="204"/>
      <c r="BJ605" s="204"/>
      <c r="BK605" s="204"/>
      <c r="BL605" s="204"/>
      <c r="BM605" s="56"/>
    </row>
    <row r="606" spans="1:65">
      <c r="A606" s="30"/>
      <c r="B606" s="3" t="s">
        <v>87</v>
      </c>
      <c r="C606" s="29"/>
      <c r="D606" s="13">
        <v>1.8698394983077706E-2</v>
      </c>
      <c r="E606" s="13">
        <v>2.2356022755312923E-2</v>
      </c>
      <c r="F606" s="13">
        <v>2.5396612106278096E-2</v>
      </c>
      <c r="G606" s="13">
        <v>9.6404934886163016E-2</v>
      </c>
      <c r="H606" s="13">
        <v>1.9595917942265385E-2</v>
      </c>
      <c r="I606" s="13">
        <v>2.0597747277775962E-2</v>
      </c>
      <c r="J606" s="13">
        <v>3.1006199275736373E-2</v>
      </c>
      <c r="K606" s="13">
        <v>1.5971065345185238E-2</v>
      </c>
      <c r="L606" s="13">
        <v>1.0880074630071105E-2</v>
      </c>
      <c r="M606" s="13">
        <v>2.2782254977690646E-2</v>
      </c>
      <c r="N606" s="13">
        <v>8.1584001596083471E-3</v>
      </c>
      <c r="O606" s="13">
        <v>2.0583947418346054E-2</v>
      </c>
      <c r="P606" s="13">
        <v>1.5174285140313213E-2</v>
      </c>
      <c r="Q606" s="13">
        <v>1.8417216111151678E-2</v>
      </c>
      <c r="R606" s="13">
        <v>3.2155463804875654E-2</v>
      </c>
      <c r="S606" s="13">
        <v>0</v>
      </c>
      <c r="T606" s="13">
        <v>0</v>
      </c>
      <c r="U606" s="13">
        <v>8.5807382350883213E-3</v>
      </c>
      <c r="V606" s="13">
        <v>1.3669640984372643E-2</v>
      </c>
      <c r="W606" s="13">
        <v>3.5564062332712476E-2</v>
      </c>
      <c r="X606" s="13">
        <v>2.2131333406899545E-2</v>
      </c>
      <c r="Y606" s="13">
        <v>5.1883295017516991E-2</v>
      </c>
      <c r="Z606" s="13">
        <v>1.9287320809316378E-2</v>
      </c>
      <c r="AA606" s="15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273</v>
      </c>
      <c r="C607" s="29"/>
      <c r="D607" s="13">
        <v>8.0528804533930298E-3</v>
      </c>
      <c r="E607" s="13">
        <v>0.13117384295151724</v>
      </c>
      <c r="F607" s="13">
        <v>-6.1202660951801935E-2</v>
      </c>
      <c r="G607" s="13">
        <v>2.3443000765658306E-2</v>
      </c>
      <c r="H607" s="13">
        <v>-3.8117480483403687E-2</v>
      </c>
      <c r="I607" s="13">
        <v>-8.467259442800712E-2</v>
      </c>
      <c r="J607" s="13">
        <v>0.21581950466897792</v>
      </c>
      <c r="K607" s="13">
        <v>0.49284167028975756</v>
      </c>
      <c r="L607" s="13">
        <v>-5.4277106811282727E-2</v>
      </c>
      <c r="M607" s="13">
        <v>4.6528181234056776E-2</v>
      </c>
      <c r="N607" s="13">
        <v>2.8202395472225472E-3</v>
      </c>
      <c r="O607" s="13">
        <v>-8.4287841420200293E-2</v>
      </c>
      <c r="P607" s="13">
        <v>-2.3496866186751286E-2</v>
      </c>
      <c r="Q607" s="13">
        <v>2.3443000765658528E-2</v>
      </c>
      <c r="R607" s="13">
        <v>-3.489709780806316E-3</v>
      </c>
      <c r="S607" s="13">
        <v>1.5747940609525779E-2</v>
      </c>
      <c r="T607" s="13">
        <v>0.10808866248311899</v>
      </c>
      <c r="U607" s="13">
        <v>-1.2723781968165482E-2</v>
      </c>
      <c r="V607" s="13">
        <v>-2.8883408296044299E-2</v>
      </c>
      <c r="W607" s="13">
        <v>-2.2727360171138078E-2</v>
      </c>
      <c r="X607" s="13">
        <v>7.7308421858587772E-2</v>
      </c>
      <c r="Y607" s="13">
        <v>0.21581950466897792</v>
      </c>
      <c r="Z607" s="13">
        <v>-2.2727360171138078E-2</v>
      </c>
      <c r="AA607" s="15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274</v>
      </c>
      <c r="C608" s="47"/>
      <c r="D608" s="45">
        <v>0.09</v>
      </c>
      <c r="E608" s="45">
        <v>2.11</v>
      </c>
      <c r="F608" s="45">
        <v>1.05</v>
      </c>
      <c r="G608" s="45">
        <v>0.34</v>
      </c>
      <c r="H608" s="45">
        <v>0.67</v>
      </c>
      <c r="I608" s="45">
        <v>1.44</v>
      </c>
      <c r="J608" s="45">
        <v>3.51</v>
      </c>
      <c r="K608" s="45">
        <v>8.07</v>
      </c>
      <c r="L608" s="45">
        <v>0.94</v>
      </c>
      <c r="M608" s="45">
        <v>0.72</v>
      </c>
      <c r="N608" s="45">
        <v>0</v>
      </c>
      <c r="O608" s="45">
        <v>1.43</v>
      </c>
      <c r="P608" s="45">
        <v>0.43</v>
      </c>
      <c r="Q608" s="45">
        <v>0.34</v>
      </c>
      <c r="R608" s="45">
        <v>0.1</v>
      </c>
      <c r="S608" s="45">
        <v>0.21</v>
      </c>
      <c r="T608" s="45">
        <v>1.73</v>
      </c>
      <c r="U608" s="45">
        <v>0.26</v>
      </c>
      <c r="V608" s="45">
        <v>0.52</v>
      </c>
      <c r="W608" s="45">
        <v>0.42</v>
      </c>
      <c r="X608" s="45">
        <v>1.23</v>
      </c>
      <c r="Y608" s="45">
        <v>3.51</v>
      </c>
      <c r="Z608" s="45">
        <v>0.42</v>
      </c>
      <c r="AA608" s="15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BM609" s="55"/>
    </row>
    <row r="610" spans="1:65" ht="15">
      <c r="B610" s="8" t="s">
        <v>520</v>
      </c>
      <c r="BM610" s="28" t="s">
        <v>276</v>
      </c>
    </row>
    <row r="611" spans="1:65" ht="15">
      <c r="A611" s="25" t="s">
        <v>29</v>
      </c>
      <c r="B611" s="18" t="s">
        <v>111</v>
      </c>
      <c r="C611" s="15" t="s">
        <v>112</v>
      </c>
      <c r="D611" s="16" t="s">
        <v>229</v>
      </c>
      <c r="E611" s="17" t="s">
        <v>229</v>
      </c>
      <c r="F611" s="17" t="s">
        <v>229</v>
      </c>
      <c r="G611" s="17" t="s">
        <v>229</v>
      </c>
      <c r="H611" s="17" t="s">
        <v>229</v>
      </c>
      <c r="I611" s="17" t="s">
        <v>229</v>
      </c>
      <c r="J611" s="17" t="s">
        <v>229</v>
      </c>
      <c r="K611" s="17" t="s">
        <v>229</v>
      </c>
      <c r="L611" s="17" t="s">
        <v>229</v>
      </c>
      <c r="M611" s="17" t="s">
        <v>229</v>
      </c>
      <c r="N611" s="17" t="s">
        <v>229</v>
      </c>
      <c r="O611" s="17" t="s">
        <v>229</v>
      </c>
      <c r="P611" s="17" t="s">
        <v>229</v>
      </c>
      <c r="Q611" s="17" t="s">
        <v>229</v>
      </c>
      <c r="R611" s="17" t="s">
        <v>229</v>
      </c>
      <c r="S611" s="17" t="s">
        <v>229</v>
      </c>
      <c r="T611" s="17" t="s">
        <v>229</v>
      </c>
      <c r="U611" s="17" t="s">
        <v>229</v>
      </c>
      <c r="V611" s="17" t="s">
        <v>229</v>
      </c>
      <c r="W611" s="17" t="s">
        <v>229</v>
      </c>
      <c r="X611" s="17" t="s">
        <v>229</v>
      </c>
      <c r="Y611" s="15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230</v>
      </c>
      <c r="C612" s="9" t="s">
        <v>230</v>
      </c>
      <c r="D612" s="151" t="s">
        <v>232</v>
      </c>
      <c r="E612" s="152" t="s">
        <v>233</v>
      </c>
      <c r="F612" s="152" t="s">
        <v>234</v>
      </c>
      <c r="G612" s="152" t="s">
        <v>235</v>
      </c>
      <c r="H612" s="152" t="s">
        <v>237</v>
      </c>
      <c r="I612" s="152" t="s">
        <v>238</v>
      </c>
      <c r="J612" s="152" t="s">
        <v>240</v>
      </c>
      <c r="K612" s="152" t="s">
        <v>241</v>
      </c>
      <c r="L612" s="152" t="s">
        <v>243</v>
      </c>
      <c r="M612" s="152" t="s">
        <v>244</v>
      </c>
      <c r="N612" s="152" t="s">
        <v>245</v>
      </c>
      <c r="O612" s="152" t="s">
        <v>246</v>
      </c>
      <c r="P612" s="152" t="s">
        <v>247</v>
      </c>
      <c r="Q612" s="152" t="s">
        <v>249</v>
      </c>
      <c r="R612" s="152" t="s">
        <v>250</v>
      </c>
      <c r="S612" s="152" t="s">
        <v>251</v>
      </c>
      <c r="T612" s="152" t="s">
        <v>252</v>
      </c>
      <c r="U612" s="152" t="s">
        <v>259</v>
      </c>
      <c r="V612" s="152" t="s">
        <v>260</v>
      </c>
      <c r="W612" s="152" t="s">
        <v>261</v>
      </c>
      <c r="X612" s="152" t="s">
        <v>262</v>
      </c>
      <c r="Y612" s="15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277</v>
      </c>
      <c r="E613" s="11" t="s">
        <v>277</v>
      </c>
      <c r="F613" s="11" t="s">
        <v>279</v>
      </c>
      <c r="G613" s="11" t="s">
        <v>280</v>
      </c>
      <c r="H613" s="11" t="s">
        <v>280</v>
      </c>
      <c r="I613" s="11" t="s">
        <v>277</v>
      </c>
      <c r="J613" s="11" t="s">
        <v>280</v>
      </c>
      <c r="K613" s="11" t="s">
        <v>277</v>
      </c>
      <c r="L613" s="11" t="s">
        <v>277</v>
      </c>
      <c r="M613" s="11" t="s">
        <v>280</v>
      </c>
      <c r="N613" s="11" t="s">
        <v>277</v>
      </c>
      <c r="O613" s="11" t="s">
        <v>277</v>
      </c>
      <c r="P613" s="11" t="s">
        <v>280</v>
      </c>
      <c r="Q613" s="11" t="s">
        <v>277</v>
      </c>
      <c r="R613" s="11" t="s">
        <v>277</v>
      </c>
      <c r="S613" s="11" t="s">
        <v>277</v>
      </c>
      <c r="T613" s="11" t="s">
        <v>280</v>
      </c>
      <c r="U613" s="11" t="s">
        <v>280</v>
      </c>
      <c r="V613" s="11" t="s">
        <v>277</v>
      </c>
      <c r="W613" s="11" t="s">
        <v>280</v>
      </c>
      <c r="X613" s="11" t="s">
        <v>277</v>
      </c>
      <c r="Y613" s="15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 t="s">
        <v>288</v>
      </c>
      <c r="E614" s="26" t="s">
        <v>289</v>
      </c>
      <c r="F614" s="26" t="s">
        <v>288</v>
      </c>
      <c r="G614" s="26" t="s">
        <v>290</v>
      </c>
      <c r="H614" s="26" t="s">
        <v>290</v>
      </c>
      <c r="I614" s="26" t="s">
        <v>117</v>
      </c>
      <c r="J614" s="26" t="s">
        <v>290</v>
      </c>
      <c r="K614" s="26" t="s">
        <v>288</v>
      </c>
      <c r="L614" s="26" t="s">
        <v>117</v>
      </c>
      <c r="M614" s="26" t="s">
        <v>291</v>
      </c>
      <c r="N614" s="26" t="s">
        <v>290</v>
      </c>
      <c r="O614" s="26" t="s">
        <v>291</v>
      </c>
      <c r="P614" s="26" t="s">
        <v>288</v>
      </c>
      <c r="Q614" s="26" t="s">
        <v>290</v>
      </c>
      <c r="R614" s="26" t="s">
        <v>292</v>
      </c>
      <c r="S614" s="26" t="s">
        <v>288</v>
      </c>
      <c r="T614" s="26" t="s">
        <v>291</v>
      </c>
      <c r="U614" s="26" t="s">
        <v>293</v>
      </c>
      <c r="V614" s="26" t="s">
        <v>288</v>
      </c>
      <c r="W614" s="26" t="s">
        <v>288</v>
      </c>
      <c r="X614" s="26" t="s">
        <v>288</v>
      </c>
      <c r="Y614" s="15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8">
        <v>1</v>
      </c>
      <c r="C615" s="14">
        <v>1</v>
      </c>
      <c r="D615" s="22">
        <v>0.17</v>
      </c>
      <c r="E615" s="147" t="s">
        <v>97</v>
      </c>
      <c r="F615" s="147" t="s">
        <v>105</v>
      </c>
      <c r="G615" s="22">
        <v>0.16</v>
      </c>
      <c r="H615" s="22">
        <v>0.14000000000000001</v>
      </c>
      <c r="I615" s="147" t="s">
        <v>103</v>
      </c>
      <c r="J615" s="22">
        <v>0.2</v>
      </c>
      <c r="K615" s="22">
        <v>0.2</v>
      </c>
      <c r="L615" s="147" t="s">
        <v>300</v>
      </c>
      <c r="M615" s="22">
        <v>0.2</v>
      </c>
      <c r="N615" s="154">
        <v>0.26200000000000001</v>
      </c>
      <c r="O615" s="22">
        <v>0.08</v>
      </c>
      <c r="P615" s="22">
        <v>0.4</v>
      </c>
      <c r="Q615" s="22">
        <v>0.2</v>
      </c>
      <c r="R615" s="22">
        <v>0.2</v>
      </c>
      <c r="S615" s="22">
        <v>0.25</v>
      </c>
      <c r="T615" s="147" t="s">
        <v>97</v>
      </c>
      <c r="U615" s="147" t="s">
        <v>103</v>
      </c>
      <c r="V615" s="22">
        <v>0.15</v>
      </c>
      <c r="W615" s="22">
        <v>0.1</v>
      </c>
      <c r="X615" s="22">
        <v>0.23</v>
      </c>
      <c r="Y615" s="15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0.16</v>
      </c>
      <c r="E616" s="148" t="s">
        <v>97</v>
      </c>
      <c r="F616" s="148" t="s">
        <v>105</v>
      </c>
      <c r="G616" s="11">
        <v>0.16</v>
      </c>
      <c r="H616" s="11">
        <v>0.14000000000000001</v>
      </c>
      <c r="I616" s="148" t="s">
        <v>103</v>
      </c>
      <c r="J616" s="11">
        <v>0.1</v>
      </c>
      <c r="K616" s="11">
        <v>0.19</v>
      </c>
      <c r="L616" s="148" t="s">
        <v>300</v>
      </c>
      <c r="M616" s="11">
        <v>0.2</v>
      </c>
      <c r="N616" s="11">
        <v>0.27300000000000002</v>
      </c>
      <c r="O616" s="11">
        <v>0.09</v>
      </c>
      <c r="P616" s="11">
        <v>0.3</v>
      </c>
      <c r="Q616" s="11">
        <v>0.2</v>
      </c>
      <c r="R616" s="11">
        <v>0.2</v>
      </c>
      <c r="S616" s="11">
        <v>0.27</v>
      </c>
      <c r="T616" s="148" t="s">
        <v>97</v>
      </c>
      <c r="U616" s="148" t="s">
        <v>103</v>
      </c>
      <c r="V616" s="11">
        <v>0.14000000000000001</v>
      </c>
      <c r="W616" s="11">
        <v>0.1</v>
      </c>
      <c r="X616" s="11">
        <v>0.23</v>
      </c>
      <c r="Y616" s="15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</v>
      </c>
    </row>
    <row r="617" spans="1:65">
      <c r="A617" s="30"/>
      <c r="B617" s="19">
        <v>1</v>
      </c>
      <c r="C617" s="9">
        <v>3</v>
      </c>
      <c r="D617" s="11">
        <v>0.16</v>
      </c>
      <c r="E617" s="148" t="s">
        <v>97</v>
      </c>
      <c r="F617" s="148" t="s">
        <v>105</v>
      </c>
      <c r="G617" s="11">
        <v>0.15</v>
      </c>
      <c r="H617" s="149">
        <v>0.1</v>
      </c>
      <c r="I617" s="148" t="s">
        <v>103</v>
      </c>
      <c r="J617" s="11" t="s">
        <v>106</v>
      </c>
      <c r="K617" s="11">
        <v>0.2</v>
      </c>
      <c r="L617" s="148" t="s">
        <v>300</v>
      </c>
      <c r="M617" s="11">
        <v>0.2</v>
      </c>
      <c r="N617" s="11">
        <v>0.28100000000000003</v>
      </c>
      <c r="O617" s="11">
        <v>0.08</v>
      </c>
      <c r="P617" s="149">
        <v>0.6</v>
      </c>
      <c r="Q617" s="11">
        <v>0.21</v>
      </c>
      <c r="R617" s="11">
        <v>0.2</v>
      </c>
      <c r="S617" s="11">
        <v>0.27</v>
      </c>
      <c r="T617" s="148" t="s">
        <v>97</v>
      </c>
      <c r="U617" s="148" t="s">
        <v>103</v>
      </c>
      <c r="V617" s="11">
        <v>0.13</v>
      </c>
      <c r="W617" s="11">
        <v>0.11</v>
      </c>
      <c r="X617" s="11">
        <v>0.21</v>
      </c>
      <c r="Y617" s="15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0.17</v>
      </c>
      <c r="E618" s="148" t="s">
        <v>97</v>
      </c>
      <c r="F618" s="148" t="s">
        <v>105</v>
      </c>
      <c r="G618" s="11">
        <v>0.1</v>
      </c>
      <c r="H618" s="11">
        <v>0.15</v>
      </c>
      <c r="I618" s="148" t="s">
        <v>103</v>
      </c>
      <c r="J618" s="11" t="s">
        <v>106</v>
      </c>
      <c r="K618" s="11">
        <v>0.19</v>
      </c>
      <c r="L618" s="148" t="s">
        <v>300</v>
      </c>
      <c r="M618" s="11">
        <v>0.2</v>
      </c>
      <c r="N618" s="11">
        <v>0.27800000000000002</v>
      </c>
      <c r="O618" s="11">
        <v>0.09</v>
      </c>
      <c r="P618" s="149">
        <v>0.8</v>
      </c>
      <c r="Q618" s="11">
        <v>0.2</v>
      </c>
      <c r="R618" s="11">
        <v>0.2</v>
      </c>
      <c r="S618" s="11">
        <v>0.28999999999999998</v>
      </c>
      <c r="T618" s="148" t="s">
        <v>97</v>
      </c>
      <c r="U618" s="148" t="s">
        <v>103</v>
      </c>
      <c r="V618" s="11">
        <v>0.17</v>
      </c>
      <c r="W618" s="11">
        <v>0.12</v>
      </c>
      <c r="X618" s="11">
        <v>0.2</v>
      </c>
      <c r="Y618" s="15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0.18639111111111101</v>
      </c>
    </row>
    <row r="619" spans="1:65">
      <c r="A619" s="30"/>
      <c r="B619" s="19">
        <v>1</v>
      </c>
      <c r="C619" s="9">
        <v>5</v>
      </c>
      <c r="D619" s="11">
        <v>0.17</v>
      </c>
      <c r="E619" s="148" t="s">
        <v>97</v>
      </c>
      <c r="F619" s="148" t="s">
        <v>105</v>
      </c>
      <c r="G619" s="11">
        <v>0.1</v>
      </c>
      <c r="H619" s="11">
        <v>0.13</v>
      </c>
      <c r="I619" s="148" t="s">
        <v>103</v>
      </c>
      <c r="J619" s="11">
        <v>0.1</v>
      </c>
      <c r="K619" s="11">
        <v>0.18</v>
      </c>
      <c r="L619" s="148" t="s">
        <v>300</v>
      </c>
      <c r="M619" s="11">
        <v>0.2</v>
      </c>
      <c r="N619" s="11">
        <v>0.28100000000000003</v>
      </c>
      <c r="O619" s="11">
        <v>0.11</v>
      </c>
      <c r="P619" s="149">
        <v>0.7</v>
      </c>
      <c r="Q619" s="11">
        <v>0.19</v>
      </c>
      <c r="R619" s="11">
        <v>0.2</v>
      </c>
      <c r="S619" s="11">
        <v>0.25</v>
      </c>
      <c r="T619" s="148" t="s">
        <v>97</v>
      </c>
      <c r="U619" s="148" t="s">
        <v>103</v>
      </c>
      <c r="V619" s="11">
        <v>0.15</v>
      </c>
      <c r="W619" s="11">
        <v>0.13</v>
      </c>
      <c r="X619" s="11">
        <v>0.22</v>
      </c>
      <c r="Y619" s="15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</v>
      </c>
    </row>
    <row r="620" spans="1:65">
      <c r="A620" s="30"/>
      <c r="B620" s="19">
        <v>1</v>
      </c>
      <c r="C620" s="9">
        <v>6</v>
      </c>
      <c r="D620" s="11">
        <v>0.15</v>
      </c>
      <c r="E620" s="148" t="s">
        <v>97</v>
      </c>
      <c r="F620" s="148" t="s">
        <v>105</v>
      </c>
      <c r="G620" s="11">
        <v>0.1</v>
      </c>
      <c r="H620" s="11">
        <v>0.14000000000000001</v>
      </c>
      <c r="I620" s="148" t="s">
        <v>103</v>
      </c>
      <c r="J620" s="11">
        <v>0.1</v>
      </c>
      <c r="K620" s="11">
        <v>0.19</v>
      </c>
      <c r="L620" s="148" t="s">
        <v>300</v>
      </c>
      <c r="M620" s="11">
        <v>0.2</v>
      </c>
      <c r="N620" s="11">
        <v>0.28299999999999997</v>
      </c>
      <c r="O620" s="11">
        <v>0.09</v>
      </c>
      <c r="P620" s="149">
        <v>0.8</v>
      </c>
      <c r="Q620" s="11">
        <v>0.19</v>
      </c>
      <c r="R620" s="11">
        <v>0.2</v>
      </c>
      <c r="S620" s="11">
        <v>0.25</v>
      </c>
      <c r="T620" s="148" t="s">
        <v>97</v>
      </c>
      <c r="U620" s="148" t="s">
        <v>103</v>
      </c>
      <c r="V620" s="11">
        <v>0.17</v>
      </c>
      <c r="W620" s="11">
        <v>0.13</v>
      </c>
      <c r="X620" s="11">
        <v>0.26</v>
      </c>
      <c r="Y620" s="15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270</v>
      </c>
      <c r="C621" s="12"/>
      <c r="D621" s="23">
        <v>0.16333333333333336</v>
      </c>
      <c r="E621" s="23" t="s">
        <v>678</v>
      </c>
      <c r="F621" s="23" t="s">
        <v>678</v>
      </c>
      <c r="G621" s="23">
        <v>0.12833333333333333</v>
      </c>
      <c r="H621" s="23">
        <v>0.13333333333333333</v>
      </c>
      <c r="I621" s="23" t="s">
        <v>678</v>
      </c>
      <c r="J621" s="23">
        <v>0.125</v>
      </c>
      <c r="K621" s="23">
        <v>0.19166666666666665</v>
      </c>
      <c r="L621" s="23" t="s">
        <v>678</v>
      </c>
      <c r="M621" s="23">
        <v>0.19999999999999998</v>
      </c>
      <c r="N621" s="23">
        <v>0.27633333333333332</v>
      </c>
      <c r="O621" s="23">
        <v>8.9999999999999983E-2</v>
      </c>
      <c r="P621" s="23">
        <v>0.6</v>
      </c>
      <c r="Q621" s="23">
        <v>0.19833333333333333</v>
      </c>
      <c r="R621" s="23">
        <v>0.19999999999999998</v>
      </c>
      <c r="S621" s="23">
        <v>0.26333333333333336</v>
      </c>
      <c r="T621" s="23" t="s">
        <v>678</v>
      </c>
      <c r="U621" s="23" t="s">
        <v>678</v>
      </c>
      <c r="V621" s="23">
        <v>0.1516666666666667</v>
      </c>
      <c r="W621" s="23">
        <v>0.115</v>
      </c>
      <c r="X621" s="23">
        <v>0.22500000000000001</v>
      </c>
      <c r="Y621" s="15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271</v>
      </c>
      <c r="C622" s="29"/>
      <c r="D622" s="11">
        <v>0.16500000000000001</v>
      </c>
      <c r="E622" s="11" t="s">
        <v>678</v>
      </c>
      <c r="F622" s="11" t="s">
        <v>678</v>
      </c>
      <c r="G622" s="11">
        <v>0.125</v>
      </c>
      <c r="H622" s="11">
        <v>0.14000000000000001</v>
      </c>
      <c r="I622" s="11" t="s">
        <v>678</v>
      </c>
      <c r="J622" s="11">
        <v>0.1</v>
      </c>
      <c r="K622" s="11">
        <v>0.19</v>
      </c>
      <c r="L622" s="11" t="s">
        <v>678</v>
      </c>
      <c r="M622" s="11">
        <v>0.2</v>
      </c>
      <c r="N622" s="11">
        <v>0.27950000000000003</v>
      </c>
      <c r="O622" s="11">
        <v>0.09</v>
      </c>
      <c r="P622" s="11">
        <v>0.64999999999999991</v>
      </c>
      <c r="Q622" s="11">
        <v>0.2</v>
      </c>
      <c r="R622" s="11">
        <v>0.2</v>
      </c>
      <c r="S622" s="11">
        <v>0.26</v>
      </c>
      <c r="T622" s="11" t="s">
        <v>678</v>
      </c>
      <c r="U622" s="11" t="s">
        <v>678</v>
      </c>
      <c r="V622" s="11">
        <v>0.15</v>
      </c>
      <c r="W622" s="11">
        <v>0.11499999999999999</v>
      </c>
      <c r="X622" s="11">
        <v>0.22500000000000001</v>
      </c>
      <c r="Y622" s="15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272</v>
      </c>
      <c r="C623" s="29"/>
      <c r="D623" s="24">
        <v>8.1649658092772665E-3</v>
      </c>
      <c r="E623" s="24" t="s">
        <v>678</v>
      </c>
      <c r="F623" s="24" t="s">
        <v>678</v>
      </c>
      <c r="G623" s="24">
        <v>3.1251666622224693E-2</v>
      </c>
      <c r="H623" s="24">
        <v>1.7511900715418249E-2</v>
      </c>
      <c r="I623" s="24" t="s">
        <v>678</v>
      </c>
      <c r="J623" s="24">
        <v>5.0000000000000024E-2</v>
      </c>
      <c r="K623" s="24">
        <v>7.5277265270908165E-3</v>
      </c>
      <c r="L623" s="24" t="s">
        <v>678</v>
      </c>
      <c r="M623" s="24">
        <v>3.0404709722440586E-17</v>
      </c>
      <c r="N623" s="24">
        <v>7.8400680269157495E-3</v>
      </c>
      <c r="O623" s="24">
        <v>1.0954451150103416E-2</v>
      </c>
      <c r="P623" s="24">
        <v>0.2097617696340304</v>
      </c>
      <c r="Q623" s="24">
        <v>7.5277265270908078E-3</v>
      </c>
      <c r="R623" s="24">
        <v>3.0404709722440586E-17</v>
      </c>
      <c r="S623" s="24">
        <v>1.6329931618554519E-2</v>
      </c>
      <c r="T623" s="24" t="s">
        <v>678</v>
      </c>
      <c r="U623" s="24" t="s">
        <v>678</v>
      </c>
      <c r="V623" s="24">
        <v>1.6020819787597222E-2</v>
      </c>
      <c r="W623" s="24">
        <v>1.3784048752090067E-2</v>
      </c>
      <c r="X623" s="24">
        <v>2.0736441353327723E-2</v>
      </c>
      <c r="Y623" s="15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87</v>
      </c>
      <c r="C624" s="29"/>
      <c r="D624" s="13">
        <v>4.998958658741183E-2</v>
      </c>
      <c r="E624" s="13" t="s">
        <v>678</v>
      </c>
      <c r="F624" s="13" t="s">
        <v>678</v>
      </c>
      <c r="G624" s="13">
        <v>0.24351948017317943</v>
      </c>
      <c r="H624" s="13">
        <v>0.13133925536563687</v>
      </c>
      <c r="I624" s="13" t="s">
        <v>678</v>
      </c>
      <c r="J624" s="13">
        <v>0.40000000000000019</v>
      </c>
      <c r="K624" s="13">
        <v>3.9275094923952092E-2</v>
      </c>
      <c r="L624" s="13" t="s">
        <v>678</v>
      </c>
      <c r="M624" s="13">
        <v>1.5202354861220294E-16</v>
      </c>
      <c r="N624" s="13">
        <v>2.8371778143241554E-2</v>
      </c>
      <c r="O624" s="13">
        <v>0.12171612389003798</v>
      </c>
      <c r="P624" s="13">
        <v>0.34960294939005065</v>
      </c>
      <c r="Q624" s="13">
        <v>3.7954923666004073E-2</v>
      </c>
      <c r="R624" s="13">
        <v>1.5202354861220294E-16</v>
      </c>
      <c r="S624" s="13">
        <v>6.201239855147285E-2</v>
      </c>
      <c r="T624" s="13" t="s">
        <v>678</v>
      </c>
      <c r="U624" s="13" t="s">
        <v>678</v>
      </c>
      <c r="V624" s="13">
        <v>0.10563177881932233</v>
      </c>
      <c r="W624" s="13">
        <v>0.11986129349643536</v>
      </c>
      <c r="X624" s="13">
        <v>9.2161961570345438E-2</v>
      </c>
      <c r="Y624" s="15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273</v>
      </c>
      <c r="C625" s="29"/>
      <c r="D625" s="13">
        <v>-0.12370642376841945</v>
      </c>
      <c r="E625" s="13" t="s">
        <v>678</v>
      </c>
      <c r="F625" s="13" t="s">
        <v>678</v>
      </c>
      <c r="G625" s="13">
        <v>-0.31148361867518681</v>
      </c>
      <c r="H625" s="13">
        <v>-0.28465830511707724</v>
      </c>
      <c r="I625" s="13" t="s">
        <v>678</v>
      </c>
      <c r="J625" s="13">
        <v>-0.32936716104725983</v>
      </c>
      <c r="K625" s="13">
        <v>2.8303686394201444E-2</v>
      </c>
      <c r="L625" s="13" t="s">
        <v>678</v>
      </c>
      <c r="M625" s="13">
        <v>7.3012542324384144E-2</v>
      </c>
      <c r="N625" s="13">
        <v>0.48254566264485743</v>
      </c>
      <c r="O625" s="13">
        <v>-0.51714435595402719</v>
      </c>
      <c r="P625" s="13">
        <v>2.2190376269731527</v>
      </c>
      <c r="Q625" s="13">
        <v>6.4070771138347693E-2</v>
      </c>
      <c r="R625" s="13">
        <v>7.3012542324384144E-2</v>
      </c>
      <c r="S625" s="13">
        <v>0.41279984739377262</v>
      </c>
      <c r="T625" s="13" t="s">
        <v>678</v>
      </c>
      <c r="U625" s="13" t="s">
        <v>678</v>
      </c>
      <c r="V625" s="13">
        <v>-0.18629882207067516</v>
      </c>
      <c r="W625" s="13">
        <v>-0.38301778816347909</v>
      </c>
      <c r="X625" s="13">
        <v>0.20713911011493225</v>
      </c>
      <c r="Y625" s="15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274</v>
      </c>
      <c r="C626" s="47"/>
      <c r="D626" s="45">
        <v>0.25</v>
      </c>
      <c r="E626" s="45">
        <v>0.81</v>
      </c>
      <c r="F626" s="45">
        <v>20.3</v>
      </c>
      <c r="G626" s="45">
        <v>0.56000000000000005</v>
      </c>
      <c r="H626" s="45">
        <v>0.51</v>
      </c>
      <c r="I626" s="45">
        <v>2.71</v>
      </c>
      <c r="J626" s="45">
        <v>0.81</v>
      </c>
      <c r="K626" s="45">
        <v>0</v>
      </c>
      <c r="L626" s="45">
        <v>1.47</v>
      </c>
      <c r="M626" s="45">
        <v>7.0000000000000007E-2</v>
      </c>
      <c r="N626" s="45">
        <v>0.74</v>
      </c>
      <c r="O626" s="45">
        <v>0.89</v>
      </c>
      <c r="P626" s="45">
        <v>3.59</v>
      </c>
      <c r="Q626" s="45">
        <v>0.06</v>
      </c>
      <c r="R626" s="45">
        <v>7.0000000000000007E-2</v>
      </c>
      <c r="S626" s="45">
        <v>0.63</v>
      </c>
      <c r="T626" s="45">
        <v>0.81</v>
      </c>
      <c r="U626" s="45">
        <v>2.71</v>
      </c>
      <c r="V626" s="45">
        <v>0.35</v>
      </c>
      <c r="W626" s="45">
        <v>0.67</v>
      </c>
      <c r="X626" s="45">
        <v>0.28999999999999998</v>
      </c>
      <c r="Y626" s="15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BM627" s="55"/>
    </row>
    <row r="628" spans="1:65" ht="15">
      <c r="B628" s="8" t="s">
        <v>521</v>
      </c>
      <c r="BM628" s="28" t="s">
        <v>67</v>
      </c>
    </row>
    <row r="629" spans="1:65" ht="15">
      <c r="A629" s="25" t="s">
        <v>31</v>
      </c>
      <c r="B629" s="18" t="s">
        <v>111</v>
      </c>
      <c r="C629" s="15" t="s">
        <v>112</v>
      </c>
      <c r="D629" s="16" t="s">
        <v>229</v>
      </c>
      <c r="E629" s="17" t="s">
        <v>229</v>
      </c>
      <c r="F629" s="17" t="s">
        <v>229</v>
      </c>
      <c r="G629" s="17" t="s">
        <v>229</v>
      </c>
      <c r="H629" s="17" t="s">
        <v>229</v>
      </c>
      <c r="I629" s="17" t="s">
        <v>229</v>
      </c>
      <c r="J629" s="17" t="s">
        <v>229</v>
      </c>
      <c r="K629" s="17" t="s">
        <v>229</v>
      </c>
      <c r="L629" s="15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230</v>
      </c>
      <c r="C630" s="9" t="s">
        <v>230</v>
      </c>
      <c r="D630" s="151" t="s">
        <v>233</v>
      </c>
      <c r="E630" s="152" t="s">
        <v>238</v>
      </c>
      <c r="F630" s="152" t="s">
        <v>239</v>
      </c>
      <c r="G630" s="152" t="s">
        <v>241</v>
      </c>
      <c r="H630" s="152" t="s">
        <v>243</v>
      </c>
      <c r="I630" s="152" t="s">
        <v>245</v>
      </c>
      <c r="J630" s="152" t="s">
        <v>247</v>
      </c>
      <c r="K630" s="152" t="s">
        <v>250</v>
      </c>
      <c r="L630" s="15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277</v>
      </c>
      <c r="E631" s="11" t="s">
        <v>277</v>
      </c>
      <c r="F631" s="11" t="s">
        <v>277</v>
      </c>
      <c r="G631" s="11" t="s">
        <v>277</v>
      </c>
      <c r="H631" s="11" t="s">
        <v>277</v>
      </c>
      <c r="I631" s="11" t="s">
        <v>277</v>
      </c>
      <c r="J631" s="11" t="s">
        <v>280</v>
      </c>
      <c r="K631" s="11" t="s">
        <v>277</v>
      </c>
      <c r="L631" s="15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</v>
      </c>
    </row>
    <row r="632" spans="1:65">
      <c r="A632" s="30"/>
      <c r="B632" s="19"/>
      <c r="C632" s="9"/>
      <c r="D632" s="26" t="s">
        <v>289</v>
      </c>
      <c r="E632" s="26" t="s">
        <v>117</v>
      </c>
      <c r="F632" s="26" t="s">
        <v>267</v>
      </c>
      <c r="G632" s="26" t="s">
        <v>288</v>
      </c>
      <c r="H632" s="26" t="s">
        <v>117</v>
      </c>
      <c r="I632" s="26" t="s">
        <v>290</v>
      </c>
      <c r="J632" s="26" t="s">
        <v>288</v>
      </c>
      <c r="K632" s="26" t="s">
        <v>292</v>
      </c>
      <c r="L632" s="15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</v>
      </c>
    </row>
    <row r="633" spans="1:65">
      <c r="A633" s="30"/>
      <c r="B633" s="18">
        <v>1</v>
      </c>
      <c r="C633" s="14">
        <v>1</v>
      </c>
      <c r="D633" s="22">
        <v>6.32</v>
      </c>
      <c r="E633" s="22">
        <v>6.5</v>
      </c>
      <c r="F633" s="22">
        <v>4.9899999999999993</v>
      </c>
      <c r="G633" s="22">
        <v>6.0019999999999998</v>
      </c>
      <c r="H633" s="22">
        <v>6.79</v>
      </c>
      <c r="I633" s="22">
        <v>5.72</v>
      </c>
      <c r="J633" s="22">
        <v>7</v>
      </c>
      <c r="K633" s="22">
        <v>5.19</v>
      </c>
      <c r="L633" s="15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</v>
      </c>
    </row>
    <row r="634" spans="1:65">
      <c r="A634" s="30"/>
      <c r="B634" s="19">
        <v>1</v>
      </c>
      <c r="C634" s="9">
        <v>2</v>
      </c>
      <c r="D634" s="11">
        <v>6.14</v>
      </c>
      <c r="E634" s="11">
        <v>6</v>
      </c>
      <c r="F634" s="11">
        <v>5.12</v>
      </c>
      <c r="G634" s="11">
        <v>5.8259999999999996</v>
      </c>
      <c r="H634" s="11">
        <v>6.76</v>
      </c>
      <c r="I634" s="11">
        <v>5.9</v>
      </c>
      <c r="J634" s="11">
        <v>6.69</v>
      </c>
      <c r="K634" s="11">
        <v>4.99</v>
      </c>
      <c r="L634" s="15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26</v>
      </c>
    </row>
    <row r="635" spans="1:65">
      <c r="A635" s="30"/>
      <c r="B635" s="19">
        <v>1</v>
      </c>
      <c r="C635" s="9">
        <v>3</v>
      </c>
      <c r="D635" s="11">
        <v>6.23</v>
      </c>
      <c r="E635" s="11">
        <v>6</v>
      </c>
      <c r="F635" s="11">
        <v>5.1499999999999995</v>
      </c>
      <c r="G635" s="11">
        <v>5.9450000000000003</v>
      </c>
      <c r="H635" s="11">
        <v>6.85</v>
      </c>
      <c r="I635" s="11">
        <v>5.89</v>
      </c>
      <c r="J635" s="11">
        <v>6.8</v>
      </c>
      <c r="K635" s="11">
        <v>5.37</v>
      </c>
      <c r="L635" s="15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16</v>
      </c>
    </row>
    <row r="636" spans="1:65">
      <c r="A636" s="30"/>
      <c r="B636" s="19">
        <v>1</v>
      </c>
      <c r="C636" s="9">
        <v>4</v>
      </c>
      <c r="D636" s="11">
        <v>6.21</v>
      </c>
      <c r="E636" s="11">
        <v>6</v>
      </c>
      <c r="F636" s="11">
        <v>5.05</v>
      </c>
      <c r="G636" s="11">
        <v>5.8810000000000002</v>
      </c>
      <c r="H636" s="11">
        <v>6.64</v>
      </c>
      <c r="I636" s="11">
        <v>5.74</v>
      </c>
      <c r="J636" s="11">
        <v>7.17</v>
      </c>
      <c r="K636" s="11">
        <v>4.97</v>
      </c>
      <c r="L636" s="15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6.0179791666666667</v>
      </c>
    </row>
    <row r="637" spans="1:65">
      <c r="A637" s="30"/>
      <c r="B637" s="19">
        <v>1</v>
      </c>
      <c r="C637" s="9">
        <v>5</v>
      </c>
      <c r="D637" s="11">
        <v>6.31</v>
      </c>
      <c r="E637" s="11">
        <v>6</v>
      </c>
      <c r="F637" s="11">
        <v>5.1800000000000006</v>
      </c>
      <c r="G637" s="11">
        <v>5.8369999999999997</v>
      </c>
      <c r="H637" s="11">
        <v>6.76</v>
      </c>
      <c r="I637" s="11">
        <v>5.79</v>
      </c>
      <c r="J637" s="11">
        <v>6.91</v>
      </c>
      <c r="K637" s="11">
        <v>5.32</v>
      </c>
      <c r="L637" s="15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47</v>
      </c>
    </row>
    <row r="638" spans="1:65">
      <c r="A638" s="30"/>
      <c r="B638" s="19">
        <v>1</v>
      </c>
      <c r="C638" s="9">
        <v>6</v>
      </c>
      <c r="D638" s="11">
        <v>6.29</v>
      </c>
      <c r="E638" s="11">
        <v>6.5</v>
      </c>
      <c r="F638" s="11">
        <v>5.22</v>
      </c>
      <c r="G638" s="11">
        <v>5.9219999999999997</v>
      </c>
      <c r="H638" s="11">
        <v>6.87</v>
      </c>
      <c r="I638" s="11">
        <v>5.81</v>
      </c>
      <c r="J638" s="11">
        <v>7.27</v>
      </c>
      <c r="K638" s="11">
        <v>5.04</v>
      </c>
      <c r="L638" s="15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20" t="s">
        <v>270</v>
      </c>
      <c r="C639" s="12"/>
      <c r="D639" s="23">
        <v>6.25</v>
      </c>
      <c r="E639" s="23">
        <v>6.166666666666667</v>
      </c>
      <c r="F639" s="23">
        <v>5.1183333333333332</v>
      </c>
      <c r="G639" s="23">
        <v>5.9021666666666661</v>
      </c>
      <c r="H639" s="23">
        <v>6.7783333333333324</v>
      </c>
      <c r="I639" s="23">
        <v>5.8083333333333336</v>
      </c>
      <c r="J639" s="23">
        <v>6.9733333333333336</v>
      </c>
      <c r="K639" s="23">
        <v>5.1466666666666665</v>
      </c>
      <c r="L639" s="15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271</v>
      </c>
      <c r="C640" s="29"/>
      <c r="D640" s="11">
        <v>6.26</v>
      </c>
      <c r="E640" s="11">
        <v>6</v>
      </c>
      <c r="F640" s="11">
        <v>5.1349999999999998</v>
      </c>
      <c r="G640" s="11">
        <v>5.9015000000000004</v>
      </c>
      <c r="H640" s="11">
        <v>6.7750000000000004</v>
      </c>
      <c r="I640" s="11">
        <v>5.8</v>
      </c>
      <c r="J640" s="11">
        <v>6.9550000000000001</v>
      </c>
      <c r="K640" s="11">
        <v>5.1150000000000002</v>
      </c>
      <c r="L640" s="15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272</v>
      </c>
      <c r="C641" s="29"/>
      <c r="D641" s="24">
        <v>6.9570108523704433E-2</v>
      </c>
      <c r="E641" s="24">
        <v>0.2581988897471611</v>
      </c>
      <c r="F641" s="24">
        <v>8.5186070848858292E-2</v>
      </c>
      <c r="G641" s="24">
        <v>6.7365916208915896E-2</v>
      </c>
      <c r="H641" s="24">
        <v>8.1833163611500934E-2</v>
      </c>
      <c r="I641" s="24">
        <v>7.4677082606825707E-2</v>
      </c>
      <c r="J641" s="24">
        <v>0.21987875446860838</v>
      </c>
      <c r="K641" s="24">
        <v>0.1725881417324687</v>
      </c>
      <c r="L641" s="15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87</v>
      </c>
      <c r="C642" s="29"/>
      <c r="D642" s="13">
        <v>1.113121736379271E-2</v>
      </c>
      <c r="E642" s="13">
        <v>4.1870090229269366E-2</v>
      </c>
      <c r="F642" s="13">
        <v>1.6643322210783126E-2</v>
      </c>
      <c r="G642" s="13">
        <v>1.1413760405881891E-2</v>
      </c>
      <c r="H642" s="13">
        <v>1.207275588072303E-2</v>
      </c>
      <c r="I642" s="13">
        <v>1.2856886532021642E-2</v>
      </c>
      <c r="J642" s="13">
        <v>3.1531370143681889E-2</v>
      </c>
      <c r="K642" s="13">
        <v>3.35339653625263E-2</v>
      </c>
      <c r="L642" s="15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273</v>
      </c>
      <c r="C643" s="29"/>
      <c r="D643" s="13">
        <v>3.8554608932261925E-2</v>
      </c>
      <c r="E643" s="13">
        <v>2.4707214146498568E-2</v>
      </c>
      <c r="F643" s="13">
        <v>-0.14949301225840628</v>
      </c>
      <c r="G643" s="13">
        <v>-1.924441690351486E-2</v>
      </c>
      <c r="H643" s="13">
        <v>0.12634709187400239</v>
      </c>
      <c r="I643" s="13">
        <v>-3.4836583432284463E-2</v>
      </c>
      <c r="J643" s="13">
        <v>0.15874999567268921</v>
      </c>
      <c r="K643" s="13">
        <v>-0.14478489803124672</v>
      </c>
      <c r="L643" s="15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274</v>
      </c>
      <c r="C644" s="47"/>
      <c r="D644" s="45">
        <v>0.3</v>
      </c>
      <c r="E644" s="45">
        <v>0.18</v>
      </c>
      <c r="F644" s="45">
        <v>1.27</v>
      </c>
      <c r="G644" s="45">
        <v>0.18</v>
      </c>
      <c r="H644" s="45">
        <v>1.03</v>
      </c>
      <c r="I644" s="45">
        <v>0.31</v>
      </c>
      <c r="J644" s="45">
        <v>1.31</v>
      </c>
      <c r="K644" s="45">
        <v>1.23</v>
      </c>
      <c r="L644" s="15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/>
      <c r="C645" s="20"/>
      <c r="D645" s="20"/>
      <c r="E645" s="20"/>
      <c r="F645" s="20"/>
      <c r="G645" s="20"/>
      <c r="H645" s="20"/>
      <c r="I645" s="20"/>
      <c r="J645" s="20"/>
      <c r="K645" s="20"/>
      <c r="BM645" s="55"/>
    </row>
    <row r="646" spans="1:65" ht="15">
      <c r="B646" s="8" t="s">
        <v>522</v>
      </c>
      <c r="BM646" s="28" t="s">
        <v>67</v>
      </c>
    </row>
    <row r="647" spans="1:65" ht="15">
      <c r="A647" s="25" t="s">
        <v>34</v>
      </c>
      <c r="B647" s="18" t="s">
        <v>111</v>
      </c>
      <c r="C647" s="15" t="s">
        <v>112</v>
      </c>
      <c r="D647" s="16" t="s">
        <v>229</v>
      </c>
      <c r="E647" s="17" t="s">
        <v>229</v>
      </c>
      <c r="F647" s="17" t="s">
        <v>229</v>
      </c>
      <c r="G647" s="17" t="s">
        <v>229</v>
      </c>
      <c r="H647" s="17" t="s">
        <v>229</v>
      </c>
      <c r="I647" s="17" t="s">
        <v>229</v>
      </c>
      <c r="J647" s="17" t="s">
        <v>229</v>
      </c>
      <c r="K647" s="17" t="s">
        <v>229</v>
      </c>
      <c r="L647" s="17" t="s">
        <v>229</v>
      </c>
      <c r="M647" s="17" t="s">
        <v>229</v>
      </c>
      <c r="N647" s="17" t="s">
        <v>229</v>
      </c>
      <c r="O647" s="17" t="s">
        <v>229</v>
      </c>
      <c r="P647" s="17" t="s">
        <v>229</v>
      </c>
      <c r="Q647" s="17" t="s">
        <v>229</v>
      </c>
      <c r="R647" s="17" t="s">
        <v>229</v>
      </c>
      <c r="S647" s="17" t="s">
        <v>229</v>
      </c>
      <c r="T647" s="17" t="s">
        <v>229</v>
      </c>
      <c r="U647" s="17" t="s">
        <v>229</v>
      </c>
      <c r="V647" s="17" t="s">
        <v>229</v>
      </c>
      <c r="W647" s="17" t="s">
        <v>229</v>
      </c>
      <c r="X647" s="17" t="s">
        <v>229</v>
      </c>
      <c r="Y647" s="17" t="s">
        <v>229</v>
      </c>
      <c r="Z647" s="17" t="s">
        <v>229</v>
      </c>
      <c r="AA647" s="17" t="s">
        <v>229</v>
      </c>
      <c r="AB647" s="15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 t="s">
        <v>230</v>
      </c>
      <c r="C648" s="9" t="s">
        <v>230</v>
      </c>
      <c r="D648" s="151" t="s">
        <v>232</v>
      </c>
      <c r="E648" s="152" t="s">
        <v>233</v>
      </c>
      <c r="F648" s="152" t="s">
        <v>234</v>
      </c>
      <c r="G648" s="152" t="s">
        <v>235</v>
      </c>
      <c r="H648" s="152" t="s">
        <v>237</v>
      </c>
      <c r="I648" s="152" t="s">
        <v>238</v>
      </c>
      <c r="J648" s="152" t="s">
        <v>239</v>
      </c>
      <c r="K648" s="152" t="s">
        <v>240</v>
      </c>
      <c r="L648" s="152" t="s">
        <v>241</v>
      </c>
      <c r="M648" s="152" t="s">
        <v>243</v>
      </c>
      <c r="N648" s="152" t="s">
        <v>244</v>
      </c>
      <c r="O648" s="152" t="s">
        <v>245</v>
      </c>
      <c r="P648" s="152" t="s">
        <v>246</v>
      </c>
      <c r="Q648" s="152" t="s">
        <v>247</v>
      </c>
      <c r="R648" s="152" t="s">
        <v>249</v>
      </c>
      <c r="S648" s="152" t="s">
        <v>250</v>
      </c>
      <c r="T648" s="152" t="s">
        <v>251</v>
      </c>
      <c r="U648" s="152" t="s">
        <v>252</v>
      </c>
      <c r="V648" s="152" t="s">
        <v>254</v>
      </c>
      <c r="W648" s="152" t="s">
        <v>258</v>
      </c>
      <c r="X648" s="152" t="s">
        <v>259</v>
      </c>
      <c r="Y648" s="152" t="s">
        <v>260</v>
      </c>
      <c r="Z648" s="152" t="s">
        <v>261</v>
      </c>
      <c r="AA648" s="152" t="s">
        <v>262</v>
      </c>
      <c r="AB648" s="15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 t="s">
        <v>3</v>
      </c>
    </row>
    <row r="649" spans="1:65">
      <c r="A649" s="30"/>
      <c r="B649" s="19"/>
      <c r="C649" s="9"/>
      <c r="D649" s="10" t="s">
        <v>277</v>
      </c>
      <c r="E649" s="11" t="s">
        <v>279</v>
      </c>
      <c r="F649" s="11" t="s">
        <v>279</v>
      </c>
      <c r="G649" s="11" t="s">
        <v>280</v>
      </c>
      <c r="H649" s="11" t="s">
        <v>280</v>
      </c>
      <c r="I649" s="11" t="s">
        <v>277</v>
      </c>
      <c r="J649" s="11" t="s">
        <v>279</v>
      </c>
      <c r="K649" s="11" t="s">
        <v>280</v>
      </c>
      <c r="L649" s="11" t="s">
        <v>277</v>
      </c>
      <c r="M649" s="11" t="s">
        <v>277</v>
      </c>
      <c r="N649" s="11" t="s">
        <v>280</v>
      </c>
      <c r="O649" s="11" t="s">
        <v>277</v>
      </c>
      <c r="P649" s="11" t="s">
        <v>277</v>
      </c>
      <c r="Q649" s="11" t="s">
        <v>280</v>
      </c>
      <c r="R649" s="11" t="s">
        <v>279</v>
      </c>
      <c r="S649" s="11" t="s">
        <v>277</v>
      </c>
      <c r="T649" s="11" t="s">
        <v>277</v>
      </c>
      <c r="U649" s="11" t="s">
        <v>280</v>
      </c>
      <c r="V649" s="11" t="s">
        <v>277</v>
      </c>
      <c r="W649" s="11" t="s">
        <v>277</v>
      </c>
      <c r="X649" s="11" t="s">
        <v>280</v>
      </c>
      <c r="Y649" s="11" t="s">
        <v>277</v>
      </c>
      <c r="Z649" s="11" t="s">
        <v>280</v>
      </c>
      <c r="AA649" s="11" t="s">
        <v>277</v>
      </c>
      <c r="AB649" s="15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0</v>
      </c>
    </row>
    <row r="650" spans="1:65">
      <c r="A650" s="30"/>
      <c r="B650" s="19"/>
      <c r="C650" s="9"/>
      <c r="D650" s="26" t="s">
        <v>288</v>
      </c>
      <c r="E650" s="26" t="s">
        <v>289</v>
      </c>
      <c r="F650" s="26" t="s">
        <v>288</v>
      </c>
      <c r="G650" s="26" t="s">
        <v>290</v>
      </c>
      <c r="H650" s="26" t="s">
        <v>290</v>
      </c>
      <c r="I650" s="26" t="s">
        <v>117</v>
      </c>
      <c r="J650" s="26" t="s">
        <v>267</v>
      </c>
      <c r="K650" s="26" t="s">
        <v>290</v>
      </c>
      <c r="L650" s="26" t="s">
        <v>288</v>
      </c>
      <c r="M650" s="26" t="s">
        <v>117</v>
      </c>
      <c r="N650" s="26" t="s">
        <v>291</v>
      </c>
      <c r="O650" s="26" t="s">
        <v>290</v>
      </c>
      <c r="P650" s="26" t="s">
        <v>291</v>
      </c>
      <c r="Q650" s="26" t="s">
        <v>288</v>
      </c>
      <c r="R650" s="26" t="s">
        <v>290</v>
      </c>
      <c r="S650" s="26" t="s">
        <v>292</v>
      </c>
      <c r="T650" s="26" t="s">
        <v>288</v>
      </c>
      <c r="U650" s="26" t="s">
        <v>291</v>
      </c>
      <c r="V650" s="26" t="s">
        <v>116</v>
      </c>
      <c r="W650" s="26" t="s">
        <v>288</v>
      </c>
      <c r="X650" s="26" t="s">
        <v>293</v>
      </c>
      <c r="Y650" s="26" t="s">
        <v>288</v>
      </c>
      <c r="Z650" s="26" t="s">
        <v>288</v>
      </c>
      <c r="AA650" s="26" t="s">
        <v>288</v>
      </c>
      <c r="AB650" s="15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8">
        <v>1</v>
      </c>
      <c r="C651" s="14">
        <v>1</v>
      </c>
      <c r="D651" s="218">
        <v>56</v>
      </c>
      <c r="E651" s="218">
        <v>61</v>
      </c>
      <c r="F651" s="218">
        <v>46</v>
      </c>
      <c r="G651" s="218">
        <v>52.8</v>
      </c>
      <c r="H651" s="218">
        <v>50.5</v>
      </c>
      <c r="I651" s="218">
        <v>51</v>
      </c>
      <c r="J651" s="218">
        <v>64</v>
      </c>
      <c r="K651" s="218">
        <v>67.599999999999994</v>
      </c>
      <c r="L651" s="218">
        <v>54.3</v>
      </c>
      <c r="M651" s="218">
        <v>53.1</v>
      </c>
      <c r="N651" s="218">
        <v>55</v>
      </c>
      <c r="O651" s="218">
        <v>59.85</v>
      </c>
      <c r="P651" s="218">
        <v>53.7</v>
      </c>
      <c r="Q651" s="218">
        <v>60</v>
      </c>
      <c r="R651" s="218">
        <v>54</v>
      </c>
      <c r="S651" s="218">
        <v>62</v>
      </c>
      <c r="T651" s="218">
        <v>59</v>
      </c>
      <c r="U651" s="218">
        <v>52</v>
      </c>
      <c r="V651" s="218">
        <v>57.4</v>
      </c>
      <c r="W651" s="218">
        <v>51</v>
      </c>
      <c r="X651" s="218">
        <v>53</v>
      </c>
      <c r="Y651" s="218">
        <v>55.1</v>
      </c>
      <c r="Z651" s="218">
        <v>56.5</v>
      </c>
      <c r="AA651" s="218">
        <v>55.4</v>
      </c>
      <c r="AB651" s="220"/>
      <c r="AC651" s="221"/>
      <c r="AD651" s="221"/>
      <c r="AE651" s="221"/>
      <c r="AF651" s="221"/>
      <c r="AG651" s="221"/>
      <c r="AH651" s="221"/>
      <c r="AI651" s="221"/>
      <c r="AJ651" s="221"/>
      <c r="AK651" s="221"/>
      <c r="AL651" s="221"/>
      <c r="AM651" s="221"/>
      <c r="AN651" s="221"/>
      <c r="AO651" s="221"/>
      <c r="AP651" s="221"/>
      <c r="AQ651" s="221"/>
      <c r="AR651" s="221"/>
      <c r="AS651" s="221"/>
      <c r="AT651" s="221"/>
      <c r="AU651" s="221"/>
      <c r="AV651" s="221"/>
      <c r="AW651" s="221"/>
      <c r="AX651" s="221"/>
      <c r="AY651" s="221"/>
      <c r="AZ651" s="221"/>
      <c r="BA651" s="221"/>
      <c r="BB651" s="221"/>
      <c r="BC651" s="221"/>
      <c r="BD651" s="221"/>
      <c r="BE651" s="221"/>
      <c r="BF651" s="221"/>
      <c r="BG651" s="221"/>
      <c r="BH651" s="221"/>
      <c r="BI651" s="221"/>
      <c r="BJ651" s="221"/>
      <c r="BK651" s="221"/>
      <c r="BL651" s="221"/>
      <c r="BM651" s="222">
        <v>1</v>
      </c>
    </row>
    <row r="652" spans="1:65">
      <c r="A652" s="30"/>
      <c r="B652" s="19">
        <v>1</v>
      </c>
      <c r="C652" s="9">
        <v>2</v>
      </c>
      <c r="D652" s="223">
        <v>56.8</v>
      </c>
      <c r="E652" s="223">
        <v>60</v>
      </c>
      <c r="F652" s="223">
        <v>46</v>
      </c>
      <c r="G652" s="223">
        <v>53</v>
      </c>
      <c r="H652" s="223">
        <v>49.2</v>
      </c>
      <c r="I652" s="223">
        <v>50</v>
      </c>
      <c r="J652" s="223">
        <v>64</v>
      </c>
      <c r="K652" s="223">
        <v>66.8</v>
      </c>
      <c r="L652" s="223">
        <v>53.6</v>
      </c>
      <c r="M652" s="223">
        <v>50.5</v>
      </c>
      <c r="N652" s="223">
        <v>55</v>
      </c>
      <c r="O652" s="223">
        <v>60.16</v>
      </c>
      <c r="P652" s="223">
        <v>55.5</v>
      </c>
      <c r="Q652" s="223">
        <v>61</v>
      </c>
      <c r="R652" s="223">
        <v>54</v>
      </c>
      <c r="S652" s="223">
        <v>50</v>
      </c>
      <c r="T652" s="223">
        <v>58.5</v>
      </c>
      <c r="U652" s="223">
        <v>52</v>
      </c>
      <c r="V652" s="223">
        <v>57.1</v>
      </c>
      <c r="W652" s="223">
        <v>50</v>
      </c>
      <c r="X652" s="223">
        <v>53</v>
      </c>
      <c r="Y652" s="223">
        <v>55.1</v>
      </c>
      <c r="Z652" s="223">
        <v>55.2</v>
      </c>
      <c r="AA652" s="223">
        <v>53.6</v>
      </c>
      <c r="AB652" s="220"/>
      <c r="AC652" s="221"/>
      <c r="AD652" s="221"/>
      <c r="AE652" s="221"/>
      <c r="AF652" s="221"/>
      <c r="AG652" s="221"/>
      <c r="AH652" s="221"/>
      <c r="AI652" s="221"/>
      <c r="AJ652" s="221"/>
      <c r="AK652" s="221"/>
      <c r="AL652" s="221"/>
      <c r="AM652" s="221"/>
      <c r="AN652" s="221"/>
      <c r="AO652" s="221"/>
      <c r="AP652" s="221"/>
      <c r="AQ652" s="221"/>
      <c r="AR652" s="221"/>
      <c r="AS652" s="221"/>
      <c r="AT652" s="221"/>
      <c r="AU652" s="221"/>
      <c r="AV652" s="221"/>
      <c r="AW652" s="221"/>
      <c r="AX652" s="221"/>
      <c r="AY652" s="221"/>
      <c r="AZ652" s="221"/>
      <c r="BA652" s="221"/>
      <c r="BB652" s="221"/>
      <c r="BC652" s="221"/>
      <c r="BD652" s="221"/>
      <c r="BE652" s="221"/>
      <c r="BF652" s="221"/>
      <c r="BG652" s="221"/>
      <c r="BH652" s="221"/>
      <c r="BI652" s="221"/>
      <c r="BJ652" s="221"/>
      <c r="BK652" s="221"/>
      <c r="BL652" s="221"/>
      <c r="BM652" s="222">
        <v>27</v>
      </c>
    </row>
    <row r="653" spans="1:65">
      <c r="A653" s="30"/>
      <c r="B653" s="19">
        <v>1</v>
      </c>
      <c r="C653" s="9">
        <v>3</v>
      </c>
      <c r="D653" s="223">
        <v>55.7</v>
      </c>
      <c r="E653" s="223">
        <v>57</v>
      </c>
      <c r="F653" s="223">
        <v>46</v>
      </c>
      <c r="G653" s="223">
        <v>53.3</v>
      </c>
      <c r="H653" s="223">
        <v>50.3</v>
      </c>
      <c r="I653" s="223">
        <v>52</v>
      </c>
      <c r="J653" s="223">
        <v>63</v>
      </c>
      <c r="K653" s="223">
        <v>66.8</v>
      </c>
      <c r="L653" s="223">
        <v>54.3</v>
      </c>
      <c r="M653" s="223">
        <v>51.6</v>
      </c>
      <c r="N653" s="223">
        <v>55</v>
      </c>
      <c r="O653" s="223">
        <v>59.87</v>
      </c>
      <c r="P653" s="223">
        <v>55.4</v>
      </c>
      <c r="Q653" s="223">
        <v>62.3</v>
      </c>
      <c r="R653" s="223">
        <v>55</v>
      </c>
      <c r="S653" s="223">
        <v>61</v>
      </c>
      <c r="T653" s="225">
        <v>55.7</v>
      </c>
      <c r="U653" s="223">
        <v>51</v>
      </c>
      <c r="V653" s="223">
        <v>57.9</v>
      </c>
      <c r="W653" s="223">
        <v>50.7</v>
      </c>
      <c r="X653" s="223">
        <v>54</v>
      </c>
      <c r="Y653" s="223">
        <v>55.7</v>
      </c>
      <c r="Z653" s="223">
        <v>57.6</v>
      </c>
      <c r="AA653" s="223">
        <v>52.8</v>
      </c>
      <c r="AB653" s="220"/>
      <c r="AC653" s="221"/>
      <c r="AD653" s="221"/>
      <c r="AE653" s="221"/>
      <c r="AF653" s="221"/>
      <c r="AG653" s="221"/>
      <c r="AH653" s="221"/>
      <c r="AI653" s="221"/>
      <c r="AJ653" s="221"/>
      <c r="AK653" s="221"/>
      <c r="AL653" s="221"/>
      <c r="AM653" s="221"/>
      <c r="AN653" s="221"/>
      <c r="AO653" s="221"/>
      <c r="AP653" s="221"/>
      <c r="AQ653" s="221"/>
      <c r="AR653" s="221"/>
      <c r="AS653" s="221"/>
      <c r="AT653" s="221"/>
      <c r="AU653" s="221"/>
      <c r="AV653" s="221"/>
      <c r="AW653" s="221"/>
      <c r="AX653" s="221"/>
      <c r="AY653" s="221"/>
      <c r="AZ653" s="221"/>
      <c r="BA653" s="221"/>
      <c r="BB653" s="221"/>
      <c r="BC653" s="221"/>
      <c r="BD653" s="221"/>
      <c r="BE653" s="221"/>
      <c r="BF653" s="221"/>
      <c r="BG653" s="221"/>
      <c r="BH653" s="221"/>
      <c r="BI653" s="221"/>
      <c r="BJ653" s="221"/>
      <c r="BK653" s="221"/>
      <c r="BL653" s="221"/>
      <c r="BM653" s="222">
        <v>16</v>
      </c>
    </row>
    <row r="654" spans="1:65">
      <c r="A654" s="30"/>
      <c r="B654" s="19">
        <v>1</v>
      </c>
      <c r="C654" s="9">
        <v>4</v>
      </c>
      <c r="D654" s="223">
        <v>55.3</v>
      </c>
      <c r="E654" s="223">
        <v>62</v>
      </c>
      <c r="F654" s="223">
        <v>47</v>
      </c>
      <c r="G654" s="223">
        <v>51.1</v>
      </c>
      <c r="H654" s="223">
        <v>52.6</v>
      </c>
      <c r="I654" s="223">
        <v>50</v>
      </c>
      <c r="J654" s="223">
        <v>63</v>
      </c>
      <c r="K654" s="223">
        <v>64.8</v>
      </c>
      <c r="L654" s="223">
        <v>53</v>
      </c>
      <c r="M654" s="223">
        <v>51.1</v>
      </c>
      <c r="N654" s="223">
        <v>55</v>
      </c>
      <c r="O654" s="223">
        <v>59.94</v>
      </c>
      <c r="P654" s="223">
        <v>55.2</v>
      </c>
      <c r="Q654" s="223">
        <v>60.6</v>
      </c>
      <c r="R654" s="223">
        <v>54</v>
      </c>
      <c r="S654" s="223">
        <v>53</v>
      </c>
      <c r="T654" s="223">
        <v>59.8</v>
      </c>
      <c r="U654" s="223">
        <v>51</v>
      </c>
      <c r="V654" s="223">
        <v>58.8</v>
      </c>
      <c r="W654" s="223">
        <v>51.3</v>
      </c>
      <c r="X654" s="223">
        <v>53</v>
      </c>
      <c r="Y654" s="223">
        <v>55.6</v>
      </c>
      <c r="Z654" s="223">
        <v>57.8</v>
      </c>
      <c r="AA654" s="223">
        <v>51.8</v>
      </c>
      <c r="AB654" s="220"/>
      <c r="AC654" s="221"/>
      <c r="AD654" s="221"/>
      <c r="AE654" s="221"/>
      <c r="AF654" s="221"/>
      <c r="AG654" s="221"/>
      <c r="AH654" s="221"/>
      <c r="AI654" s="221"/>
      <c r="AJ654" s="221"/>
      <c r="AK654" s="221"/>
      <c r="AL654" s="221"/>
      <c r="AM654" s="221"/>
      <c r="AN654" s="221"/>
      <c r="AO654" s="221"/>
      <c r="AP654" s="221"/>
      <c r="AQ654" s="221"/>
      <c r="AR654" s="221"/>
      <c r="AS654" s="221"/>
      <c r="AT654" s="221"/>
      <c r="AU654" s="221"/>
      <c r="AV654" s="221"/>
      <c r="AW654" s="221"/>
      <c r="AX654" s="221"/>
      <c r="AY654" s="221"/>
      <c r="AZ654" s="221"/>
      <c r="BA654" s="221"/>
      <c r="BB654" s="221"/>
      <c r="BC654" s="221"/>
      <c r="BD654" s="221"/>
      <c r="BE654" s="221"/>
      <c r="BF654" s="221"/>
      <c r="BG654" s="221"/>
      <c r="BH654" s="221"/>
      <c r="BI654" s="221"/>
      <c r="BJ654" s="221"/>
      <c r="BK654" s="221"/>
      <c r="BL654" s="221"/>
      <c r="BM654" s="222">
        <v>55.326041666666661</v>
      </c>
    </row>
    <row r="655" spans="1:65">
      <c r="A655" s="30"/>
      <c r="B655" s="19">
        <v>1</v>
      </c>
      <c r="C655" s="9">
        <v>5</v>
      </c>
      <c r="D655" s="223">
        <v>56.4</v>
      </c>
      <c r="E655" s="223">
        <v>62</v>
      </c>
      <c r="F655" s="223">
        <v>46</v>
      </c>
      <c r="G655" s="223">
        <v>51.5</v>
      </c>
      <c r="H655" s="223">
        <v>51.8</v>
      </c>
      <c r="I655" s="223">
        <v>50</v>
      </c>
      <c r="J655" s="223">
        <v>62</v>
      </c>
      <c r="K655" s="223">
        <v>65</v>
      </c>
      <c r="L655" s="223">
        <v>54.4</v>
      </c>
      <c r="M655" s="223">
        <v>52.5</v>
      </c>
      <c r="N655" s="223">
        <v>55</v>
      </c>
      <c r="O655" s="223">
        <v>60.11</v>
      </c>
      <c r="P655" s="223">
        <v>55.4</v>
      </c>
      <c r="Q655" s="223">
        <v>60.5</v>
      </c>
      <c r="R655" s="223">
        <v>53</v>
      </c>
      <c r="S655" s="223">
        <v>58</v>
      </c>
      <c r="T655" s="223">
        <v>57.7</v>
      </c>
      <c r="U655" s="223">
        <v>52</v>
      </c>
      <c r="V655" s="223">
        <v>56.9</v>
      </c>
      <c r="W655" s="223">
        <v>51</v>
      </c>
      <c r="X655" s="223">
        <v>54</v>
      </c>
      <c r="Y655" s="223">
        <v>56.3</v>
      </c>
      <c r="Z655" s="223">
        <v>56.9</v>
      </c>
      <c r="AA655" s="223">
        <v>52.9</v>
      </c>
      <c r="AB655" s="220"/>
      <c r="AC655" s="221"/>
      <c r="AD655" s="221"/>
      <c r="AE655" s="221"/>
      <c r="AF655" s="221"/>
      <c r="AG655" s="221"/>
      <c r="AH655" s="221"/>
      <c r="AI655" s="221"/>
      <c r="AJ655" s="221"/>
      <c r="AK655" s="221"/>
      <c r="AL655" s="221"/>
      <c r="AM655" s="221"/>
      <c r="AN655" s="221"/>
      <c r="AO655" s="221"/>
      <c r="AP655" s="221"/>
      <c r="AQ655" s="221"/>
      <c r="AR655" s="221"/>
      <c r="AS655" s="221"/>
      <c r="AT655" s="221"/>
      <c r="AU655" s="221"/>
      <c r="AV655" s="221"/>
      <c r="AW655" s="221"/>
      <c r="AX655" s="221"/>
      <c r="AY655" s="221"/>
      <c r="AZ655" s="221"/>
      <c r="BA655" s="221"/>
      <c r="BB655" s="221"/>
      <c r="BC655" s="221"/>
      <c r="BD655" s="221"/>
      <c r="BE655" s="221"/>
      <c r="BF655" s="221"/>
      <c r="BG655" s="221"/>
      <c r="BH655" s="221"/>
      <c r="BI655" s="221"/>
      <c r="BJ655" s="221"/>
      <c r="BK655" s="221"/>
      <c r="BL655" s="221"/>
      <c r="BM655" s="222">
        <v>48</v>
      </c>
    </row>
    <row r="656" spans="1:65">
      <c r="A656" s="30"/>
      <c r="B656" s="19">
        <v>1</v>
      </c>
      <c r="C656" s="9">
        <v>6</v>
      </c>
      <c r="D656" s="223">
        <v>56.7</v>
      </c>
      <c r="E656" s="223">
        <v>58</v>
      </c>
      <c r="F656" s="223">
        <v>46</v>
      </c>
      <c r="G656" s="223">
        <v>49</v>
      </c>
      <c r="H656" s="223">
        <v>49.4</v>
      </c>
      <c r="I656" s="223">
        <v>49</v>
      </c>
      <c r="J656" s="223">
        <v>62</v>
      </c>
      <c r="K656" s="223">
        <v>65.400000000000006</v>
      </c>
      <c r="L656" s="223">
        <v>53.3</v>
      </c>
      <c r="M656" s="223">
        <v>51.8</v>
      </c>
      <c r="N656" s="223">
        <v>55</v>
      </c>
      <c r="O656" s="223">
        <v>60.02</v>
      </c>
      <c r="P656" s="223">
        <v>55.2</v>
      </c>
      <c r="Q656" s="223">
        <v>61.500000000000007</v>
      </c>
      <c r="R656" s="223">
        <v>54</v>
      </c>
      <c r="S656" s="223">
        <v>50</v>
      </c>
      <c r="T656" s="223">
        <v>59</v>
      </c>
      <c r="U656" s="223">
        <v>52</v>
      </c>
      <c r="V656" s="223">
        <v>57.7</v>
      </c>
      <c r="W656" s="223">
        <v>49.6</v>
      </c>
      <c r="X656" s="223">
        <v>54</v>
      </c>
      <c r="Y656" s="223">
        <v>54.4</v>
      </c>
      <c r="Z656" s="223">
        <v>55.2</v>
      </c>
      <c r="AA656" s="225">
        <v>58.2</v>
      </c>
      <c r="AB656" s="220"/>
      <c r="AC656" s="221"/>
      <c r="AD656" s="221"/>
      <c r="AE656" s="221"/>
      <c r="AF656" s="221"/>
      <c r="AG656" s="221"/>
      <c r="AH656" s="221"/>
      <c r="AI656" s="221"/>
      <c r="AJ656" s="221"/>
      <c r="AK656" s="221"/>
      <c r="AL656" s="221"/>
      <c r="AM656" s="221"/>
      <c r="AN656" s="221"/>
      <c r="AO656" s="221"/>
      <c r="AP656" s="221"/>
      <c r="AQ656" s="221"/>
      <c r="AR656" s="221"/>
      <c r="AS656" s="221"/>
      <c r="AT656" s="221"/>
      <c r="AU656" s="221"/>
      <c r="AV656" s="221"/>
      <c r="AW656" s="221"/>
      <c r="AX656" s="221"/>
      <c r="AY656" s="221"/>
      <c r="AZ656" s="221"/>
      <c r="BA656" s="221"/>
      <c r="BB656" s="221"/>
      <c r="BC656" s="221"/>
      <c r="BD656" s="221"/>
      <c r="BE656" s="221"/>
      <c r="BF656" s="221"/>
      <c r="BG656" s="221"/>
      <c r="BH656" s="221"/>
      <c r="BI656" s="221"/>
      <c r="BJ656" s="221"/>
      <c r="BK656" s="221"/>
      <c r="BL656" s="221"/>
      <c r="BM656" s="226"/>
    </row>
    <row r="657" spans="1:65">
      <c r="A657" s="30"/>
      <c r="B657" s="20" t="s">
        <v>270</v>
      </c>
      <c r="C657" s="12"/>
      <c r="D657" s="227">
        <v>56.15</v>
      </c>
      <c r="E657" s="227">
        <v>60</v>
      </c>
      <c r="F657" s="227">
        <v>46.166666666666664</v>
      </c>
      <c r="G657" s="227">
        <v>51.783333333333331</v>
      </c>
      <c r="H657" s="227">
        <v>50.633333333333326</v>
      </c>
      <c r="I657" s="227">
        <v>50.333333333333336</v>
      </c>
      <c r="J657" s="227">
        <v>63</v>
      </c>
      <c r="K657" s="227">
        <v>66.066666666666663</v>
      </c>
      <c r="L657" s="227">
        <v>53.816666666666663</v>
      </c>
      <c r="M657" s="227">
        <v>51.766666666666659</v>
      </c>
      <c r="N657" s="227">
        <v>55</v>
      </c>
      <c r="O657" s="227">
        <v>59.991666666666667</v>
      </c>
      <c r="P657" s="227">
        <v>55.066666666666663</v>
      </c>
      <c r="Q657" s="227">
        <v>60.983333333333327</v>
      </c>
      <c r="R657" s="227">
        <v>54</v>
      </c>
      <c r="S657" s="227">
        <v>55.666666666666664</v>
      </c>
      <c r="T657" s="227">
        <v>58.283333333333331</v>
      </c>
      <c r="U657" s="227">
        <v>51.666666666666664</v>
      </c>
      <c r="V657" s="227">
        <v>57.633333333333326</v>
      </c>
      <c r="W657" s="227">
        <v>50.6</v>
      </c>
      <c r="X657" s="227">
        <v>53.5</v>
      </c>
      <c r="Y657" s="227">
        <v>55.366666666666667</v>
      </c>
      <c r="Z657" s="227">
        <v>56.533333333333331</v>
      </c>
      <c r="AA657" s="227">
        <v>54.116666666666667</v>
      </c>
      <c r="AB657" s="220"/>
      <c r="AC657" s="221"/>
      <c r="AD657" s="221"/>
      <c r="AE657" s="221"/>
      <c r="AF657" s="221"/>
      <c r="AG657" s="221"/>
      <c r="AH657" s="221"/>
      <c r="AI657" s="221"/>
      <c r="AJ657" s="221"/>
      <c r="AK657" s="221"/>
      <c r="AL657" s="221"/>
      <c r="AM657" s="221"/>
      <c r="AN657" s="221"/>
      <c r="AO657" s="221"/>
      <c r="AP657" s="221"/>
      <c r="AQ657" s="221"/>
      <c r="AR657" s="221"/>
      <c r="AS657" s="221"/>
      <c r="AT657" s="221"/>
      <c r="AU657" s="221"/>
      <c r="AV657" s="221"/>
      <c r="AW657" s="221"/>
      <c r="AX657" s="221"/>
      <c r="AY657" s="221"/>
      <c r="AZ657" s="221"/>
      <c r="BA657" s="221"/>
      <c r="BB657" s="221"/>
      <c r="BC657" s="221"/>
      <c r="BD657" s="221"/>
      <c r="BE657" s="221"/>
      <c r="BF657" s="221"/>
      <c r="BG657" s="221"/>
      <c r="BH657" s="221"/>
      <c r="BI657" s="221"/>
      <c r="BJ657" s="221"/>
      <c r="BK657" s="221"/>
      <c r="BL657" s="221"/>
      <c r="BM657" s="226"/>
    </row>
    <row r="658" spans="1:65">
      <c r="A658" s="30"/>
      <c r="B658" s="3" t="s">
        <v>271</v>
      </c>
      <c r="C658" s="29"/>
      <c r="D658" s="223">
        <v>56.2</v>
      </c>
      <c r="E658" s="223">
        <v>60.5</v>
      </c>
      <c r="F658" s="223">
        <v>46</v>
      </c>
      <c r="G658" s="223">
        <v>52.15</v>
      </c>
      <c r="H658" s="223">
        <v>50.4</v>
      </c>
      <c r="I658" s="223">
        <v>50</v>
      </c>
      <c r="J658" s="223">
        <v>63</v>
      </c>
      <c r="K658" s="223">
        <v>66.099999999999994</v>
      </c>
      <c r="L658" s="223">
        <v>53.95</v>
      </c>
      <c r="M658" s="223">
        <v>51.7</v>
      </c>
      <c r="N658" s="223">
        <v>55</v>
      </c>
      <c r="O658" s="223">
        <v>59.980000000000004</v>
      </c>
      <c r="P658" s="223">
        <v>55.3</v>
      </c>
      <c r="Q658" s="223">
        <v>60.8</v>
      </c>
      <c r="R658" s="223">
        <v>54</v>
      </c>
      <c r="S658" s="223">
        <v>55.5</v>
      </c>
      <c r="T658" s="223">
        <v>58.75</v>
      </c>
      <c r="U658" s="223">
        <v>52</v>
      </c>
      <c r="V658" s="223">
        <v>57.55</v>
      </c>
      <c r="W658" s="223">
        <v>50.85</v>
      </c>
      <c r="X658" s="223">
        <v>53.5</v>
      </c>
      <c r="Y658" s="223">
        <v>55.35</v>
      </c>
      <c r="Z658" s="223">
        <v>56.7</v>
      </c>
      <c r="AA658" s="223">
        <v>53.25</v>
      </c>
      <c r="AB658" s="220"/>
      <c r="AC658" s="221"/>
      <c r="AD658" s="221"/>
      <c r="AE658" s="221"/>
      <c r="AF658" s="221"/>
      <c r="AG658" s="221"/>
      <c r="AH658" s="221"/>
      <c r="AI658" s="221"/>
      <c r="AJ658" s="221"/>
      <c r="AK658" s="221"/>
      <c r="AL658" s="221"/>
      <c r="AM658" s="221"/>
      <c r="AN658" s="221"/>
      <c r="AO658" s="221"/>
      <c r="AP658" s="221"/>
      <c r="AQ658" s="221"/>
      <c r="AR658" s="221"/>
      <c r="AS658" s="221"/>
      <c r="AT658" s="221"/>
      <c r="AU658" s="221"/>
      <c r="AV658" s="221"/>
      <c r="AW658" s="221"/>
      <c r="AX658" s="221"/>
      <c r="AY658" s="221"/>
      <c r="AZ658" s="221"/>
      <c r="BA658" s="221"/>
      <c r="BB658" s="221"/>
      <c r="BC658" s="221"/>
      <c r="BD658" s="221"/>
      <c r="BE658" s="221"/>
      <c r="BF658" s="221"/>
      <c r="BG658" s="221"/>
      <c r="BH658" s="221"/>
      <c r="BI658" s="221"/>
      <c r="BJ658" s="221"/>
      <c r="BK658" s="221"/>
      <c r="BL658" s="221"/>
      <c r="BM658" s="226"/>
    </row>
    <row r="659" spans="1:65">
      <c r="A659" s="30"/>
      <c r="B659" s="3" t="s">
        <v>272</v>
      </c>
      <c r="C659" s="29"/>
      <c r="D659" s="209">
        <v>0.58906705900092571</v>
      </c>
      <c r="E659" s="209">
        <v>2.0976176963403033</v>
      </c>
      <c r="F659" s="209">
        <v>0.40824829046386302</v>
      </c>
      <c r="G659" s="209">
        <v>1.6191561588267709</v>
      </c>
      <c r="H659" s="209">
        <v>1.3366625103842278</v>
      </c>
      <c r="I659" s="209">
        <v>1.0327955589886444</v>
      </c>
      <c r="J659" s="209">
        <v>0.89442719099991586</v>
      </c>
      <c r="K659" s="209">
        <v>1.1500724614852151</v>
      </c>
      <c r="L659" s="209">
        <v>0.59805239458317172</v>
      </c>
      <c r="M659" s="209">
        <v>0.93737221351321642</v>
      </c>
      <c r="N659" s="209">
        <v>0</v>
      </c>
      <c r="O659" s="209">
        <v>0.12703018014104575</v>
      </c>
      <c r="P659" s="209">
        <v>0.68019605016984996</v>
      </c>
      <c r="Q659" s="209">
        <v>0.81833163611500837</v>
      </c>
      <c r="R659" s="209">
        <v>0.63245553203367588</v>
      </c>
      <c r="S659" s="209">
        <v>5.391351098441528</v>
      </c>
      <c r="T659" s="209">
        <v>1.4414113454065294</v>
      </c>
      <c r="U659" s="209">
        <v>0.51639777949432231</v>
      </c>
      <c r="V659" s="209">
        <v>0.6801960501698503</v>
      </c>
      <c r="W659" s="209">
        <v>0.66030296076876616</v>
      </c>
      <c r="X659" s="209">
        <v>0.54772255750516607</v>
      </c>
      <c r="Y659" s="209">
        <v>0.65012819248719433</v>
      </c>
      <c r="Z659" s="209">
        <v>1.1343133018115688</v>
      </c>
      <c r="AA659" s="209">
        <v>2.3310226654124744</v>
      </c>
      <c r="AB659" s="206"/>
      <c r="AC659" s="207"/>
      <c r="AD659" s="207"/>
      <c r="AE659" s="207"/>
      <c r="AF659" s="207"/>
      <c r="AG659" s="207"/>
      <c r="AH659" s="207"/>
      <c r="AI659" s="207"/>
      <c r="AJ659" s="207"/>
      <c r="AK659" s="207"/>
      <c r="AL659" s="207"/>
      <c r="AM659" s="207"/>
      <c r="AN659" s="207"/>
      <c r="AO659" s="207"/>
      <c r="AP659" s="207"/>
      <c r="AQ659" s="207"/>
      <c r="AR659" s="207"/>
      <c r="AS659" s="207"/>
      <c r="AT659" s="207"/>
      <c r="AU659" s="207"/>
      <c r="AV659" s="207"/>
      <c r="AW659" s="207"/>
      <c r="AX659" s="207"/>
      <c r="AY659" s="207"/>
      <c r="AZ659" s="207"/>
      <c r="BA659" s="207"/>
      <c r="BB659" s="207"/>
      <c r="BC659" s="207"/>
      <c r="BD659" s="207"/>
      <c r="BE659" s="207"/>
      <c r="BF659" s="207"/>
      <c r="BG659" s="207"/>
      <c r="BH659" s="207"/>
      <c r="BI659" s="207"/>
      <c r="BJ659" s="207"/>
      <c r="BK659" s="207"/>
      <c r="BL659" s="207"/>
      <c r="BM659" s="210"/>
    </row>
    <row r="660" spans="1:65">
      <c r="A660" s="30"/>
      <c r="B660" s="3" t="s">
        <v>87</v>
      </c>
      <c r="C660" s="29"/>
      <c r="D660" s="13">
        <v>1.0490953855760031E-2</v>
      </c>
      <c r="E660" s="13">
        <v>3.4960294939005057E-2</v>
      </c>
      <c r="F660" s="13">
        <v>8.8429232591450482E-3</v>
      </c>
      <c r="G660" s="13">
        <v>3.126790136131518E-2</v>
      </c>
      <c r="H660" s="13">
        <v>2.6398864589550257E-2</v>
      </c>
      <c r="I660" s="13">
        <v>2.0519117065999556E-2</v>
      </c>
      <c r="J660" s="13">
        <v>1.4197256999998664E-2</v>
      </c>
      <c r="K660" s="13">
        <v>1.7407756732874095E-2</v>
      </c>
      <c r="L660" s="13">
        <v>1.1112772894081854E-2</v>
      </c>
      <c r="M660" s="13">
        <v>1.8107640956469089E-2</v>
      </c>
      <c r="N660" s="13">
        <v>0</v>
      </c>
      <c r="O660" s="13">
        <v>2.1174637612064854E-3</v>
      </c>
      <c r="P660" s="13">
        <v>1.2352228513980327E-2</v>
      </c>
      <c r="Q660" s="13">
        <v>1.3418939100000138E-2</v>
      </c>
      <c r="R660" s="13">
        <v>1.1712139482105109E-2</v>
      </c>
      <c r="S660" s="13">
        <v>9.6850618534877753E-2</v>
      </c>
      <c r="T660" s="13">
        <v>2.4731106870000505E-2</v>
      </c>
      <c r="U660" s="13">
        <v>9.9947957321481744E-3</v>
      </c>
      <c r="V660" s="13">
        <v>1.1802129268418457E-2</v>
      </c>
      <c r="W660" s="13">
        <v>1.3049465627841228E-2</v>
      </c>
      <c r="X660" s="13">
        <v>1.0237804813180673E-2</v>
      </c>
      <c r="Y660" s="13">
        <v>1.1742231050340656E-2</v>
      </c>
      <c r="Z660" s="13">
        <v>2.0064504159402748E-2</v>
      </c>
      <c r="AA660" s="13">
        <v>4.3074025230904978E-2</v>
      </c>
      <c r="AB660" s="15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273</v>
      </c>
      <c r="C661" s="29"/>
      <c r="D661" s="13">
        <v>1.4892775779940859E-2</v>
      </c>
      <c r="E661" s="13">
        <v>8.4480259070284225E-2</v>
      </c>
      <c r="F661" s="13">
        <v>-0.16555268954869806</v>
      </c>
      <c r="G661" s="13">
        <v>-6.403328751906312E-2</v>
      </c>
      <c r="H661" s="13">
        <v>-8.4819159151243606E-2</v>
      </c>
      <c r="I661" s="13">
        <v>-9.0241560446594815E-2</v>
      </c>
      <c r="J661" s="13">
        <v>0.13870427202379831</v>
      </c>
      <c r="K661" s="13">
        <v>0.1941332630429462</v>
      </c>
      <c r="L661" s="13">
        <v>-2.7281456517236791E-2</v>
      </c>
      <c r="M661" s="13">
        <v>-6.433453203547157E-2</v>
      </c>
      <c r="N661" s="13">
        <v>-5.893095852239516E-3</v>
      </c>
      <c r="O661" s="13">
        <v>8.4329636812080055E-2</v>
      </c>
      <c r="P661" s="13">
        <v>-4.6881177866059387E-3</v>
      </c>
      <c r="Q661" s="13">
        <v>0.10225368553838043</v>
      </c>
      <c r="R661" s="13">
        <v>-2.3967766836744175E-2</v>
      </c>
      <c r="S661" s="13">
        <v>6.1566848040970346E-3</v>
      </c>
      <c r="T661" s="13">
        <v>5.3452073880217776E-2</v>
      </c>
      <c r="U661" s="13">
        <v>-6.6141999133921936E-2</v>
      </c>
      <c r="V661" s="13">
        <v>4.1703537740289454E-2</v>
      </c>
      <c r="W661" s="13">
        <v>-8.5421648184060284E-2</v>
      </c>
      <c r="X661" s="13">
        <v>-3.3005102328996561E-2</v>
      </c>
      <c r="Y661" s="13">
        <v>7.3428350874560344E-4</v>
      </c>
      <c r="Z661" s="13">
        <v>2.1821399657334428E-2</v>
      </c>
      <c r="AA661" s="13">
        <v>-2.185905522188536E-2</v>
      </c>
      <c r="AB661" s="15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46" t="s">
        <v>274</v>
      </c>
      <c r="C662" s="47"/>
      <c r="D662" s="45">
        <v>0.23</v>
      </c>
      <c r="E662" s="45">
        <v>1.03</v>
      </c>
      <c r="F662" s="45">
        <v>1.84</v>
      </c>
      <c r="G662" s="45">
        <v>0.67</v>
      </c>
      <c r="H662" s="45">
        <v>0.91</v>
      </c>
      <c r="I662" s="45">
        <v>0.98</v>
      </c>
      <c r="J662" s="45">
        <v>1.65</v>
      </c>
      <c r="K662" s="45">
        <v>2.29</v>
      </c>
      <c r="L662" s="45">
        <v>0.25</v>
      </c>
      <c r="M662" s="45">
        <v>0.68</v>
      </c>
      <c r="N662" s="45">
        <v>0.01</v>
      </c>
      <c r="O662" s="45">
        <v>1.03</v>
      </c>
      <c r="P662" s="45">
        <v>0.01</v>
      </c>
      <c r="Q662" s="45">
        <v>1.23</v>
      </c>
      <c r="R662" s="45">
        <v>0.21</v>
      </c>
      <c r="S662" s="45">
        <v>0.13</v>
      </c>
      <c r="T662" s="45">
        <v>0.67</v>
      </c>
      <c r="U662" s="45">
        <v>0.7</v>
      </c>
      <c r="V662" s="45">
        <v>0.54</v>
      </c>
      <c r="W662" s="45">
        <v>0.92</v>
      </c>
      <c r="X662" s="45">
        <v>0.32</v>
      </c>
      <c r="Y662" s="45">
        <v>7.0000000000000007E-2</v>
      </c>
      <c r="Z662" s="45">
        <v>0.31</v>
      </c>
      <c r="AA662" s="45">
        <v>0.19</v>
      </c>
      <c r="AB662" s="15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BM663" s="55"/>
    </row>
    <row r="664" spans="1:65" ht="15">
      <c r="B664" s="8" t="s">
        <v>523</v>
      </c>
      <c r="BM664" s="28" t="s">
        <v>67</v>
      </c>
    </row>
    <row r="665" spans="1:65" ht="15">
      <c r="A665" s="25" t="s">
        <v>58</v>
      </c>
      <c r="B665" s="18" t="s">
        <v>111</v>
      </c>
      <c r="C665" s="15" t="s">
        <v>112</v>
      </c>
      <c r="D665" s="16" t="s">
        <v>229</v>
      </c>
      <c r="E665" s="17" t="s">
        <v>229</v>
      </c>
      <c r="F665" s="17" t="s">
        <v>229</v>
      </c>
      <c r="G665" s="17" t="s">
        <v>229</v>
      </c>
      <c r="H665" s="17" t="s">
        <v>229</v>
      </c>
      <c r="I665" s="17" t="s">
        <v>229</v>
      </c>
      <c r="J665" s="17" t="s">
        <v>229</v>
      </c>
      <c r="K665" s="17" t="s">
        <v>229</v>
      </c>
      <c r="L665" s="17" t="s">
        <v>229</v>
      </c>
      <c r="M665" s="17" t="s">
        <v>229</v>
      </c>
      <c r="N665" s="17" t="s">
        <v>229</v>
      </c>
      <c r="O665" s="17" t="s">
        <v>229</v>
      </c>
      <c r="P665" s="17" t="s">
        <v>229</v>
      </c>
      <c r="Q665" s="17" t="s">
        <v>229</v>
      </c>
      <c r="R665" s="17" t="s">
        <v>229</v>
      </c>
      <c r="S665" s="17" t="s">
        <v>229</v>
      </c>
      <c r="T665" s="17" t="s">
        <v>229</v>
      </c>
      <c r="U665" s="17" t="s">
        <v>229</v>
      </c>
      <c r="V665" s="17" t="s">
        <v>229</v>
      </c>
      <c r="W665" s="17" t="s">
        <v>229</v>
      </c>
      <c r="X665" s="17" t="s">
        <v>229</v>
      </c>
      <c r="Y665" s="17" t="s">
        <v>229</v>
      </c>
      <c r="Z665" s="17" t="s">
        <v>229</v>
      </c>
      <c r="AA665" s="15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230</v>
      </c>
      <c r="C666" s="9" t="s">
        <v>230</v>
      </c>
      <c r="D666" s="151" t="s">
        <v>232</v>
      </c>
      <c r="E666" s="152" t="s">
        <v>233</v>
      </c>
      <c r="F666" s="152" t="s">
        <v>234</v>
      </c>
      <c r="G666" s="152" t="s">
        <v>235</v>
      </c>
      <c r="H666" s="152" t="s">
        <v>237</v>
      </c>
      <c r="I666" s="152" t="s">
        <v>238</v>
      </c>
      <c r="J666" s="152" t="s">
        <v>239</v>
      </c>
      <c r="K666" s="152" t="s">
        <v>240</v>
      </c>
      <c r="L666" s="152" t="s">
        <v>241</v>
      </c>
      <c r="M666" s="152" t="s">
        <v>244</v>
      </c>
      <c r="N666" s="152" t="s">
        <v>245</v>
      </c>
      <c r="O666" s="152" t="s">
        <v>246</v>
      </c>
      <c r="P666" s="152" t="s">
        <v>247</v>
      </c>
      <c r="Q666" s="152" t="s">
        <v>249</v>
      </c>
      <c r="R666" s="152" t="s">
        <v>250</v>
      </c>
      <c r="S666" s="152" t="s">
        <v>251</v>
      </c>
      <c r="T666" s="152" t="s">
        <v>252</v>
      </c>
      <c r="U666" s="152" t="s">
        <v>254</v>
      </c>
      <c r="V666" s="152" t="s">
        <v>258</v>
      </c>
      <c r="W666" s="152" t="s">
        <v>259</v>
      </c>
      <c r="X666" s="152" t="s">
        <v>260</v>
      </c>
      <c r="Y666" s="152" t="s">
        <v>261</v>
      </c>
      <c r="Z666" s="152" t="s">
        <v>262</v>
      </c>
      <c r="AA666" s="15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1</v>
      </c>
    </row>
    <row r="667" spans="1:65">
      <c r="A667" s="30"/>
      <c r="B667" s="19"/>
      <c r="C667" s="9"/>
      <c r="D667" s="10" t="s">
        <v>277</v>
      </c>
      <c r="E667" s="11" t="s">
        <v>279</v>
      </c>
      <c r="F667" s="11" t="s">
        <v>279</v>
      </c>
      <c r="G667" s="11" t="s">
        <v>279</v>
      </c>
      <c r="H667" s="11" t="s">
        <v>280</v>
      </c>
      <c r="I667" s="11" t="s">
        <v>277</v>
      </c>
      <c r="J667" s="11" t="s">
        <v>279</v>
      </c>
      <c r="K667" s="11" t="s">
        <v>280</v>
      </c>
      <c r="L667" s="11" t="s">
        <v>277</v>
      </c>
      <c r="M667" s="11" t="s">
        <v>280</v>
      </c>
      <c r="N667" s="11" t="s">
        <v>277</v>
      </c>
      <c r="O667" s="11" t="s">
        <v>279</v>
      </c>
      <c r="P667" s="11" t="s">
        <v>280</v>
      </c>
      <c r="Q667" s="11" t="s">
        <v>279</v>
      </c>
      <c r="R667" s="11" t="s">
        <v>279</v>
      </c>
      <c r="S667" s="11" t="s">
        <v>277</v>
      </c>
      <c r="T667" s="11" t="s">
        <v>280</v>
      </c>
      <c r="U667" s="11" t="s">
        <v>277</v>
      </c>
      <c r="V667" s="11" t="s">
        <v>277</v>
      </c>
      <c r="W667" s="11" t="s">
        <v>280</v>
      </c>
      <c r="X667" s="11" t="s">
        <v>277</v>
      </c>
      <c r="Y667" s="11" t="s">
        <v>280</v>
      </c>
      <c r="Z667" s="11" t="s">
        <v>277</v>
      </c>
      <c r="AA667" s="15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9"/>
      <c r="C668" s="9"/>
      <c r="D668" s="26" t="s">
        <v>288</v>
      </c>
      <c r="E668" s="26" t="s">
        <v>289</v>
      </c>
      <c r="F668" s="26" t="s">
        <v>288</v>
      </c>
      <c r="G668" s="26" t="s">
        <v>290</v>
      </c>
      <c r="H668" s="26" t="s">
        <v>290</v>
      </c>
      <c r="I668" s="26" t="s">
        <v>117</v>
      </c>
      <c r="J668" s="26" t="s">
        <v>267</v>
      </c>
      <c r="K668" s="26" t="s">
        <v>290</v>
      </c>
      <c r="L668" s="26" t="s">
        <v>288</v>
      </c>
      <c r="M668" s="26" t="s">
        <v>291</v>
      </c>
      <c r="N668" s="26" t="s">
        <v>290</v>
      </c>
      <c r="O668" s="26" t="s">
        <v>291</v>
      </c>
      <c r="P668" s="26" t="s">
        <v>288</v>
      </c>
      <c r="Q668" s="26" t="s">
        <v>290</v>
      </c>
      <c r="R668" s="26" t="s">
        <v>292</v>
      </c>
      <c r="S668" s="26" t="s">
        <v>288</v>
      </c>
      <c r="T668" s="26" t="s">
        <v>291</v>
      </c>
      <c r="U668" s="26" t="s">
        <v>116</v>
      </c>
      <c r="V668" s="26" t="s">
        <v>288</v>
      </c>
      <c r="W668" s="26" t="s">
        <v>293</v>
      </c>
      <c r="X668" s="26" t="s">
        <v>288</v>
      </c>
      <c r="Y668" s="26" t="s">
        <v>288</v>
      </c>
      <c r="Z668" s="26" t="s">
        <v>288</v>
      </c>
      <c r="AA668" s="15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8">
        <v>1</v>
      </c>
      <c r="C669" s="14">
        <v>1</v>
      </c>
      <c r="D669" s="212">
        <v>0.04</v>
      </c>
      <c r="E669" s="212">
        <v>4.2000000000000003E-2</v>
      </c>
      <c r="F669" s="212">
        <v>3.5099999999999999E-2</v>
      </c>
      <c r="G669" s="212">
        <v>0.04</v>
      </c>
      <c r="H669" s="212">
        <v>3.9E-2</v>
      </c>
      <c r="I669" s="212">
        <v>3.85E-2</v>
      </c>
      <c r="J669" s="213">
        <v>4.5999999999999999E-2</v>
      </c>
      <c r="K669" s="213">
        <v>5.1999999999999998E-2</v>
      </c>
      <c r="L669" s="212">
        <v>3.8300000000000001E-2</v>
      </c>
      <c r="M669" s="212">
        <v>3.9E-2</v>
      </c>
      <c r="N669" s="212">
        <v>4.2099999999999999E-2</v>
      </c>
      <c r="O669" s="212">
        <v>3.6799999999999999E-2</v>
      </c>
      <c r="P669" s="213">
        <v>3.4000000000000002E-2</v>
      </c>
      <c r="Q669" s="212">
        <v>0.04</v>
      </c>
      <c r="R669" s="212">
        <v>3.7999999999999999E-2</v>
      </c>
      <c r="S669" s="212">
        <v>0.04</v>
      </c>
      <c r="T669" s="212">
        <v>3.6699999999999997E-2</v>
      </c>
      <c r="U669" s="212">
        <v>3.7999999999999999E-2</v>
      </c>
      <c r="V669" s="212">
        <v>3.9E-2</v>
      </c>
      <c r="W669" s="212">
        <v>3.7499999999999999E-2</v>
      </c>
      <c r="X669" s="212">
        <v>4.2000000000000003E-2</v>
      </c>
      <c r="Y669" s="212">
        <v>4.1300000000000003E-2</v>
      </c>
      <c r="Z669" s="212">
        <v>0.04</v>
      </c>
      <c r="AA669" s="203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14">
        <v>1</v>
      </c>
    </row>
    <row r="670" spans="1:65">
      <c r="A670" s="30"/>
      <c r="B670" s="19">
        <v>1</v>
      </c>
      <c r="C670" s="9">
        <v>2</v>
      </c>
      <c r="D670" s="24">
        <v>0.04</v>
      </c>
      <c r="E670" s="24">
        <v>0.04</v>
      </c>
      <c r="F670" s="24">
        <v>3.4499999999999996E-2</v>
      </c>
      <c r="G670" s="24">
        <v>0.04</v>
      </c>
      <c r="H670" s="24">
        <v>3.7999999999999999E-2</v>
      </c>
      <c r="I670" s="24">
        <v>3.9E-2</v>
      </c>
      <c r="J670" s="215">
        <v>4.8000000000000001E-2</v>
      </c>
      <c r="K670" s="215">
        <v>5.1999999999999998E-2</v>
      </c>
      <c r="L670" s="24">
        <v>3.7999999999999999E-2</v>
      </c>
      <c r="M670" s="24">
        <v>3.9E-2</v>
      </c>
      <c r="N670" s="24">
        <v>4.2000000000000003E-2</v>
      </c>
      <c r="O670" s="24">
        <v>3.73E-2</v>
      </c>
      <c r="P670" s="215">
        <v>3.4000000000000002E-2</v>
      </c>
      <c r="Q670" s="24">
        <v>0.04</v>
      </c>
      <c r="R670" s="24">
        <v>3.6499999999999998E-2</v>
      </c>
      <c r="S670" s="24">
        <v>0.04</v>
      </c>
      <c r="T670" s="24">
        <v>3.61E-2</v>
      </c>
      <c r="U670" s="24">
        <v>3.7999999999999999E-2</v>
      </c>
      <c r="V670" s="24">
        <v>3.7999999999999999E-2</v>
      </c>
      <c r="W670" s="24">
        <v>3.73E-2</v>
      </c>
      <c r="X670" s="24">
        <v>4.2000000000000003E-2</v>
      </c>
      <c r="Y670" s="24">
        <v>4.0899999999999999E-2</v>
      </c>
      <c r="Z670" s="24">
        <v>0.04</v>
      </c>
      <c r="AA670" s="203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14" t="e">
        <v>#N/A</v>
      </c>
    </row>
    <row r="671" spans="1:65">
      <c r="A671" s="30"/>
      <c r="B671" s="19">
        <v>1</v>
      </c>
      <c r="C671" s="9">
        <v>3</v>
      </c>
      <c r="D671" s="24">
        <v>3.9E-2</v>
      </c>
      <c r="E671" s="24">
        <v>4.4000000000000004E-2</v>
      </c>
      <c r="F671" s="24">
        <v>3.4799999999999998E-2</v>
      </c>
      <c r="G671" s="24">
        <v>0.04</v>
      </c>
      <c r="H671" s="24">
        <v>3.9E-2</v>
      </c>
      <c r="I671" s="24">
        <v>3.9E-2</v>
      </c>
      <c r="J671" s="215">
        <v>4.5999999999999999E-2</v>
      </c>
      <c r="K671" s="215">
        <v>5.099999999999999E-2</v>
      </c>
      <c r="L671" s="24">
        <v>3.8300000000000001E-2</v>
      </c>
      <c r="M671" s="24">
        <v>3.7999999999999999E-2</v>
      </c>
      <c r="N671" s="24">
        <v>4.0899999999999999E-2</v>
      </c>
      <c r="O671" s="24">
        <v>3.6900000000000002E-2</v>
      </c>
      <c r="P671" s="215">
        <v>3.3000000000000002E-2</v>
      </c>
      <c r="Q671" s="24">
        <v>0.04</v>
      </c>
      <c r="R671" s="24">
        <v>3.6000000000000004E-2</v>
      </c>
      <c r="S671" s="24">
        <v>0.04</v>
      </c>
      <c r="T671" s="24">
        <v>3.7100000000000001E-2</v>
      </c>
      <c r="U671" s="24">
        <v>3.7999999999999999E-2</v>
      </c>
      <c r="V671" s="24">
        <v>3.9E-2</v>
      </c>
      <c r="W671" s="24">
        <v>3.78E-2</v>
      </c>
      <c r="X671" s="24">
        <v>4.2000000000000003E-2</v>
      </c>
      <c r="Y671" s="24">
        <v>4.1000000000000002E-2</v>
      </c>
      <c r="Z671" s="24">
        <v>0.04</v>
      </c>
      <c r="AA671" s="203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214">
        <v>16</v>
      </c>
    </row>
    <row r="672" spans="1:65">
      <c r="A672" s="30"/>
      <c r="B672" s="19">
        <v>1</v>
      </c>
      <c r="C672" s="9">
        <v>4</v>
      </c>
      <c r="D672" s="24">
        <v>3.9E-2</v>
      </c>
      <c r="E672" s="24">
        <v>4.4000000000000004E-2</v>
      </c>
      <c r="F672" s="24">
        <v>3.4499999999999996E-2</v>
      </c>
      <c r="G672" s="24">
        <v>0.04</v>
      </c>
      <c r="H672" s="24">
        <v>0.04</v>
      </c>
      <c r="I672" s="24">
        <v>3.85E-2</v>
      </c>
      <c r="J672" s="215">
        <v>4.5999999999999999E-2</v>
      </c>
      <c r="K672" s="215">
        <v>5.1999999999999998E-2</v>
      </c>
      <c r="L672" s="24">
        <v>3.7399999999999996E-2</v>
      </c>
      <c r="M672" s="24">
        <v>3.7999999999999999E-2</v>
      </c>
      <c r="N672" s="24">
        <v>4.1300000000000003E-2</v>
      </c>
      <c r="O672" s="24">
        <v>3.7499999999999999E-2</v>
      </c>
      <c r="P672" s="215">
        <v>3.1E-2</v>
      </c>
      <c r="Q672" s="24">
        <v>0.04</v>
      </c>
      <c r="R672" s="24">
        <v>3.85E-2</v>
      </c>
      <c r="S672" s="24">
        <v>0.04</v>
      </c>
      <c r="T672" s="24">
        <v>3.6999999999999998E-2</v>
      </c>
      <c r="U672" s="24">
        <v>3.7999999999999999E-2</v>
      </c>
      <c r="V672" s="24">
        <v>3.9E-2</v>
      </c>
      <c r="W672" s="24">
        <v>3.7699999999999997E-2</v>
      </c>
      <c r="X672" s="24">
        <v>4.2000000000000003E-2</v>
      </c>
      <c r="Y672" s="24">
        <v>4.07E-2</v>
      </c>
      <c r="Z672" s="24">
        <v>3.9E-2</v>
      </c>
      <c r="AA672" s="203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214">
        <v>3.9036666666666678E-2</v>
      </c>
    </row>
    <row r="673" spans="1:65">
      <c r="A673" s="30"/>
      <c r="B673" s="19">
        <v>1</v>
      </c>
      <c r="C673" s="9">
        <v>5</v>
      </c>
      <c r="D673" s="24">
        <v>0.04</v>
      </c>
      <c r="E673" s="24">
        <v>4.4000000000000004E-2</v>
      </c>
      <c r="F673" s="24">
        <v>3.3700000000000001E-2</v>
      </c>
      <c r="G673" s="24">
        <v>0.04</v>
      </c>
      <c r="H673" s="24">
        <v>0.04</v>
      </c>
      <c r="I673" s="24">
        <v>3.85E-2</v>
      </c>
      <c r="J673" s="215">
        <v>4.2000000000000003E-2</v>
      </c>
      <c r="K673" s="215">
        <v>0.05</v>
      </c>
      <c r="L673" s="24">
        <v>3.7999999999999999E-2</v>
      </c>
      <c r="M673" s="24">
        <v>3.7999999999999999E-2</v>
      </c>
      <c r="N673" s="24">
        <v>4.1200000000000001E-2</v>
      </c>
      <c r="O673" s="24">
        <v>3.8100000000000002E-2</v>
      </c>
      <c r="P673" s="215">
        <v>3.3000000000000002E-2</v>
      </c>
      <c r="Q673" s="24">
        <v>0.04</v>
      </c>
      <c r="R673" s="24">
        <v>3.7999999999999999E-2</v>
      </c>
      <c r="S673" s="24">
        <v>0.04</v>
      </c>
      <c r="T673" s="24">
        <v>3.7100000000000001E-2</v>
      </c>
      <c r="U673" s="24">
        <v>3.9E-2</v>
      </c>
      <c r="V673" s="24">
        <v>3.9E-2</v>
      </c>
      <c r="W673" s="24">
        <v>3.7499999999999999E-2</v>
      </c>
      <c r="X673" s="24">
        <v>4.2000000000000003E-2</v>
      </c>
      <c r="Y673" s="24">
        <v>4.0499999999999994E-2</v>
      </c>
      <c r="Z673" s="24">
        <v>0.04</v>
      </c>
      <c r="AA673" s="203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214">
        <v>49</v>
      </c>
    </row>
    <row r="674" spans="1:65">
      <c r="A674" s="30"/>
      <c r="B674" s="19">
        <v>1</v>
      </c>
      <c r="C674" s="9">
        <v>6</v>
      </c>
      <c r="D674" s="24">
        <v>0.04</v>
      </c>
      <c r="E674" s="24">
        <v>4.2000000000000003E-2</v>
      </c>
      <c r="F674" s="24">
        <v>3.3599999999999998E-2</v>
      </c>
      <c r="G674" s="24">
        <v>0.04</v>
      </c>
      <c r="H674" s="24">
        <v>3.7999999999999999E-2</v>
      </c>
      <c r="I674" s="24">
        <v>3.9E-2</v>
      </c>
      <c r="J674" s="215">
        <v>4.4000000000000004E-2</v>
      </c>
      <c r="K674" s="215">
        <v>5.099999999999999E-2</v>
      </c>
      <c r="L674" s="24">
        <v>3.7599999999999995E-2</v>
      </c>
      <c r="M674" s="24">
        <v>3.9E-2</v>
      </c>
      <c r="N674" s="24">
        <v>4.1500000000000002E-2</v>
      </c>
      <c r="O674" s="24">
        <v>3.7499999999999999E-2</v>
      </c>
      <c r="P674" s="215">
        <v>3.2000000000000001E-2</v>
      </c>
      <c r="Q674" s="24">
        <v>0.04</v>
      </c>
      <c r="R674" s="24">
        <v>3.5500000000000004E-2</v>
      </c>
      <c r="S674" s="24">
        <v>0.04</v>
      </c>
      <c r="T674" s="24">
        <v>3.6999999999999998E-2</v>
      </c>
      <c r="U674" s="24">
        <v>3.6999999999999998E-2</v>
      </c>
      <c r="V674" s="24">
        <v>3.7999999999999999E-2</v>
      </c>
      <c r="W674" s="24">
        <v>3.7199999999999997E-2</v>
      </c>
      <c r="X674" s="24">
        <v>4.2999999999999997E-2</v>
      </c>
      <c r="Y674" s="24">
        <v>4.1100000000000005E-2</v>
      </c>
      <c r="Z674" s="24">
        <v>0.04</v>
      </c>
      <c r="AA674" s="203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20" t="s">
        <v>270</v>
      </c>
      <c r="C675" s="12"/>
      <c r="D675" s="217">
        <v>3.966666666666667E-2</v>
      </c>
      <c r="E675" s="217">
        <v>4.2666666666666665E-2</v>
      </c>
      <c r="F675" s="217">
        <v>3.4366666666666663E-2</v>
      </c>
      <c r="G675" s="217">
        <v>0.04</v>
      </c>
      <c r="H675" s="217">
        <v>3.9E-2</v>
      </c>
      <c r="I675" s="217">
        <v>3.875E-2</v>
      </c>
      <c r="J675" s="217">
        <v>4.5333333333333337E-2</v>
      </c>
      <c r="K675" s="217">
        <v>5.1333333333333321E-2</v>
      </c>
      <c r="L675" s="217">
        <v>3.7933333333333333E-2</v>
      </c>
      <c r="M675" s="217">
        <v>3.85E-2</v>
      </c>
      <c r="N675" s="217">
        <v>4.1500000000000002E-2</v>
      </c>
      <c r="O675" s="217">
        <v>3.7350000000000001E-2</v>
      </c>
      <c r="P675" s="217">
        <v>3.2833333333333332E-2</v>
      </c>
      <c r="Q675" s="217">
        <v>0.04</v>
      </c>
      <c r="R675" s="217">
        <v>3.7083333333333336E-2</v>
      </c>
      <c r="S675" s="217">
        <v>0.04</v>
      </c>
      <c r="T675" s="217">
        <v>3.6833333333333336E-2</v>
      </c>
      <c r="U675" s="217">
        <v>3.7999999999999999E-2</v>
      </c>
      <c r="V675" s="217">
        <v>3.8666666666666669E-2</v>
      </c>
      <c r="W675" s="217">
        <v>3.7499999999999999E-2</v>
      </c>
      <c r="X675" s="217">
        <v>4.2166666666666665E-2</v>
      </c>
      <c r="Y675" s="217">
        <v>4.0916666666666664E-2</v>
      </c>
      <c r="Z675" s="217">
        <v>3.9833333333333339E-2</v>
      </c>
      <c r="AA675" s="203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4"/>
      <c r="AT675" s="204"/>
      <c r="AU675" s="204"/>
      <c r="AV675" s="204"/>
      <c r="AW675" s="204"/>
      <c r="AX675" s="204"/>
      <c r="AY675" s="204"/>
      <c r="AZ675" s="204"/>
      <c r="BA675" s="204"/>
      <c r="BB675" s="204"/>
      <c r="BC675" s="204"/>
      <c r="BD675" s="204"/>
      <c r="BE675" s="204"/>
      <c r="BF675" s="204"/>
      <c r="BG675" s="204"/>
      <c r="BH675" s="204"/>
      <c r="BI675" s="204"/>
      <c r="BJ675" s="204"/>
      <c r="BK675" s="204"/>
      <c r="BL675" s="204"/>
      <c r="BM675" s="56"/>
    </row>
    <row r="676" spans="1:65">
      <c r="A676" s="30"/>
      <c r="B676" s="3" t="s">
        <v>271</v>
      </c>
      <c r="C676" s="29"/>
      <c r="D676" s="24">
        <v>0.04</v>
      </c>
      <c r="E676" s="24">
        <v>4.3000000000000003E-2</v>
      </c>
      <c r="F676" s="24">
        <v>3.4499999999999996E-2</v>
      </c>
      <c r="G676" s="24">
        <v>0.04</v>
      </c>
      <c r="H676" s="24">
        <v>3.9E-2</v>
      </c>
      <c r="I676" s="24">
        <v>3.875E-2</v>
      </c>
      <c r="J676" s="24">
        <v>4.5999999999999999E-2</v>
      </c>
      <c r="K676" s="24">
        <v>5.149999999999999E-2</v>
      </c>
      <c r="L676" s="24">
        <v>3.7999999999999999E-2</v>
      </c>
      <c r="M676" s="24">
        <v>3.85E-2</v>
      </c>
      <c r="N676" s="24">
        <v>4.1400000000000006E-2</v>
      </c>
      <c r="O676" s="24">
        <v>3.7400000000000003E-2</v>
      </c>
      <c r="P676" s="24">
        <v>3.3000000000000002E-2</v>
      </c>
      <c r="Q676" s="24">
        <v>0.04</v>
      </c>
      <c r="R676" s="24">
        <v>3.7249999999999998E-2</v>
      </c>
      <c r="S676" s="24">
        <v>0.04</v>
      </c>
      <c r="T676" s="24">
        <v>3.6999999999999998E-2</v>
      </c>
      <c r="U676" s="24">
        <v>3.7999999999999999E-2</v>
      </c>
      <c r="V676" s="24">
        <v>3.9E-2</v>
      </c>
      <c r="W676" s="24">
        <v>3.7499999999999999E-2</v>
      </c>
      <c r="X676" s="24">
        <v>4.2000000000000003E-2</v>
      </c>
      <c r="Y676" s="24">
        <v>4.095E-2</v>
      </c>
      <c r="Z676" s="24">
        <v>0.04</v>
      </c>
      <c r="AA676" s="203"/>
      <c r="AB676" s="204"/>
      <c r="AC676" s="204"/>
      <c r="AD676" s="204"/>
      <c r="AE676" s="204"/>
      <c r="AF676" s="204"/>
      <c r="AG676" s="204"/>
      <c r="AH676" s="204"/>
      <c r="AI676" s="204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04"/>
      <c r="AT676" s="204"/>
      <c r="AU676" s="204"/>
      <c r="AV676" s="204"/>
      <c r="AW676" s="204"/>
      <c r="AX676" s="204"/>
      <c r="AY676" s="204"/>
      <c r="AZ676" s="204"/>
      <c r="BA676" s="204"/>
      <c r="BB676" s="204"/>
      <c r="BC676" s="204"/>
      <c r="BD676" s="204"/>
      <c r="BE676" s="204"/>
      <c r="BF676" s="204"/>
      <c r="BG676" s="204"/>
      <c r="BH676" s="204"/>
      <c r="BI676" s="204"/>
      <c r="BJ676" s="204"/>
      <c r="BK676" s="204"/>
      <c r="BL676" s="204"/>
      <c r="BM676" s="56"/>
    </row>
    <row r="677" spans="1:65">
      <c r="A677" s="30"/>
      <c r="B677" s="3" t="s">
        <v>272</v>
      </c>
      <c r="C677" s="29"/>
      <c r="D677" s="24">
        <v>5.1639777949432275E-4</v>
      </c>
      <c r="E677" s="24">
        <v>1.6329931618554534E-3</v>
      </c>
      <c r="F677" s="24">
        <v>5.9888785817268503E-4</v>
      </c>
      <c r="G677" s="24">
        <v>0</v>
      </c>
      <c r="H677" s="24">
        <v>8.9442719099991667E-4</v>
      </c>
      <c r="I677" s="24">
        <v>2.7386127875258333E-4</v>
      </c>
      <c r="J677" s="24">
        <v>2.0655911179772875E-3</v>
      </c>
      <c r="K677" s="24">
        <v>8.1649658092772563E-4</v>
      </c>
      <c r="L677" s="24">
        <v>3.6696957185394601E-4</v>
      </c>
      <c r="M677" s="24">
        <v>5.4772255750516665E-4</v>
      </c>
      <c r="N677" s="24">
        <v>4.690415759823431E-4</v>
      </c>
      <c r="O677" s="24">
        <v>4.722287581247039E-4</v>
      </c>
      <c r="P677" s="24">
        <v>1.1690451944500132E-3</v>
      </c>
      <c r="Q677" s="24">
        <v>0</v>
      </c>
      <c r="R677" s="24">
        <v>1.2416387021459432E-3</v>
      </c>
      <c r="S677" s="24">
        <v>0</v>
      </c>
      <c r="T677" s="24">
        <v>3.8815804341359048E-4</v>
      </c>
      <c r="U677" s="24">
        <v>6.3245553203367642E-4</v>
      </c>
      <c r="V677" s="24">
        <v>5.1639777949432275E-4</v>
      </c>
      <c r="W677" s="24">
        <v>2.2803508501982803E-4</v>
      </c>
      <c r="X677" s="24">
        <v>4.0824829046386059E-4</v>
      </c>
      <c r="Y677" s="24">
        <v>2.8577380332470734E-4</v>
      </c>
      <c r="Z677" s="24">
        <v>4.0824829046386341E-4</v>
      </c>
      <c r="AA677" s="203"/>
      <c r="AB677" s="204"/>
      <c r="AC677" s="204"/>
      <c r="AD677" s="204"/>
      <c r="AE677" s="204"/>
      <c r="AF677" s="204"/>
      <c r="AG677" s="204"/>
      <c r="AH677" s="204"/>
      <c r="AI677" s="204"/>
      <c r="AJ677" s="204"/>
      <c r="AK677" s="204"/>
      <c r="AL677" s="204"/>
      <c r="AM677" s="204"/>
      <c r="AN677" s="204"/>
      <c r="AO677" s="204"/>
      <c r="AP677" s="204"/>
      <c r="AQ677" s="204"/>
      <c r="AR677" s="204"/>
      <c r="AS677" s="204"/>
      <c r="AT677" s="204"/>
      <c r="AU677" s="204"/>
      <c r="AV677" s="204"/>
      <c r="AW677" s="204"/>
      <c r="AX677" s="204"/>
      <c r="AY677" s="204"/>
      <c r="AZ677" s="204"/>
      <c r="BA677" s="204"/>
      <c r="BB677" s="204"/>
      <c r="BC677" s="204"/>
      <c r="BD677" s="204"/>
      <c r="BE677" s="204"/>
      <c r="BF677" s="204"/>
      <c r="BG677" s="204"/>
      <c r="BH677" s="204"/>
      <c r="BI677" s="204"/>
      <c r="BJ677" s="204"/>
      <c r="BK677" s="204"/>
      <c r="BL677" s="204"/>
      <c r="BM677" s="56"/>
    </row>
    <row r="678" spans="1:65">
      <c r="A678" s="30"/>
      <c r="B678" s="3" t="s">
        <v>87</v>
      </c>
      <c r="C678" s="29"/>
      <c r="D678" s="13">
        <v>1.3018431415823262E-2</v>
      </c>
      <c r="E678" s="13">
        <v>3.8273277230987189E-2</v>
      </c>
      <c r="F678" s="13">
        <v>1.742641682364748E-2</v>
      </c>
      <c r="G678" s="13">
        <v>0</v>
      </c>
      <c r="H678" s="13">
        <v>2.2934030538459403E-2</v>
      </c>
      <c r="I678" s="13">
        <v>7.067387838776344E-3</v>
      </c>
      <c r="J678" s="13">
        <v>4.556450995538134E-2</v>
      </c>
      <c r="K678" s="13">
        <v>1.5905777550540113E-2</v>
      </c>
      <c r="L678" s="13">
        <v>9.6740660418439192E-3</v>
      </c>
      <c r="M678" s="13">
        <v>1.4226559935199133E-2</v>
      </c>
      <c r="N678" s="13">
        <v>1.1302206650176942E-2</v>
      </c>
      <c r="O678" s="13">
        <v>1.2643340244302647E-2</v>
      </c>
      <c r="P678" s="13">
        <v>3.5605437394416649E-2</v>
      </c>
      <c r="Q678" s="13">
        <v>0</v>
      </c>
      <c r="R678" s="13">
        <v>3.3482391967980488E-2</v>
      </c>
      <c r="S678" s="13">
        <v>0</v>
      </c>
      <c r="T678" s="13">
        <v>1.0538227422993407E-2</v>
      </c>
      <c r="U678" s="13">
        <v>1.6643566632465169E-2</v>
      </c>
      <c r="V678" s="13">
        <v>1.3355114986922139E-2</v>
      </c>
      <c r="W678" s="13">
        <v>6.0809356005287474E-3</v>
      </c>
      <c r="X678" s="13">
        <v>9.6817776394591444E-3</v>
      </c>
      <c r="Y678" s="13">
        <v>6.9842884722942731E-3</v>
      </c>
      <c r="Z678" s="13">
        <v>1.024891105767021E-2</v>
      </c>
      <c r="AA678" s="15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273</v>
      </c>
      <c r="C679" s="29"/>
      <c r="D679" s="13">
        <v>1.6138673042438434E-2</v>
      </c>
      <c r="E679" s="13">
        <v>9.2989497054051462E-2</v>
      </c>
      <c r="F679" s="13">
        <v>-0.11963111604474463</v>
      </c>
      <c r="G679" s="13">
        <v>2.467765348817319E-2</v>
      </c>
      <c r="H679" s="13">
        <v>-9.3928784903107854E-4</v>
      </c>
      <c r="I679" s="13">
        <v>-7.3435231833322012E-3</v>
      </c>
      <c r="J679" s="13">
        <v>0.16130134061992973</v>
      </c>
      <c r="K679" s="13">
        <v>0.31500298864315535</v>
      </c>
      <c r="L679" s="13">
        <v>-2.8264025275382409E-2</v>
      </c>
      <c r="M679" s="13">
        <v>-1.3747758517633324E-2</v>
      </c>
      <c r="N679" s="13">
        <v>6.3103065493979704E-2</v>
      </c>
      <c r="O679" s="13">
        <v>-4.3207241055418177E-2</v>
      </c>
      <c r="P679" s="13">
        <v>-0.15891042609512451</v>
      </c>
      <c r="Q679" s="13">
        <v>2.467765348817319E-2</v>
      </c>
      <c r="R679" s="13">
        <v>-5.0038425412005982E-2</v>
      </c>
      <c r="S679" s="13">
        <v>2.467765348817319E-2</v>
      </c>
      <c r="T679" s="13">
        <v>-5.6442660746307105E-2</v>
      </c>
      <c r="U679" s="13">
        <v>-2.6556229186235458E-2</v>
      </c>
      <c r="V679" s="13">
        <v>-9.4782682947658348E-3</v>
      </c>
      <c r="W679" s="13">
        <v>-3.9364699854837593E-2</v>
      </c>
      <c r="X679" s="13">
        <v>8.0181026385449217E-2</v>
      </c>
      <c r="Y679" s="13">
        <v>4.8159849713943714E-2</v>
      </c>
      <c r="Z679" s="13">
        <v>2.0408163265305923E-2</v>
      </c>
      <c r="AA679" s="15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274</v>
      </c>
      <c r="C680" s="47"/>
      <c r="D680" s="45">
        <v>0.3</v>
      </c>
      <c r="E680" s="45">
        <v>1.65</v>
      </c>
      <c r="F680" s="45">
        <v>2.08</v>
      </c>
      <c r="G680" s="45">
        <v>0.45</v>
      </c>
      <c r="H680" s="45">
        <v>0</v>
      </c>
      <c r="I680" s="45">
        <v>0.11</v>
      </c>
      <c r="J680" s="45">
        <v>2.85</v>
      </c>
      <c r="K680" s="45">
        <v>5.54</v>
      </c>
      <c r="L680" s="45">
        <v>0.48</v>
      </c>
      <c r="M680" s="45">
        <v>0.22</v>
      </c>
      <c r="N680" s="45">
        <v>1.1200000000000001</v>
      </c>
      <c r="O680" s="45">
        <v>0.74</v>
      </c>
      <c r="P680" s="45">
        <v>2.77</v>
      </c>
      <c r="Q680" s="45">
        <v>0.45</v>
      </c>
      <c r="R680" s="45">
        <v>0.86</v>
      </c>
      <c r="S680" s="45">
        <v>0.45</v>
      </c>
      <c r="T680" s="45">
        <v>0.97</v>
      </c>
      <c r="U680" s="45">
        <v>0.45</v>
      </c>
      <c r="V680" s="45">
        <v>0.15</v>
      </c>
      <c r="W680" s="45">
        <v>0.67</v>
      </c>
      <c r="X680" s="45">
        <v>1.42</v>
      </c>
      <c r="Y680" s="45">
        <v>0.86</v>
      </c>
      <c r="Z680" s="45">
        <v>0.37</v>
      </c>
      <c r="AA680" s="15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BM681" s="55"/>
    </row>
    <row r="682" spans="1:65" ht="15">
      <c r="B682" s="8" t="s">
        <v>524</v>
      </c>
      <c r="BM682" s="28" t="s">
        <v>67</v>
      </c>
    </row>
    <row r="683" spans="1:65" ht="15">
      <c r="A683" s="25" t="s">
        <v>37</v>
      </c>
      <c r="B683" s="18" t="s">
        <v>111</v>
      </c>
      <c r="C683" s="15" t="s">
        <v>112</v>
      </c>
      <c r="D683" s="16" t="s">
        <v>229</v>
      </c>
      <c r="E683" s="17" t="s">
        <v>229</v>
      </c>
      <c r="F683" s="17" t="s">
        <v>229</v>
      </c>
      <c r="G683" s="17" t="s">
        <v>229</v>
      </c>
      <c r="H683" s="17" t="s">
        <v>229</v>
      </c>
      <c r="I683" s="17" t="s">
        <v>229</v>
      </c>
      <c r="J683" s="17" t="s">
        <v>229</v>
      </c>
      <c r="K683" s="17" t="s">
        <v>229</v>
      </c>
      <c r="L683" s="17" t="s">
        <v>229</v>
      </c>
      <c r="M683" s="17" t="s">
        <v>229</v>
      </c>
      <c r="N683" s="17" t="s">
        <v>229</v>
      </c>
      <c r="O683" s="17" t="s">
        <v>229</v>
      </c>
      <c r="P683" s="17" t="s">
        <v>229</v>
      </c>
      <c r="Q683" s="17" t="s">
        <v>229</v>
      </c>
      <c r="R683" s="17" t="s">
        <v>229</v>
      </c>
      <c r="S683" s="17" t="s">
        <v>229</v>
      </c>
      <c r="T683" s="17" t="s">
        <v>229</v>
      </c>
      <c r="U683" s="17" t="s">
        <v>229</v>
      </c>
      <c r="V683" s="17" t="s">
        <v>229</v>
      </c>
      <c r="W683" s="17" t="s">
        <v>229</v>
      </c>
      <c r="X683" s="17" t="s">
        <v>229</v>
      </c>
      <c r="Y683" s="17" t="s">
        <v>229</v>
      </c>
      <c r="Z683" s="17" t="s">
        <v>229</v>
      </c>
      <c r="AA683" s="15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230</v>
      </c>
      <c r="C684" s="9" t="s">
        <v>230</v>
      </c>
      <c r="D684" s="151" t="s">
        <v>232</v>
      </c>
      <c r="E684" s="152" t="s">
        <v>233</v>
      </c>
      <c r="F684" s="152" t="s">
        <v>234</v>
      </c>
      <c r="G684" s="152" t="s">
        <v>235</v>
      </c>
      <c r="H684" s="152" t="s">
        <v>237</v>
      </c>
      <c r="I684" s="152" t="s">
        <v>238</v>
      </c>
      <c r="J684" s="152" t="s">
        <v>239</v>
      </c>
      <c r="K684" s="152" t="s">
        <v>240</v>
      </c>
      <c r="L684" s="152" t="s">
        <v>241</v>
      </c>
      <c r="M684" s="152" t="s">
        <v>243</v>
      </c>
      <c r="N684" s="152" t="s">
        <v>244</v>
      </c>
      <c r="O684" s="152" t="s">
        <v>246</v>
      </c>
      <c r="P684" s="152" t="s">
        <v>247</v>
      </c>
      <c r="Q684" s="152" t="s">
        <v>249</v>
      </c>
      <c r="R684" s="152" t="s">
        <v>250</v>
      </c>
      <c r="S684" s="152" t="s">
        <v>251</v>
      </c>
      <c r="T684" s="152" t="s">
        <v>252</v>
      </c>
      <c r="U684" s="152" t="s">
        <v>254</v>
      </c>
      <c r="V684" s="152" t="s">
        <v>258</v>
      </c>
      <c r="W684" s="152" t="s">
        <v>259</v>
      </c>
      <c r="X684" s="152" t="s">
        <v>260</v>
      </c>
      <c r="Y684" s="152" t="s">
        <v>261</v>
      </c>
      <c r="Z684" s="152" t="s">
        <v>262</v>
      </c>
      <c r="AA684" s="15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277</v>
      </c>
      <c r="E685" s="11" t="s">
        <v>277</v>
      </c>
      <c r="F685" s="11" t="s">
        <v>279</v>
      </c>
      <c r="G685" s="11" t="s">
        <v>280</v>
      </c>
      <c r="H685" s="11" t="s">
        <v>280</v>
      </c>
      <c r="I685" s="11" t="s">
        <v>277</v>
      </c>
      <c r="J685" s="11" t="s">
        <v>277</v>
      </c>
      <c r="K685" s="11" t="s">
        <v>280</v>
      </c>
      <c r="L685" s="11" t="s">
        <v>277</v>
      </c>
      <c r="M685" s="11" t="s">
        <v>277</v>
      </c>
      <c r="N685" s="11" t="s">
        <v>280</v>
      </c>
      <c r="O685" s="11" t="s">
        <v>277</v>
      </c>
      <c r="P685" s="11" t="s">
        <v>280</v>
      </c>
      <c r="Q685" s="11" t="s">
        <v>277</v>
      </c>
      <c r="R685" s="11" t="s">
        <v>277</v>
      </c>
      <c r="S685" s="11" t="s">
        <v>277</v>
      </c>
      <c r="T685" s="11" t="s">
        <v>280</v>
      </c>
      <c r="U685" s="11" t="s">
        <v>277</v>
      </c>
      <c r="V685" s="11" t="s">
        <v>277</v>
      </c>
      <c r="W685" s="11" t="s">
        <v>280</v>
      </c>
      <c r="X685" s="11" t="s">
        <v>277</v>
      </c>
      <c r="Y685" s="11" t="s">
        <v>280</v>
      </c>
      <c r="Z685" s="11" t="s">
        <v>277</v>
      </c>
      <c r="AA685" s="15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1</v>
      </c>
    </row>
    <row r="686" spans="1:65">
      <c r="A686" s="30"/>
      <c r="B686" s="19"/>
      <c r="C686" s="9"/>
      <c r="D686" s="26" t="s">
        <v>288</v>
      </c>
      <c r="E686" s="26" t="s">
        <v>289</v>
      </c>
      <c r="F686" s="26" t="s">
        <v>288</v>
      </c>
      <c r="G686" s="26" t="s">
        <v>290</v>
      </c>
      <c r="H686" s="26" t="s">
        <v>290</v>
      </c>
      <c r="I686" s="26" t="s">
        <v>117</v>
      </c>
      <c r="J686" s="26" t="s">
        <v>267</v>
      </c>
      <c r="K686" s="26" t="s">
        <v>290</v>
      </c>
      <c r="L686" s="26" t="s">
        <v>288</v>
      </c>
      <c r="M686" s="26" t="s">
        <v>117</v>
      </c>
      <c r="N686" s="26" t="s">
        <v>291</v>
      </c>
      <c r="O686" s="26" t="s">
        <v>291</v>
      </c>
      <c r="P686" s="26" t="s">
        <v>288</v>
      </c>
      <c r="Q686" s="26" t="s">
        <v>290</v>
      </c>
      <c r="R686" s="26" t="s">
        <v>292</v>
      </c>
      <c r="S686" s="26" t="s">
        <v>288</v>
      </c>
      <c r="T686" s="26" t="s">
        <v>291</v>
      </c>
      <c r="U686" s="26" t="s">
        <v>116</v>
      </c>
      <c r="V686" s="26" t="s">
        <v>288</v>
      </c>
      <c r="W686" s="26" t="s">
        <v>293</v>
      </c>
      <c r="X686" s="26" t="s">
        <v>288</v>
      </c>
      <c r="Y686" s="26" t="s">
        <v>288</v>
      </c>
      <c r="Z686" s="26" t="s">
        <v>288</v>
      </c>
      <c r="AA686" s="15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2</v>
      </c>
    </row>
    <row r="687" spans="1:65">
      <c r="A687" s="30"/>
      <c r="B687" s="18">
        <v>1</v>
      </c>
      <c r="C687" s="14">
        <v>1</v>
      </c>
      <c r="D687" s="205">
        <v>26.4</v>
      </c>
      <c r="E687" s="205">
        <v>25</v>
      </c>
      <c r="F687" s="228">
        <v>22</v>
      </c>
      <c r="G687" s="205">
        <v>26.6</v>
      </c>
      <c r="H687" s="205">
        <v>30</v>
      </c>
      <c r="I687" s="205">
        <v>26</v>
      </c>
      <c r="J687" s="205">
        <v>25</v>
      </c>
      <c r="K687" s="205">
        <v>22.3</v>
      </c>
      <c r="L687" s="205">
        <v>26.4</v>
      </c>
      <c r="M687" s="205">
        <v>26.7</v>
      </c>
      <c r="N687" s="205">
        <v>25.2</v>
      </c>
      <c r="O687" s="205">
        <v>25.9</v>
      </c>
      <c r="P687" s="205">
        <v>29.2</v>
      </c>
      <c r="Q687" s="205">
        <v>27.1</v>
      </c>
      <c r="R687" s="205">
        <v>25</v>
      </c>
      <c r="S687" s="205">
        <v>26.3</v>
      </c>
      <c r="T687" s="205">
        <v>25.5</v>
      </c>
      <c r="U687" s="205">
        <v>28.5</v>
      </c>
      <c r="V687" s="205">
        <v>26.01</v>
      </c>
      <c r="W687" s="205">
        <v>21</v>
      </c>
      <c r="X687" s="205">
        <v>26.4</v>
      </c>
      <c r="Y687" s="205">
        <v>28.2</v>
      </c>
      <c r="Z687" s="205">
        <v>26.8</v>
      </c>
      <c r="AA687" s="206"/>
      <c r="AB687" s="207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208">
        <v>1</v>
      </c>
    </row>
    <row r="688" spans="1:65">
      <c r="A688" s="30"/>
      <c r="B688" s="19">
        <v>1</v>
      </c>
      <c r="C688" s="9">
        <v>2</v>
      </c>
      <c r="D688" s="209">
        <v>26.8</v>
      </c>
      <c r="E688" s="209">
        <v>24</v>
      </c>
      <c r="F688" s="229">
        <v>20</v>
      </c>
      <c r="G688" s="209">
        <v>26.8</v>
      </c>
      <c r="H688" s="209">
        <v>30.2</v>
      </c>
      <c r="I688" s="209">
        <v>24</v>
      </c>
      <c r="J688" s="209">
        <v>25</v>
      </c>
      <c r="K688" s="209">
        <v>22.6</v>
      </c>
      <c r="L688" s="209">
        <v>25.9</v>
      </c>
      <c r="M688" s="209">
        <v>26.1</v>
      </c>
      <c r="N688" s="209">
        <v>25.4</v>
      </c>
      <c r="O688" s="209">
        <v>27.5</v>
      </c>
      <c r="P688" s="209">
        <v>29.7</v>
      </c>
      <c r="Q688" s="209">
        <v>27.1</v>
      </c>
      <c r="R688" s="209">
        <v>25</v>
      </c>
      <c r="S688" s="209">
        <v>26.5</v>
      </c>
      <c r="T688" s="209">
        <v>25.4</v>
      </c>
      <c r="U688" s="230">
        <v>27.23</v>
      </c>
      <c r="V688" s="209">
        <v>24.99</v>
      </c>
      <c r="W688" s="209">
        <v>24</v>
      </c>
      <c r="X688" s="209">
        <v>26.9</v>
      </c>
      <c r="Y688" s="209">
        <v>27.2</v>
      </c>
      <c r="Z688" s="209">
        <v>24.5</v>
      </c>
      <c r="AA688" s="206"/>
      <c r="AB688" s="207"/>
      <c r="AC688" s="207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>
        <v>28</v>
      </c>
    </row>
    <row r="689" spans="1:65">
      <c r="A689" s="30"/>
      <c r="B689" s="19">
        <v>1</v>
      </c>
      <c r="C689" s="9">
        <v>3</v>
      </c>
      <c r="D689" s="209">
        <v>26.6</v>
      </c>
      <c r="E689" s="209">
        <v>26</v>
      </c>
      <c r="F689" s="229">
        <v>21</v>
      </c>
      <c r="G689" s="209">
        <v>26.9</v>
      </c>
      <c r="H689" s="209">
        <v>31.6</v>
      </c>
      <c r="I689" s="209">
        <v>25</v>
      </c>
      <c r="J689" s="209">
        <v>24</v>
      </c>
      <c r="K689" s="209">
        <v>23</v>
      </c>
      <c r="L689" s="209">
        <v>26.4</v>
      </c>
      <c r="M689" s="209">
        <v>26.9</v>
      </c>
      <c r="N689" s="209">
        <v>25.1</v>
      </c>
      <c r="O689" s="209">
        <v>27.2</v>
      </c>
      <c r="P689" s="209">
        <v>29.5</v>
      </c>
      <c r="Q689" s="209">
        <v>26.9</v>
      </c>
      <c r="R689" s="209">
        <v>25</v>
      </c>
      <c r="S689" s="209">
        <v>26.2</v>
      </c>
      <c r="T689" s="209">
        <v>25.2</v>
      </c>
      <c r="U689" s="209">
        <v>28.65</v>
      </c>
      <c r="V689" s="209">
        <v>25.09</v>
      </c>
      <c r="W689" s="209">
        <v>25</v>
      </c>
      <c r="X689" s="209">
        <v>26.6</v>
      </c>
      <c r="Y689" s="209">
        <v>27.9</v>
      </c>
      <c r="Z689" s="209">
        <v>25.2</v>
      </c>
      <c r="AA689" s="206"/>
      <c r="AB689" s="207"/>
      <c r="AC689" s="207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7"/>
      <c r="AT689" s="207"/>
      <c r="AU689" s="207"/>
      <c r="AV689" s="207"/>
      <c r="AW689" s="207"/>
      <c r="AX689" s="207"/>
      <c r="AY689" s="207"/>
      <c r="AZ689" s="207"/>
      <c r="BA689" s="207"/>
      <c r="BB689" s="207"/>
      <c r="BC689" s="207"/>
      <c r="BD689" s="207"/>
      <c r="BE689" s="207"/>
      <c r="BF689" s="207"/>
      <c r="BG689" s="207"/>
      <c r="BH689" s="207"/>
      <c r="BI689" s="207"/>
      <c r="BJ689" s="207"/>
      <c r="BK689" s="207"/>
      <c r="BL689" s="207"/>
      <c r="BM689" s="208">
        <v>16</v>
      </c>
    </row>
    <row r="690" spans="1:65">
      <c r="A690" s="30"/>
      <c r="B690" s="19">
        <v>1</v>
      </c>
      <c r="C690" s="9">
        <v>4</v>
      </c>
      <c r="D690" s="209">
        <v>25.7</v>
      </c>
      <c r="E690" s="209">
        <v>25</v>
      </c>
      <c r="F690" s="229">
        <v>22</v>
      </c>
      <c r="G690" s="209">
        <v>27.4</v>
      </c>
      <c r="H690" s="230">
        <v>31.899999999999995</v>
      </c>
      <c r="I690" s="209">
        <v>24</v>
      </c>
      <c r="J690" s="209">
        <v>24</v>
      </c>
      <c r="K690" s="209">
        <v>22.9</v>
      </c>
      <c r="L690" s="209">
        <v>26.2</v>
      </c>
      <c r="M690" s="209">
        <v>26.4</v>
      </c>
      <c r="N690" s="209">
        <v>24.7</v>
      </c>
      <c r="O690" s="209">
        <v>26.6</v>
      </c>
      <c r="P690" s="209">
        <v>30.2</v>
      </c>
      <c r="Q690" s="209">
        <v>26.8</v>
      </c>
      <c r="R690" s="209">
        <v>25</v>
      </c>
      <c r="S690" s="209">
        <v>26.3</v>
      </c>
      <c r="T690" s="209">
        <v>25.7</v>
      </c>
      <c r="U690" s="209">
        <v>28.31</v>
      </c>
      <c r="V690" s="209">
        <v>26.21</v>
      </c>
      <c r="W690" s="209">
        <v>24</v>
      </c>
      <c r="X690" s="209">
        <v>26.3</v>
      </c>
      <c r="Y690" s="209">
        <v>28.6</v>
      </c>
      <c r="Z690" s="209">
        <v>24.8</v>
      </c>
      <c r="AA690" s="206"/>
      <c r="AB690" s="207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7"/>
      <c r="AT690" s="207"/>
      <c r="AU690" s="207"/>
      <c r="AV690" s="207"/>
      <c r="AW690" s="207"/>
      <c r="AX690" s="207"/>
      <c r="AY690" s="207"/>
      <c r="AZ690" s="207"/>
      <c r="BA690" s="207"/>
      <c r="BB690" s="207"/>
      <c r="BC690" s="207"/>
      <c r="BD690" s="207"/>
      <c r="BE690" s="207"/>
      <c r="BF690" s="207"/>
      <c r="BG690" s="207"/>
      <c r="BH690" s="207"/>
      <c r="BI690" s="207"/>
      <c r="BJ690" s="207"/>
      <c r="BK690" s="207"/>
      <c r="BL690" s="207"/>
      <c r="BM690" s="208">
        <v>26.246257575757578</v>
      </c>
    </row>
    <row r="691" spans="1:65">
      <c r="A691" s="30"/>
      <c r="B691" s="19">
        <v>1</v>
      </c>
      <c r="C691" s="9">
        <v>5</v>
      </c>
      <c r="D691" s="209">
        <v>25.8</v>
      </c>
      <c r="E691" s="209">
        <v>25</v>
      </c>
      <c r="F691" s="229">
        <v>21</v>
      </c>
      <c r="G691" s="209">
        <v>26.4</v>
      </c>
      <c r="H691" s="209">
        <v>31</v>
      </c>
      <c r="I691" s="209">
        <v>24</v>
      </c>
      <c r="J691" s="209">
        <v>25</v>
      </c>
      <c r="K691" s="209">
        <v>24</v>
      </c>
      <c r="L691" s="209">
        <v>26.6</v>
      </c>
      <c r="M691" s="209">
        <v>27.4</v>
      </c>
      <c r="N691" s="209">
        <v>24.7</v>
      </c>
      <c r="O691" s="209">
        <v>27.3</v>
      </c>
      <c r="P691" s="209">
        <v>29.4</v>
      </c>
      <c r="Q691" s="209">
        <v>26.6</v>
      </c>
      <c r="R691" s="209">
        <v>25</v>
      </c>
      <c r="S691" s="209">
        <v>26.7</v>
      </c>
      <c r="T691" s="209">
        <v>25.4</v>
      </c>
      <c r="U691" s="209">
        <v>28.34</v>
      </c>
      <c r="V691" s="209">
        <v>25.5</v>
      </c>
      <c r="W691" s="209">
        <v>23</v>
      </c>
      <c r="X691" s="209">
        <v>27.2</v>
      </c>
      <c r="Y691" s="209">
        <v>28</v>
      </c>
      <c r="Z691" s="209">
        <v>25.9</v>
      </c>
      <c r="AA691" s="206"/>
      <c r="AB691" s="207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7"/>
      <c r="AT691" s="207"/>
      <c r="AU691" s="207"/>
      <c r="AV691" s="207"/>
      <c r="AW691" s="207"/>
      <c r="AX691" s="207"/>
      <c r="AY691" s="207"/>
      <c r="AZ691" s="207"/>
      <c r="BA691" s="207"/>
      <c r="BB691" s="207"/>
      <c r="BC691" s="207"/>
      <c r="BD691" s="207"/>
      <c r="BE691" s="207"/>
      <c r="BF691" s="207"/>
      <c r="BG691" s="207"/>
      <c r="BH691" s="207"/>
      <c r="BI691" s="207"/>
      <c r="BJ691" s="207"/>
      <c r="BK691" s="207"/>
      <c r="BL691" s="207"/>
      <c r="BM691" s="208">
        <v>50</v>
      </c>
    </row>
    <row r="692" spans="1:65">
      <c r="A692" s="30"/>
      <c r="B692" s="19">
        <v>1</v>
      </c>
      <c r="C692" s="9">
        <v>6</v>
      </c>
      <c r="D692" s="209">
        <v>26.6</v>
      </c>
      <c r="E692" s="209">
        <v>24</v>
      </c>
      <c r="F692" s="229">
        <v>21</v>
      </c>
      <c r="G692" s="209">
        <v>26.5</v>
      </c>
      <c r="H692" s="209">
        <v>29.6</v>
      </c>
      <c r="I692" s="209">
        <v>26</v>
      </c>
      <c r="J692" s="209">
        <v>24</v>
      </c>
      <c r="K692" s="209">
        <v>23.6</v>
      </c>
      <c r="L692" s="209">
        <v>26.1</v>
      </c>
      <c r="M692" s="209">
        <v>26.9</v>
      </c>
      <c r="N692" s="209">
        <v>25.2</v>
      </c>
      <c r="O692" s="209">
        <v>27.7</v>
      </c>
      <c r="P692" s="209">
        <v>30.9</v>
      </c>
      <c r="Q692" s="209">
        <v>26.7</v>
      </c>
      <c r="R692" s="209">
        <v>25</v>
      </c>
      <c r="S692" s="209">
        <v>26.2</v>
      </c>
      <c r="T692" s="209">
        <v>25.8</v>
      </c>
      <c r="U692" s="209">
        <v>27.88</v>
      </c>
      <c r="V692" s="209">
        <v>25.91</v>
      </c>
      <c r="W692" s="209">
        <v>25</v>
      </c>
      <c r="X692" s="209">
        <v>27.1</v>
      </c>
      <c r="Y692" s="209">
        <v>27.5</v>
      </c>
      <c r="Z692" s="209">
        <v>27.1</v>
      </c>
      <c r="AA692" s="206"/>
      <c r="AB692" s="207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07"/>
      <c r="AT692" s="207"/>
      <c r="AU692" s="207"/>
      <c r="AV692" s="207"/>
      <c r="AW692" s="207"/>
      <c r="AX692" s="207"/>
      <c r="AY692" s="207"/>
      <c r="AZ692" s="207"/>
      <c r="BA692" s="207"/>
      <c r="BB692" s="207"/>
      <c r="BC692" s="207"/>
      <c r="BD692" s="207"/>
      <c r="BE692" s="207"/>
      <c r="BF692" s="207"/>
      <c r="BG692" s="207"/>
      <c r="BH692" s="207"/>
      <c r="BI692" s="207"/>
      <c r="BJ692" s="207"/>
      <c r="BK692" s="207"/>
      <c r="BL692" s="207"/>
      <c r="BM692" s="210"/>
    </row>
    <row r="693" spans="1:65">
      <c r="A693" s="30"/>
      <c r="B693" s="20" t="s">
        <v>270</v>
      </c>
      <c r="C693" s="12"/>
      <c r="D693" s="211">
        <v>26.316666666666666</v>
      </c>
      <c r="E693" s="211">
        <v>24.833333333333332</v>
      </c>
      <c r="F693" s="211">
        <v>21.166666666666668</v>
      </c>
      <c r="G693" s="211">
        <v>26.766666666666669</v>
      </c>
      <c r="H693" s="211">
        <v>30.716666666666665</v>
      </c>
      <c r="I693" s="211">
        <v>24.833333333333332</v>
      </c>
      <c r="J693" s="211">
        <v>24.5</v>
      </c>
      <c r="K693" s="211">
        <v>23.066666666666666</v>
      </c>
      <c r="L693" s="211">
        <v>26.266666666666666</v>
      </c>
      <c r="M693" s="211">
        <v>26.733333333333334</v>
      </c>
      <c r="N693" s="211">
        <v>25.049999999999997</v>
      </c>
      <c r="O693" s="211">
        <v>27.033333333333331</v>
      </c>
      <c r="P693" s="211">
        <v>29.816666666666666</v>
      </c>
      <c r="Q693" s="211">
        <v>26.866666666666664</v>
      </c>
      <c r="R693" s="211">
        <v>25</v>
      </c>
      <c r="S693" s="211">
        <v>26.366666666666664</v>
      </c>
      <c r="T693" s="211">
        <v>25.5</v>
      </c>
      <c r="U693" s="211">
        <v>28.151666666666667</v>
      </c>
      <c r="V693" s="211">
        <v>25.618333333333336</v>
      </c>
      <c r="W693" s="211">
        <v>23.666666666666668</v>
      </c>
      <c r="X693" s="211">
        <v>26.75</v>
      </c>
      <c r="Y693" s="211">
        <v>27.900000000000002</v>
      </c>
      <c r="Z693" s="211">
        <v>25.716666666666665</v>
      </c>
      <c r="AA693" s="206"/>
      <c r="AB693" s="207"/>
      <c r="AC693" s="207"/>
      <c r="AD693" s="207"/>
      <c r="AE693" s="207"/>
      <c r="AF693" s="207"/>
      <c r="AG693" s="207"/>
      <c r="AH693" s="207"/>
      <c r="AI693" s="207"/>
      <c r="AJ693" s="207"/>
      <c r="AK693" s="207"/>
      <c r="AL693" s="207"/>
      <c r="AM693" s="207"/>
      <c r="AN693" s="207"/>
      <c r="AO693" s="207"/>
      <c r="AP693" s="207"/>
      <c r="AQ693" s="207"/>
      <c r="AR693" s="207"/>
      <c r="AS693" s="207"/>
      <c r="AT693" s="207"/>
      <c r="AU693" s="207"/>
      <c r="AV693" s="207"/>
      <c r="AW693" s="207"/>
      <c r="AX693" s="207"/>
      <c r="AY693" s="207"/>
      <c r="AZ693" s="207"/>
      <c r="BA693" s="207"/>
      <c r="BB693" s="207"/>
      <c r="BC693" s="207"/>
      <c r="BD693" s="207"/>
      <c r="BE693" s="207"/>
      <c r="BF693" s="207"/>
      <c r="BG693" s="207"/>
      <c r="BH693" s="207"/>
      <c r="BI693" s="207"/>
      <c r="BJ693" s="207"/>
      <c r="BK693" s="207"/>
      <c r="BL693" s="207"/>
      <c r="BM693" s="210"/>
    </row>
    <row r="694" spans="1:65">
      <c r="A694" s="30"/>
      <c r="B694" s="3" t="s">
        <v>271</v>
      </c>
      <c r="C694" s="29"/>
      <c r="D694" s="209">
        <v>26.5</v>
      </c>
      <c r="E694" s="209">
        <v>25</v>
      </c>
      <c r="F694" s="209">
        <v>21</v>
      </c>
      <c r="G694" s="209">
        <v>26.700000000000003</v>
      </c>
      <c r="H694" s="209">
        <v>30.6</v>
      </c>
      <c r="I694" s="209">
        <v>24.5</v>
      </c>
      <c r="J694" s="209">
        <v>24.5</v>
      </c>
      <c r="K694" s="209">
        <v>22.95</v>
      </c>
      <c r="L694" s="209">
        <v>26.299999999999997</v>
      </c>
      <c r="M694" s="209">
        <v>26.799999999999997</v>
      </c>
      <c r="N694" s="209">
        <v>25.15</v>
      </c>
      <c r="O694" s="209">
        <v>27.25</v>
      </c>
      <c r="P694" s="209">
        <v>29.6</v>
      </c>
      <c r="Q694" s="209">
        <v>26.85</v>
      </c>
      <c r="R694" s="209">
        <v>25</v>
      </c>
      <c r="S694" s="209">
        <v>26.3</v>
      </c>
      <c r="T694" s="209">
        <v>25.45</v>
      </c>
      <c r="U694" s="209">
        <v>28.324999999999999</v>
      </c>
      <c r="V694" s="209">
        <v>25.704999999999998</v>
      </c>
      <c r="W694" s="209">
        <v>24</v>
      </c>
      <c r="X694" s="209">
        <v>26.75</v>
      </c>
      <c r="Y694" s="209">
        <v>27.95</v>
      </c>
      <c r="Z694" s="209">
        <v>25.549999999999997</v>
      </c>
      <c r="AA694" s="206"/>
      <c r="AB694" s="207"/>
      <c r="AC694" s="207"/>
      <c r="AD694" s="207"/>
      <c r="AE694" s="207"/>
      <c r="AF694" s="207"/>
      <c r="AG694" s="207"/>
      <c r="AH694" s="207"/>
      <c r="AI694" s="207"/>
      <c r="AJ694" s="207"/>
      <c r="AK694" s="207"/>
      <c r="AL694" s="207"/>
      <c r="AM694" s="207"/>
      <c r="AN694" s="207"/>
      <c r="AO694" s="207"/>
      <c r="AP694" s="207"/>
      <c r="AQ694" s="207"/>
      <c r="AR694" s="207"/>
      <c r="AS694" s="207"/>
      <c r="AT694" s="207"/>
      <c r="AU694" s="207"/>
      <c r="AV694" s="207"/>
      <c r="AW694" s="207"/>
      <c r="AX694" s="207"/>
      <c r="AY694" s="207"/>
      <c r="AZ694" s="207"/>
      <c r="BA694" s="207"/>
      <c r="BB694" s="207"/>
      <c r="BC694" s="207"/>
      <c r="BD694" s="207"/>
      <c r="BE694" s="207"/>
      <c r="BF694" s="207"/>
      <c r="BG694" s="207"/>
      <c r="BH694" s="207"/>
      <c r="BI694" s="207"/>
      <c r="BJ694" s="207"/>
      <c r="BK694" s="207"/>
      <c r="BL694" s="207"/>
      <c r="BM694" s="210"/>
    </row>
    <row r="695" spans="1:65">
      <c r="A695" s="30"/>
      <c r="B695" s="3" t="s">
        <v>272</v>
      </c>
      <c r="C695" s="29"/>
      <c r="D695" s="24">
        <v>0.45789372857319971</v>
      </c>
      <c r="E695" s="24">
        <v>0.752772652709081</v>
      </c>
      <c r="F695" s="24">
        <v>0.752772652709081</v>
      </c>
      <c r="G695" s="24">
        <v>0.36147844564602516</v>
      </c>
      <c r="H695" s="24">
        <v>0.92610294604145627</v>
      </c>
      <c r="I695" s="24">
        <v>0.98319208025017502</v>
      </c>
      <c r="J695" s="24">
        <v>0.54772255750516607</v>
      </c>
      <c r="K695" s="24">
        <v>0.63140055960275054</v>
      </c>
      <c r="L695" s="24">
        <v>0.25033311140691483</v>
      </c>
      <c r="M695" s="24">
        <v>0.45018514709690938</v>
      </c>
      <c r="N695" s="24">
        <v>0.28809720581775855</v>
      </c>
      <c r="O695" s="24">
        <v>0.66833125519211423</v>
      </c>
      <c r="P695" s="24">
        <v>0.63060817205826503</v>
      </c>
      <c r="Q695" s="24">
        <v>0.20655911179772918</v>
      </c>
      <c r="R695" s="24">
        <v>0</v>
      </c>
      <c r="S695" s="24">
        <v>0.1966384160500349</v>
      </c>
      <c r="T695" s="24">
        <v>0.21908902300206698</v>
      </c>
      <c r="U695" s="24">
        <v>0.52028517821159026</v>
      </c>
      <c r="V695" s="24">
        <v>0.5052689053035696</v>
      </c>
      <c r="W695" s="24">
        <v>1.5055453054181622</v>
      </c>
      <c r="X695" s="24">
        <v>0.37282703764614489</v>
      </c>
      <c r="Y695" s="24">
        <v>0.4979959839195498</v>
      </c>
      <c r="Z695" s="24">
        <v>1.0684880283216409</v>
      </c>
      <c r="AA695" s="15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87</v>
      </c>
      <c r="C696" s="29"/>
      <c r="D696" s="13">
        <v>1.7399381706391374E-2</v>
      </c>
      <c r="E696" s="13">
        <v>3.0312992726540176E-2</v>
      </c>
      <c r="F696" s="13">
        <v>3.5564062332712483E-2</v>
      </c>
      <c r="G696" s="13">
        <v>1.350479871653892E-2</v>
      </c>
      <c r="H696" s="13">
        <v>3.0149851743075082E-2</v>
      </c>
      <c r="I696" s="13">
        <v>3.95916273926245E-2</v>
      </c>
      <c r="J696" s="13">
        <v>2.2356022755312902E-2</v>
      </c>
      <c r="K696" s="13">
        <v>2.7372856630177047E-2</v>
      </c>
      <c r="L696" s="13">
        <v>9.5304484038165552E-3</v>
      </c>
      <c r="M696" s="13">
        <v>1.6839843407615063E-2</v>
      </c>
      <c r="N696" s="13">
        <v>1.1500886459790761E-2</v>
      </c>
      <c r="O696" s="13">
        <v>2.4722487861607186E-2</v>
      </c>
      <c r="P696" s="13">
        <v>2.1149519465341476E-2</v>
      </c>
      <c r="Q696" s="13">
        <v>7.6883044093447594E-3</v>
      </c>
      <c r="R696" s="13">
        <v>0</v>
      </c>
      <c r="S696" s="13">
        <v>7.4578413166890619E-3</v>
      </c>
      <c r="T696" s="13">
        <v>8.5917263922379201E-3</v>
      </c>
      <c r="U696" s="13">
        <v>1.8481505353558355E-2</v>
      </c>
      <c r="V696" s="13">
        <v>1.97229421106071E-2</v>
      </c>
      <c r="W696" s="13">
        <v>6.3614590369781496E-2</v>
      </c>
      <c r="X696" s="13">
        <v>1.3937459351257753E-2</v>
      </c>
      <c r="Y696" s="13">
        <v>1.7849318420055545E-2</v>
      </c>
      <c r="Z696" s="13">
        <v>4.1548465132403407E-2</v>
      </c>
      <c r="AA696" s="15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273</v>
      </c>
      <c r="C697" s="29"/>
      <c r="D697" s="13">
        <v>2.6826335414051883E-3</v>
      </c>
      <c r="E697" s="13">
        <v>-5.3833360369414995E-2</v>
      </c>
      <c r="F697" s="13">
        <v>-0.19353581722762214</v>
      </c>
      <c r="G697" s="13">
        <v>1.982793506491265E-2</v>
      </c>
      <c r="H697" s="13">
        <v>0.17032558177125368</v>
      </c>
      <c r="I697" s="13">
        <v>-5.3833360369414995E-2</v>
      </c>
      <c r="J697" s="13">
        <v>-6.6533583720161049E-2</v>
      </c>
      <c r="K697" s="13">
        <v>-0.12114454412836939</v>
      </c>
      <c r="L697" s="13">
        <v>7.7760003879334683E-4</v>
      </c>
      <c r="M697" s="13">
        <v>1.8557912729837867E-2</v>
      </c>
      <c r="N697" s="13">
        <v>-4.5578215191430127E-2</v>
      </c>
      <c r="O697" s="13">
        <v>2.9988113745509359E-2</v>
      </c>
      <c r="P697" s="13">
        <v>0.13603497872423942</v>
      </c>
      <c r="Q697" s="13">
        <v>2.363800207013611E-2</v>
      </c>
      <c r="R697" s="13">
        <v>-4.7483248694041857E-2</v>
      </c>
      <c r="S697" s="13">
        <v>4.5876670440170297E-3</v>
      </c>
      <c r="T697" s="13">
        <v>-2.8432913667922777E-2</v>
      </c>
      <c r="U697" s="13">
        <v>7.2597363087262501E-2</v>
      </c>
      <c r="V697" s="13">
        <v>-2.3924334378407797E-2</v>
      </c>
      <c r="W697" s="13">
        <v>-9.8284142097026295E-2</v>
      </c>
      <c r="X697" s="13">
        <v>1.9192923897375147E-2</v>
      </c>
      <c r="Y697" s="13">
        <v>6.3008694457449277E-2</v>
      </c>
      <c r="Z697" s="13">
        <v>-2.0177768489937797E-2</v>
      </c>
      <c r="AA697" s="15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274</v>
      </c>
      <c r="C698" s="47"/>
      <c r="D698" s="45">
        <v>0.03</v>
      </c>
      <c r="E698" s="45">
        <v>0.79</v>
      </c>
      <c r="F698" s="45">
        <v>2.83</v>
      </c>
      <c r="G698" s="45">
        <v>0.28000000000000003</v>
      </c>
      <c r="H698" s="45">
        <v>2.4700000000000002</v>
      </c>
      <c r="I698" s="45">
        <v>0.79</v>
      </c>
      <c r="J698" s="45">
        <v>0.98</v>
      </c>
      <c r="K698" s="45">
        <v>1.77</v>
      </c>
      <c r="L698" s="45">
        <v>0</v>
      </c>
      <c r="M698" s="45">
        <v>0.26</v>
      </c>
      <c r="N698" s="45">
        <v>0.67</v>
      </c>
      <c r="O698" s="45">
        <v>0.42</v>
      </c>
      <c r="P698" s="45">
        <v>1.97</v>
      </c>
      <c r="Q698" s="45">
        <v>0.33</v>
      </c>
      <c r="R698" s="45">
        <v>0.7</v>
      </c>
      <c r="S698" s="45">
        <v>0.06</v>
      </c>
      <c r="T698" s="45">
        <v>0.42</v>
      </c>
      <c r="U698" s="45">
        <v>1.04</v>
      </c>
      <c r="V698" s="45">
        <v>0.36</v>
      </c>
      <c r="W698" s="45">
        <v>1.44</v>
      </c>
      <c r="X698" s="45">
        <v>0.27</v>
      </c>
      <c r="Y698" s="45">
        <v>0.91</v>
      </c>
      <c r="Z698" s="45">
        <v>0.3</v>
      </c>
      <c r="AA698" s="15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BM699" s="55"/>
    </row>
    <row r="700" spans="1:65" ht="15">
      <c r="B700" s="8" t="s">
        <v>525</v>
      </c>
      <c r="BM700" s="28" t="s">
        <v>276</v>
      </c>
    </row>
    <row r="701" spans="1:65" ht="15">
      <c r="A701" s="25" t="s">
        <v>124</v>
      </c>
      <c r="B701" s="18" t="s">
        <v>111</v>
      </c>
      <c r="C701" s="15" t="s">
        <v>112</v>
      </c>
      <c r="D701" s="16" t="s">
        <v>229</v>
      </c>
      <c r="E701" s="17" t="s">
        <v>229</v>
      </c>
      <c r="F701" s="17" t="s">
        <v>229</v>
      </c>
      <c r="G701" s="17" t="s">
        <v>229</v>
      </c>
      <c r="H701" s="17" t="s">
        <v>229</v>
      </c>
      <c r="I701" s="17" t="s">
        <v>229</v>
      </c>
      <c r="J701" s="17" t="s">
        <v>229</v>
      </c>
      <c r="K701" s="15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230</v>
      </c>
      <c r="C702" s="9" t="s">
        <v>230</v>
      </c>
      <c r="D702" s="151" t="s">
        <v>233</v>
      </c>
      <c r="E702" s="152" t="s">
        <v>238</v>
      </c>
      <c r="F702" s="152" t="s">
        <v>239</v>
      </c>
      <c r="G702" s="152" t="s">
        <v>241</v>
      </c>
      <c r="H702" s="152" t="s">
        <v>243</v>
      </c>
      <c r="I702" s="152" t="s">
        <v>244</v>
      </c>
      <c r="J702" s="152" t="s">
        <v>246</v>
      </c>
      <c r="K702" s="15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83</v>
      </c>
    </row>
    <row r="703" spans="1:65">
      <c r="A703" s="30"/>
      <c r="B703" s="19"/>
      <c r="C703" s="9"/>
      <c r="D703" s="10" t="s">
        <v>277</v>
      </c>
      <c r="E703" s="11" t="s">
        <v>277</v>
      </c>
      <c r="F703" s="11" t="s">
        <v>277</v>
      </c>
      <c r="G703" s="11" t="s">
        <v>277</v>
      </c>
      <c r="H703" s="11" t="s">
        <v>277</v>
      </c>
      <c r="I703" s="11" t="s">
        <v>280</v>
      </c>
      <c r="J703" s="11" t="s">
        <v>277</v>
      </c>
      <c r="K703" s="15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/>
      <c r="C704" s="9"/>
      <c r="D704" s="26" t="s">
        <v>289</v>
      </c>
      <c r="E704" s="26" t="s">
        <v>117</v>
      </c>
      <c r="F704" s="26" t="s">
        <v>267</v>
      </c>
      <c r="G704" s="26" t="s">
        <v>288</v>
      </c>
      <c r="H704" s="26" t="s">
        <v>117</v>
      </c>
      <c r="I704" s="26" t="s">
        <v>291</v>
      </c>
      <c r="J704" s="26" t="s">
        <v>291</v>
      </c>
      <c r="K704" s="15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8">
        <v>1</v>
      </c>
      <c r="C705" s="14">
        <v>1</v>
      </c>
      <c r="D705" s="205">
        <v>10</v>
      </c>
      <c r="E705" s="228">
        <v>50.000000000000007</v>
      </c>
      <c r="F705" s="228" t="s">
        <v>96</v>
      </c>
      <c r="G705" s="205">
        <v>13</v>
      </c>
      <c r="H705" s="228" t="s">
        <v>105</v>
      </c>
      <c r="I705" s="205">
        <v>12</v>
      </c>
      <c r="J705" s="205">
        <v>11</v>
      </c>
      <c r="K705" s="206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  <c r="AA705" s="207"/>
      <c r="AB705" s="207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07"/>
      <c r="AT705" s="207"/>
      <c r="AU705" s="207"/>
      <c r="AV705" s="207"/>
      <c r="AW705" s="207"/>
      <c r="AX705" s="207"/>
      <c r="AY705" s="207"/>
      <c r="AZ705" s="207"/>
      <c r="BA705" s="207"/>
      <c r="BB705" s="207"/>
      <c r="BC705" s="207"/>
      <c r="BD705" s="207"/>
      <c r="BE705" s="207"/>
      <c r="BF705" s="207"/>
      <c r="BG705" s="207"/>
      <c r="BH705" s="207"/>
      <c r="BI705" s="207"/>
      <c r="BJ705" s="207"/>
      <c r="BK705" s="207"/>
      <c r="BL705" s="207"/>
      <c r="BM705" s="208">
        <v>1</v>
      </c>
    </row>
    <row r="706" spans="1:65">
      <c r="A706" s="30"/>
      <c r="B706" s="19">
        <v>1</v>
      </c>
      <c r="C706" s="9">
        <v>2</v>
      </c>
      <c r="D706" s="209">
        <v>10</v>
      </c>
      <c r="E706" s="229">
        <v>50.000000000000007</v>
      </c>
      <c r="F706" s="229" t="s">
        <v>96</v>
      </c>
      <c r="G706" s="209">
        <v>14</v>
      </c>
      <c r="H706" s="229">
        <v>6</v>
      </c>
      <c r="I706" s="209">
        <v>13</v>
      </c>
      <c r="J706" s="230" t="s">
        <v>96</v>
      </c>
      <c r="K706" s="206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  <c r="AA706" s="207"/>
      <c r="AB706" s="207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07"/>
      <c r="AT706" s="207"/>
      <c r="AU706" s="207"/>
      <c r="AV706" s="207"/>
      <c r="AW706" s="207"/>
      <c r="AX706" s="207"/>
      <c r="AY706" s="207"/>
      <c r="AZ706" s="207"/>
      <c r="BA706" s="207"/>
      <c r="BB706" s="207"/>
      <c r="BC706" s="207"/>
      <c r="BD706" s="207"/>
      <c r="BE706" s="207"/>
      <c r="BF706" s="207"/>
      <c r="BG706" s="207"/>
      <c r="BH706" s="207"/>
      <c r="BI706" s="207"/>
      <c r="BJ706" s="207"/>
      <c r="BK706" s="207"/>
      <c r="BL706" s="207"/>
      <c r="BM706" s="208">
        <v>1</v>
      </c>
    </row>
    <row r="707" spans="1:65">
      <c r="A707" s="30"/>
      <c r="B707" s="19">
        <v>1</v>
      </c>
      <c r="C707" s="9">
        <v>3</v>
      </c>
      <c r="D707" s="209">
        <v>10</v>
      </c>
      <c r="E707" s="229">
        <v>50.000000000000007</v>
      </c>
      <c r="F707" s="229" t="s">
        <v>96</v>
      </c>
      <c r="G707" s="209">
        <v>14</v>
      </c>
      <c r="H707" s="229">
        <v>6</v>
      </c>
      <c r="I707" s="209">
        <v>14</v>
      </c>
      <c r="J707" s="209">
        <v>11</v>
      </c>
      <c r="K707" s="206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  <c r="AA707" s="207"/>
      <c r="AB707" s="207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07"/>
      <c r="AT707" s="207"/>
      <c r="AU707" s="207"/>
      <c r="AV707" s="207"/>
      <c r="AW707" s="207"/>
      <c r="AX707" s="207"/>
      <c r="AY707" s="207"/>
      <c r="AZ707" s="207"/>
      <c r="BA707" s="207"/>
      <c r="BB707" s="207"/>
      <c r="BC707" s="207"/>
      <c r="BD707" s="207"/>
      <c r="BE707" s="207"/>
      <c r="BF707" s="207"/>
      <c r="BG707" s="207"/>
      <c r="BH707" s="207"/>
      <c r="BI707" s="207"/>
      <c r="BJ707" s="207"/>
      <c r="BK707" s="207"/>
      <c r="BL707" s="207"/>
      <c r="BM707" s="208">
        <v>16</v>
      </c>
    </row>
    <row r="708" spans="1:65">
      <c r="A708" s="30"/>
      <c r="B708" s="19">
        <v>1</v>
      </c>
      <c r="C708" s="9">
        <v>4</v>
      </c>
      <c r="D708" s="209">
        <v>10</v>
      </c>
      <c r="E708" s="229" t="s">
        <v>102</v>
      </c>
      <c r="F708" s="229" t="s">
        <v>96</v>
      </c>
      <c r="G708" s="209">
        <v>12</v>
      </c>
      <c r="H708" s="229" t="s">
        <v>105</v>
      </c>
      <c r="I708" s="209">
        <v>14</v>
      </c>
      <c r="J708" s="209">
        <v>11</v>
      </c>
      <c r="K708" s="206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07"/>
      <c r="AT708" s="207"/>
      <c r="AU708" s="207"/>
      <c r="AV708" s="207"/>
      <c r="AW708" s="207"/>
      <c r="AX708" s="207"/>
      <c r="AY708" s="207"/>
      <c r="AZ708" s="207"/>
      <c r="BA708" s="207"/>
      <c r="BB708" s="207"/>
      <c r="BC708" s="207"/>
      <c r="BD708" s="207"/>
      <c r="BE708" s="207"/>
      <c r="BF708" s="207"/>
      <c r="BG708" s="207"/>
      <c r="BH708" s="207"/>
      <c r="BI708" s="207"/>
      <c r="BJ708" s="207"/>
      <c r="BK708" s="207"/>
      <c r="BL708" s="207"/>
      <c r="BM708" s="208">
        <v>11.824999999999999</v>
      </c>
    </row>
    <row r="709" spans="1:65">
      <c r="A709" s="30"/>
      <c r="B709" s="19">
        <v>1</v>
      </c>
      <c r="C709" s="9">
        <v>5</v>
      </c>
      <c r="D709" s="209">
        <v>10</v>
      </c>
      <c r="E709" s="229">
        <v>50.000000000000007</v>
      </c>
      <c r="F709" s="229" t="s">
        <v>96</v>
      </c>
      <c r="G709" s="209">
        <v>11</v>
      </c>
      <c r="H709" s="229" t="s">
        <v>105</v>
      </c>
      <c r="I709" s="209">
        <v>11</v>
      </c>
      <c r="J709" s="209">
        <v>11</v>
      </c>
      <c r="K709" s="206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07"/>
      <c r="AT709" s="207"/>
      <c r="AU709" s="207"/>
      <c r="AV709" s="207"/>
      <c r="AW709" s="207"/>
      <c r="AX709" s="207"/>
      <c r="AY709" s="207"/>
      <c r="AZ709" s="207"/>
      <c r="BA709" s="207"/>
      <c r="BB709" s="207"/>
      <c r="BC709" s="207"/>
      <c r="BD709" s="207"/>
      <c r="BE709" s="207"/>
      <c r="BF709" s="207"/>
      <c r="BG709" s="207"/>
      <c r="BH709" s="207"/>
      <c r="BI709" s="207"/>
      <c r="BJ709" s="207"/>
      <c r="BK709" s="207"/>
      <c r="BL709" s="207"/>
      <c r="BM709" s="208">
        <v>9</v>
      </c>
    </row>
    <row r="710" spans="1:65">
      <c r="A710" s="30"/>
      <c r="B710" s="19">
        <v>1</v>
      </c>
      <c r="C710" s="9">
        <v>6</v>
      </c>
      <c r="D710" s="209">
        <v>10</v>
      </c>
      <c r="E710" s="229" t="s">
        <v>102</v>
      </c>
      <c r="F710" s="229" t="s">
        <v>96</v>
      </c>
      <c r="G710" s="209">
        <v>12</v>
      </c>
      <c r="H710" s="229">
        <v>5</v>
      </c>
      <c r="I710" s="209">
        <v>13</v>
      </c>
      <c r="J710" s="209">
        <v>14.999999999999998</v>
      </c>
      <c r="K710" s="206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07"/>
      <c r="AT710" s="207"/>
      <c r="AU710" s="207"/>
      <c r="AV710" s="207"/>
      <c r="AW710" s="207"/>
      <c r="AX710" s="207"/>
      <c r="AY710" s="207"/>
      <c r="AZ710" s="207"/>
      <c r="BA710" s="207"/>
      <c r="BB710" s="207"/>
      <c r="BC710" s="207"/>
      <c r="BD710" s="207"/>
      <c r="BE710" s="207"/>
      <c r="BF710" s="207"/>
      <c r="BG710" s="207"/>
      <c r="BH710" s="207"/>
      <c r="BI710" s="207"/>
      <c r="BJ710" s="207"/>
      <c r="BK710" s="207"/>
      <c r="BL710" s="207"/>
      <c r="BM710" s="210"/>
    </row>
    <row r="711" spans="1:65">
      <c r="A711" s="30"/>
      <c r="B711" s="20" t="s">
        <v>270</v>
      </c>
      <c r="C711" s="12"/>
      <c r="D711" s="211">
        <v>10</v>
      </c>
      <c r="E711" s="211">
        <v>50.000000000000007</v>
      </c>
      <c r="F711" s="211" t="s">
        <v>678</v>
      </c>
      <c r="G711" s="211">
        <v>12.666666666666666</v>
      </c>
      <c r="H711" s="211">
        <v>5.666666666666667</v>
      </c>
      <c r="I711" s="211">
        <v>12.833333333333334</v>
      </c>
      <c r="J711" s="211">
        <v>11.8</v>
      </c>
      <c r="K711" s="206"/>
      <c r="L711" s="207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  <c r="AA711" s="207"/>
      <c r="AB711" s="207"/>
      <c r="AC711" s="207"/>
      <c r="AD711" s="207"/>
      <c r="AE711" s="207"/>
      <c r="AF711" s="207"/>
      <c r="AG711" s="207"/>
      <c r="AH711" s="207"/>
      <c r="AI711" s="207"/>
      <c r="AJ711" s="207"/>
      <c r="AK711" s="207"/>
      <c r="AL711" s="207"/>
      <c r="AM711" s="207"/>
      <c r="AN711" s="207"/>
      <c r="AO711" s="207"/>
      <c r="AP711" s="207"/>
      <c r="AQ711" s="207"/>
      <c r="AR711" s="207"/>
      <c r="AS711" s="207"/>
      <c r="AT711" s="207"/>
      <c r="AU711" s="207"/>
      <c r="AV711" s="207"/>
      <c r="AW711" s="207"/>
      <c r="AX711" s="207"/>
      <c r="AY711" s="207"/>
      <c r="AZ711" s="207"/>
      <c r="BA711" s="207"/>
      <c r="BB711" s="207"/>
      <c r="BC711" s="207"/>
      <c r="BD711" s="207"/>
      <c r="BE711" s="207"/>
      <c r="BF711" s="207"/>
      <c r="BG711" s="207"/>
      <c r="BH711" s="207"/>
      <c r="BI711" s="207"/>
      <c r="BJ711" s="207"/>
      <c r="BK711" s="207"/>
      <c r="BL711" s="207"/>
      <c r="BM711" s="210"/>
    </row>
    <row r="712" spans="1:65">
      <c r="A712" s="30"/>
      <c r="B712" s="3" t="s">
        <v>271</v>
      </c>
      <c r="C712" s="29"/>
      <c r="D712" s="209">
        <v>10</v>
      </c>
      <c r="E712" s="209">
        <v>50.000000000000007</v>
      </c>
      <c r="F712" s="209" t="s">
        <v>678</v>
      </c>
      <c r="G712" s="209">
        <v>12.5</v>
      </c>
      <c r="H712" s="209">
        <v>6</v>
      </c>
      <c r="I712" s="209">
        <v>13</v>
      </c>
      <c r="J712" s="209">
        <v>11</v>
      </c>
      <c r="K712" s="206"/>
      <c r="L712" s="207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  <c r="AA712" s="207"/>
      <c r="AB712" s="207"/>
      <c r="AC712" s="207"/>
      <c r="AD712" s="207"/>
      <c r="AE712" s="207"/>
      <c r="AF712" s="207"/>
      <c r="AG712" s="207"/>
      <c r="AH712" s="207"/>
      <c r="AI712" s="207"/>
      <c r="AJ712" s="207"/>
      <c r="AK712" s="207"/>
      <c r="AL712" s="207"/>
      <c r="AM712" s="207"/>
      <c r="AN712" s="207"/>
      <c r="AO712" s="207"/>
      <c r="AP712" s="207"/>
      <c r="AQ712" s="207"/>
      <c r="AR712" s="207"/>
      <c r="AS712" s="207"/>
      <c r="AT712" s="207"/>
      <c r="AU712" s="207"/>
      <c r="AV712" s="207"/>
      <c r="AW712" s="207"/>
      <c r="AX712" s="207"/>
      <c r="AY712" s="207"/>
      <c r="AZ712" s="207"/>
      <c r="BA712" s="207"/>
      <c r="BB712" s="207"/>
      <c r="BC712" s="207"/>
      <c r="BD712" s="207"/>
      <c r="BE712" s="207"/>
      <c r="BF712" s="207"/>
      <c r="BG712" s="207"/>
      <c r="BH712" s="207"/>
      <c r="BI712" s="207"/>
      <c r="BJ712" s="207"/>
      <c r="BK712" s="207"/>
      <c r="BL712" s="207"/>
      <c r="BM712" s="210"/>
    </row>
    <row r="713" spans="1:65">
      <c r="A713" s="30"/>
      <c r="B713" s="3" t="s">
        <v>272</v>
      </c>
      <c r="C713" s="29"/>
      <c r="D713" s="209">
        <v>0</v>
      </c>
      <c r="E713" s="209">
        <v>0</v>
      </c>
      <c r="F713" s="209" t="s">
        <v>678</v>
      </c>
      <c r="G713" s="209">
        <v>1.2110601416389968</v>
      </c>
      <c r="H713" s="209">
        <v>0.57735026918962584</v>
      </c>
      <c r="I713" s="209">
        <v>1.1690451944500122</v>
      </c>
      <c r="J713" s="209">
        <v>1.7888543819998286</v>
      </c>
      <c r="K713" s="206"/>
      <c r="L713" s="207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  <c r="AA713" s="207"/>
      <c r="AB713" s="207"/>
      <c r="AC713" s="207"/>
      <c r="AD713" s="207"/>
      <c r="AE713" s="207"/>
      <c r="AF713" s="207"/>
      <c r="AG713" s="207"/>
      <c r="AH713" s="207"/>
      <c r="AI713" s="207"/>
      <c r="AJ713" s="207"/>
      <c r="AK713" s="207"/>
      <c r="AL713" s="207"/>
      <c r="AM713" s="207"/>
      <c r="AN713" s="207"/>
      <c r="AO713" s="207"/>
      <c r="AP713" s="207"/>
      <c r="AQ713" s="207"/>
      <c r="AR713" s="207"/>
      <c r="AS713" s="207"/>
      <c r="AT713" s="207"/>
      <c r="AU713" s="207"/>
      <c r="AV713" s="207"/>
      <c r="AW713" s="207"/>
      <c r="AX713" s="207"/>
      <c r="AY713" s="207"/>
      <c r="AZ713" s="207"/>
      <c r="BA713" s="207"/>
      <c r="BB713" s="207"/>
      <c r="BC713" s="207"/>
      <c r="BD713" s="207"/>
      <c r="BE713" s="207"/>
      <c r="BF713" s="207"/>
      <c r="BG713" s="207"/>
      <c r="BH713" s="207"/>
      <c r="BI713" s="207"/>
      <c r="BJ713" s="207"/>
      <c r="BK713" s="207"/>
      <c r="BL713" s="207"/>
      <c r="BM713" s="210"/>
    </row>
    <row r="714" spans="1:65">
      <c r="A714" s="30"/>
      <c r="B714" s="3" t="s">
        <v>87</v>
      </c>
      <c r="C714" s="29"/>
      <c r="D714" s="13">
        <v>0</v>
      </c>
      <c r="E714" s="13">
        <v>0</v>
      </c>
      <c r="F714" s="13" t="s">
        <v>678</v>
      </c>
      <c r="G714" s="13">
        <v>9.561001118202607E-2</v>
      </c>
      <c r="H714" s="13">
        <v>0.10188534162169867</v>
      </c>
      <c r="I714" s="13">
        <v>9.1094430736364584E-2</v>
      </c>
      <c r="J714" s="13">
        <v>0.15159782898303631</v>
      </c>
      <c r="K714" s="15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273</v>
      </c>
      <c r="C715" s="29"/>
      <c r="D715" s="13">
        <v>-0.15433403805496826</v>
      </c>
      <c r="E715" s="13">
        <v>3.2283298097251594</v>
      </c>
      <c r="F715" s="13" t="s">
        <v>678</v>
      </c>
      <c r="G715" s="13">
        <v>7.1176885130373568E-2</v>
      </c>
      <c r="H715" s="13">
        <v>-0.52078928823114867</v>
      </c>
      <c r="I715" s="13">
        <v>8.5271317829457516E-2</v>
      </c>
      <c r="J715" s="13">
        <v>-2.1141649048624922E-3</v>
      </c>
      <c r="K715" s="15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274</v>
      </c>
      <c r="C716" s="47"/>
      <c r="D716" s="45">
        <v>0.21</v>
      </c>
      <c r="E716" s="45">
        <v>9.65</v>
      </c>
      <c r="F716" s="45">
        <v>1.76</v>
      </c>
      <c r="G716" s="45">
        <v>0.62</v>
      </c>
      <c r="H716" s="45">
        <v>2.0499999999999998</v>
      </c>
      <c r="I716" s="45">
        <v>0.67</v>
      </c>
      <c r="J716" s="45">
        <v>0</v>
      </c>
      <c r="K716" s="15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I717" s="20"/>
      <c r="J717" s="20"/>
      <c r="BM717" s="55"/>
    </row>
    <row r="718" spans="1:65" ht="15">
      <c r="B718" s="8" t="s">
        <v>526</v>
      </c>
      <c r="BM718" s="28" t="s">
        <v>67</v>
      </c>
    </row>
    <row r="719" spans="1:65" ht="15">
      <c r="A719" s="25" t="s">
        <v>40</v>
      </c>
      <c r="B719" s="18" t="s">
        <v>111</v>
      </c>
      <c r="C719" s="15" t="s">
        <v>112</v>
      </c>
      <c r="D719" s="16" t="s">
        <v>229</v>
      </c>
      <c r="E719" s="17" t="s">
        <v>229</v>
      </c>
      <c r="F719" s="17" t="s">
        <v>229</v>
      </c>
      <c r="G719" s="17" t="s">
        <v>229</v>
      </c>
      <c r="H719" s="17" t="s">
        <v>229</v>
      </c>
      <c r="I719" s="17" t="s">
        <v>229</v>
      </c>
      <c r="J719" s="17" t="s">
        <v>229</v>
      </c>
      <c r="K719" s="17" t="s">
        <v>229</v>
      </c>
      <c r="L719" s="15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230</v>
      </c>
      <c r="C720" s="9" t="s">
        <v>230</v>
      </c>
      <c r="D720" s="151" t="s">
        <v>233</v>
      </c>
      <c r="E720" s="152" t="s">
        <v>238</v>
      </c>
      <c r="F720" s="152" t="s">
        <v>239</v>
      </c>
      <c r="G720" s="152" t="s">
        <v>241</v>
      </c>
      <c r="H720" s="152" t="s">
        <v>243</v>
      </c>
      <c r="I720" s="152" t="s">
        <v>245</v>
      </c>
      <c r="J720" s="152" t="s">
        <v>247</v>
      </c>
      <c r="K720" s="152" t="s">
        <v>250</v>
      </c>
      <c r="L720" s="15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277</v>
      </c>
      <c r="E721" s="11" t="s">
        <v>277</v>
      </c>
      <c r="F721" s="11" t="s">
        <v>277</v>
      </c>
      <c r="G721" s="11" t="s">
        <v>277</v>
      </c>
      <c r="H721" s="11" t="s">
        <v>277</v>
      </c>
      <c r="I721" s="11" t="s">
        <v>277</v>
      </c>
      <c r="J721" s="11" t="s">
        <v>280</v>
      </c>
      <c r="K721" s="11" t="s">
        <v>277</v>
      </c>
      <c r="L721" s="15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2</v>
      </c>
    </row>
    <row r="722" spans="1:65">
      <c r="A722" s="30"/>
      <c r="B722" s="19"/>
      <c r="C722" s="9"/>
      <c r="D722" s="26" t="s">
        <v>289</v>
      </c>
      <c r="E722" s="26" t="s">
        <v>117</v>
      </c>
      <c r="F722" s="26" t="s">
        <v>267</v>
      </c>
      <c r="G722" s="26" t="s">
        <v>288</v>
      </c>
      <c r="H722" s="26" t="s">
        <v>117</v>
      </c>
      <c r="I722" s="26" t="s">
        <v>290</v>
      </c>
      <c r="J722" s="26" t="s">
        <v>288</v>
      </c>
      <c r="K722" s="26" t="s">
        <v>292</v>
      </c>
      <c r="L722" s="15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3</v>
      </c>
    </row>
    <row r="723" spans="1:65">
      <c r="A723" s="30"/>
      <c r="B723" s="18">
        <v>1</v>
      </c>
      <c r="C723" s="14">
        <v>1</v>
      </c>
      <c r="D723" s="22">
        <v>1.45</v>
      </c>
      <c r="E723" s="147">
        <v>1.4</v>
      </c>
      <c r="F723" s="22">
        <v>1.1400000000000001</v>
      </c>
      <c r="G723" s="22">
        <v>1.3779999999999999</v>
      </c>
      <c r="H723" s="22">
        <v>1.47</v>
      </c>
      <c r="I723" s="22">
        <v>1.22</v>
      </c>
      <c r="J723" s="147">
        <v>1.5</v>
      </c>
      <c r="K723" s="22">
        <v>1.25</v>
      </c>
      <c r="L723" s="15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</v>
      </c>
    </row>
    <row r="724" spans="1:65">
      <c r="A724" s="30"/>
      <c r="B724" s="19">
        <v>1</v>
      </c>
      <c r="C724" s="9">
        <v>2</v>
      </c>
      <c r="D724" s="11">
        <v>1.46</v>
      </c>
      <c r="E724" s="148">
        <v>1.3</v>
      </c>
      <c r="F724" s="11">
        <v>1.1499999999999999</v>
      </c>
      <c r="G724" s="11">
        <v>1.3560000000000001</v>
      </c>
      <c r="H724" s="11">
        <v>1.44</v>
      </c>
      <c r="I724" s="11">
        <v>1.31</v>
      </c>
      <c r="J724" s="148">
        <v>1.6</v>
      </c>
      <c r="K724" s="11">
        <v>1.19</v>
      </c>
      <c r="L724" s="15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29</v>
      </c>
    </row>
    <row r="725" spans="1:65">
      <c r="A725" s="30"/>
      <c r="B725" s="19">
        <v>1</v>
      </c>
      <c r="C725" s="9">
        <v>3</v>
      </c>
      <c r="D725" s="11">
        <v>1.46</v>
      </c>
      <c r="E725" s="148">
        <v>1.3</v>
      </c>
      <c r="F725" s="11">
        <v>1.1599999999999999</v>
      </c>
      <c r="G725" s="11">
        <v>1.383</v>
      </c>
      <c r="H725" s="11">
        <v>1.49</v>
      </c>
      <c r="I725" s="11">
        <v>1.32</v>
      </c>
      <c r="J725" s="148">
        <v>1.5</v>
      </c>
      <c r="K725" s="11">
        <v>1.28</v>
      </c>
      <c r="L725" s="15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16</v>
      </c>
    </row>
    <row r="726" spans="1:65">
      <c r="A726" s="30"/>
      <c r="B726" s="19">
        <v>1</v>
      </c>
      <c r="C726" s="9">
        <v>4</v>
      </c>
      <c r="D726" s="11">
        <v>1.43</v>
      </c>
      <c r="E726" s="148">
        <v>1.3</v>
      </c>
      <c r="F726" s="11">
        <v>1.1499999999999999</v>
      </c>
      <c r="G726" s="11">
        <v>1.34</v>
      </c>
      <c r="H726" s="11">
        <v>1.45</v>
      </c>
      <c r="I726" s="11">
        <v>1.25</v>
      </c>
      <c r="J726" s="148">
        <v>1.6</v>
      </c>
      <c r="K726" s="11">
        <v>1.18</v>
      </c>
      <c r="L726" s="15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1.3245833333333332</v>
      </c>
    </row>
    <row r="727" spans="1:65">
      <c r="A727" s="30"/>
      <c r="B727" s="19">
        <v>1</v>
      </c>
      <c r="C727" s="9">
        <v>5</v>
      </c>
      <c r="D727" s="11">
        <v>1.48</v>
      </c>
      <c r="E727" s="148">
        <v>1.2</v>
      </c>
      <c r="F727" s="11">
        <v>1.1599999999999999</v>
      </c>
      <c r="G727" s="11">
        <v>1.347</v>
      </c>
      <c r="H727" s="11">
        <v>1.48</v>
      </c>
      <c r="I727" s="11">
        <v>1.26</v>
      </c>
      <c r="J727" s="148">
        <v>1.5</v>
      </c>
      <c r="K727" s="11">
        <v>1.26</v>
      </c>
      <c r="L727" s="15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51</v>
      </c>
    </row>
    <row r="728" spans="1:65">
      <c r="A728" s="30"/>
      <c r="B728" s="19">
        <v>1</v>
      </c>
      <c r="C728" s="9">
        <v>6</v>
      </c>
      <c r="D728" s="11">
        <v>1.45</v>
      </c>
      <c r="E728" s="148">
        <v>1.4</v>
      </c>
      <c r="F728" s="11">
        <v>1.18</v>
      </c>
      <c r="G728" s="11">
        <v>1.371</v>
      </c>
      <c r="H728" s="11">
        <v>1.48</v>
      </c>
      <c r="I728" s="11">
        <v>1.29</v>
      </c>
      <c r="J728" s="148">
        <v>1.6</v>
      </c>
      <c r="K728" s="11">
        <v>1.22</v>
      </c>
      <c r="L728" s="15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20" t="s">
        <v>270</v>
      </c>
      <c r="C729" s="12"/>
      <c r="D729" s="23">
        <v>1.4549999999999998</v>
      </c>
      <c r="E729" s="23">
        <v>1.3166666666666667</v>
      </c>
      <c r="F729" s="23">
        <v>1.1566666666666665</v>
      </c>
      <c r="G729" s="23">
        <v>1.3625</v>
      </c>
      <c r="H729" s="23">
        <v>1.4683333333333335</v>
      </c>
      <c r="I729" s="23">
        <v>1.2750000000000001</v>
      </c>
      <c r="J729" s="23">
        <v>1.5499999999999998</v>
      </c>
      <c r="K729" s="23">
        <v>1.2299999999999998</v>
      </c>
      <c r="L729" s="15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271</v>
      </c>
      <c r="C730" s="29"/>
      <c r="D730" s="11">
        <v>1.4550000000000001</v>
      </c>
      <c r="E730" s="11">
        <v>1.3</v>
      </c>
      <c r="F730" s="11">
        <v>1.1549999999999998</v>
      </c>
      <c r="G730" s="11">
        <v>1.3635000000000002</v>
      </c>
      <c r="H730" s="11">
        <v>1.4750000000000001</v>
      </c>
      <c r="I730" s="11">
        <v>1.2749999999999999</v>
      </c>
      <c r="J730" s="11">
        <v>1.55</v>
      </c>
      <c r="K730" s="11">
        <v>1.2349999999999999</v>
      </c>
      <c r="L730" s="15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272</v>
      </c>
      <c r="C731" s="29"/>
      <c r="D731" s="24">
        <v>1.6431676725154998E-2</v>
      </c>
      <c r="E731" s="24">
        <v>7.527726527090807E-2</v>
      </c>
      <c r="F731" s="24">
        <v>1.3662601021279423E-2</v>
      </c>
      <c r="G731" s="24">
        <v>1.744419674275656E-2</v>
      </c>
      <c r="H731" s="24">
        <v>1.9407902170679534E-2</v>
      </c>
      <c r="I731" s="24">
        <v>3.8340579025361664E-2</v>
      </c>
      <c r="J731" s="24">
        <v>5.4772255750516662E-2</v>
      </c>
      <c r="K731" s="24">
        <v>4.0000000000000036E-2</v>
      </c>
      <c r="L731" s="203"/>
      <c r="M731" s="204"/>
      <c r="N731" s="204"/>
      <c r="O731" s="204"/>
      <c r="P731" s="204"/>
      <c r="Q731" s="204"/>
      <c r="R731" s="204"/>
      <c r="S731" s="204"/>
      <c r="T731" s="204"/>
      <c r="U731" s="204"/>
      <c r="V731" s="204"/>
      <c r="W731" s="204"/>
      <c r="X731" s="204"/>
      <c r="Y731" s="204"/>
      <c r="Z731" s="204"/>
      <c r="AA731" s="204"/>
      <c r="AB731" s="204"/>
      <c r="AC731" s="204"/>
      <c r="AD731" s="204"/>
      <c r="AE731" s="204"/>
      <c r="AF731" s="204"/>
      <c r="AG731" s="204"/>
      <c r="AH731" s="204"/>
      <c r="AI731" s="204"/>
      <c r="AJ731" s="204"/>
      <c r="AK731" s="204"/>
      <c r="AL731" s="204"/>
      <c r="AM731" s="204"/>
      <c r="AN731" s="204"/>
      <c r="AO731" s="204"/>
      <c r="AP731" s="204"/>
      <c r="AQ731" s="204"/>
      <c r="AR731" s="204"/>
      <c r="AS731" s="204"/>
      <c r="AT731" s="204"/>
      <c r="AU731" s="204"/>
      <c r="AV731" s="204"/>
      <c r="AW731" s="204"/>
      <c r="AX731" s="204"/>
      <c r="AY731" s="204"/>
      <c r="AZ731" s="204"/>
      <c r="BA731" s="204"/>
      <c r="BB731" s="204"/>
      <c r="BC731" s="204"/>
      <c r="BD731" s="204"/>
      <c r="BE731" s="204"/>
      <c r="BF731" s="204"/>
      <c r="BG731" s="204"/>
      <c r="BH731" s="204"/>
      <c r="BI731" s="204"/>
      <c r="BJ731" s="204"/>
      <c r="BK731" s="204"/>
      <c r="BL731" s="204"/>
      <c r="BM731" s="56"/>
    </row>
    <row r="732" spans="1:65">
      <c r="A732" s="30"/>
      <c r="B732" s="3" t="s">
        <v>87</v>
      </c>
      <c r="C732" s="29"/>
      <c r="D732" s="13">
        <v>1.1293248608353951E-2</v>
      </c>
      <c r="E732" s="13">
        <v>5.7172606534866888E-2</v>
      </c>
      <c r="F732" s="13">
        <v>1.1812046992460598E-2</v>
      </c>
      <c r="G732" s="13">
        <v>1.2803080178169952E-2</v>
      </c>
      <c r="H732" s="13">
        <v>1.3217640524866878E-2</v>
      </c>
      <c r="I732" s="13">
        <v>3.0071042372832674E-2</v>
      </c>
      <c r="J732" s="13">
        <v>3.5336939193881721E-2</v>
      </c>
      <c r="K732" s="13">
        <v>3.2520325203252071E-2</v>
      </c>
      <c r="L732" s="15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273</v>
      </c>
      <c r="C733" s="29"/>
      <c r="D733" s="13">
        <v>9.8458634790814736E-2</v>
      </c>
      <c r="E733" s="13">
        <v>-5.976722239697918E-3</v>
      </c>
      <c r="F733" s="13">
        <v>-0.12676942434727911</v>
      </c>
      <c r="G733" s="13">
        <v>2.8625353884869531E-2</v>
      </c>
      <c r="H733" s="13">
        <v>0.1085246932997801</v>
      </c>
      <c r="I733" s="13">
        <v>-3.743315508021372E-2</v>
      </c>
      <c r="J733" s="13">
        <v>0.17017930166719086</v>
      </c>
      <c r="K733" s="13">
        <v>-7.1406102547971195E-2</v>
      </c>
      <c r="L733" s="15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274</v>
      </c>
      <c r="C734" s="47"/>
      <c r="D734" s="45">
        <v>0.82</v>
      </c>
      <c r="E734" s="45" t="s">
        <v>275</v>
      </c>
      <c r="F734" s="45">
        <v>0.97</v>
      </c>
      <c r="G734" s="45">
        <v>0.26</v>
      </c>
      <c r="H734" s="45">
        <v>0.9</v>
      </c>
      <c r="I734" s="45">
        <v>0.26</v>
      </c>
      <c r="J734" s="45" t="s">
        <v>275</v>
      </c>
      <c r="K734" s="45">
        <v>0.53</v>
      </c>
      <c r="L734" s="15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J735" s="20"/>
      <c r="K735" s="20"/>
      <c r="BM735" s="55"/>
    </row>
    <row r="736" spans="1:65" ht="15">
      <c r="B736" s="8" t="s">
        <v>527</v>
      </c>
      <c r="BM736" s="28" t="s">
        <v>67</v>
      </c>
    </row>
    <row r="737" spans="1:65" ht="15">
      <c r="A737" s="25" t="s">
        <v>125</v>
      </c>
      <c r="B737" s="18" t="s">
        <v>111</v>
      </c>
      <c r="C737" s="15" t="s">
        <v>112</v>
      </c>
      <c r="D737" s="16" t="s">
        <v>229</v>
      </c>
      <c r="E737" s="17" t="s">
        <v>229</v>
      </c>
      <c r="F737" s="17" t="s">
        <v>229</v>
      </c>
      <c r="G737" s="17" t="s">
        <v>229</v>
      </c>
      <c r="H737" s="17" t="s">
        <v>229</v>
      </c>
      <c r="I737" s="17" t="s">
        <v>229</v>
      </c>
      <c r="J737" s="17" t="s">
        <v>229</v>
      </c>
      <c r="K737" s="15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230</v>
      </c>
      <c r="C738" s="9" t="s">
        <v>230</v>
      </c>
      <c r="D738" s="151" t="s">
        <v>233</v>
      </c>
      <c r="E738" s="152" t="s">
        <v>238</v>
      </c>
      <c r="F738" s="152" t="s">
        <v>239</v>
      </c>
      <c r="G738" s="152" t="s">
        <v>241</v>
      </c>
      <c r="H738" s="152" t="s">
        <v>243</v>
      </c>
      <c r="I738" s="152" t="s">
        <v>244</v>
      </c>
      <c r="J738" s="152" t="s">
        <v>246</v>
      </c>
      <c r="K738" s="15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83</v>
      </c>
    </row>
    <row r="739" spans="1:65">
      <c r="A739" s="30"/>
      <c r="B739" s="19"/>
      <c r="C739" s="9"/>
      <c r="D739" s="10" t="s">
        <v>277</v>
      </c>
      <c r="E739" s="11" t="s">
        <v>277</v>
      </c>
      <c r="F739" s="11" t="s">
        <v>277</v>
      </c>
      <c r="G739" s="11" t="s">
        <v>277</v>
      </c>
      <c r="H739" s="11" t="s">
        <v>277</v>
      </c>
      <c r="I739" s="11" t="s">
        <v>280</v>
      </c>
      <c r="J739" s="11" t="s">
        <v>277</v>
      </c>
      <c r="K739" s="15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9"/>
      <c r="C740" s="9"/>
      <c r="D740" s="26" t="s">
        <v>289</v>
      </c>
      <c r="E740" s="26" t="s">
        <v>117</v>
      </c>
      <c r="F740" s="26" t="s">
        <v>267</v>
      </c>
      <c r="G740" s="26" t="s">
        <v>288</v>
      </c>
      <c r="H740" s="26" t="s">
        <v>117</v>
      </c>
      <c r="I740" s="26" t="s">
        <v>291</v>
      </c>
      <c r="J740" s="26" t="s">
        <v>291</v>
      </c>
      <c r="K740" s="15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8">
        <v>1</v>
      </c>
      <c r="C741" s="14">
        <v>1</v>
      </c>
      <c r="D741" s="205">
        <v>14</v>
      </c>
      <c r="E741" s="228">
        <v>10</v>
      </c>
      <c r="F741" s="228" t="s">
        <v>96</v>
      </c>
      <c r="G741" s="205">
        <v>13</v>
      </c>
      <c r="H741" s="205">
        <v>14.999999999999998</v>
      </c>
      <c r="I741" s="205">
        <v>14.999999999999998</v>
      </c>
      <c r="J741" s="205">
        <v>14.999999999999998</v>
      </c>
      <c r="K741" s="206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07"/>
      <c r="AT741" s="207"/>
      <c r="AU741" s="207"/>
      <c r="AV741" s="207"/>
      <c r="AW741" s="207"/>
      <c r="AX741" s="207"/>
      <c r="AY741" s="207"/>
      <c r="AZ741" s="207"/>
      <c r="BA741" s="207"/>
      <c r="BB741" s="207"/>
      <c r="BC741" s="207"/>
      <c r="BD741" s="207"/>
      <c r="BE741" s="207"/>
      <c r="BF741" s="207"/>
      <c r="BG741" s="207"/>
      <c r="BH741" s="207"/>
      <c r="BI741" s="207"/>
      <c r="BJ741" s="207"/>
      <c r="BK741" s="207"/>
      <c r="BL741" s="207"/>
      <c r="BM741" s="208">
        <v>1</v>
      </c>
    </row>
    <row r="742" spans="1:65">
      <c r="A742" s="30"/>
      <c r="B742" s="19">
        <v>1</v>
      </c>
      <c r="C742" s="9">
        <v>2</v>
      </c>
      <c r="D742" s="209">
        <v>14.999999999999998</v>
      </c>
      <c r="E742" s="229">
        <v>10</v>
      </c>
      <c r="F742" s="229" t="s">
        <v>96</v>
      </c>
      <c r="G742" s="209">
        <v>14</v>
      </c>
      <c r="H742" s="209">
        <v>14</v>
      </c>
      <c r="I742" s="209">
        <v>14</v>
      </c>
      <c r="J742" s="230">
        <v>11</v>
      </c>
      <c r="K742" s="206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  <c r="AA742" s="207"/>
      <c r="AB742" s="207"/>
      <c r="AC742" s="207"/>
      <c r="AD742" s="207"/>
      <c r="AE742" s="207"/>
      <c r="AF742" s="207"/>
      <c r="AG742" s="207"/>
      <c r="AH742" s="207"/>
      <c r="AI742" s="207"/>
      <c r="AJ742" s="207"/>
      <c r="AK742" s="207"/>
      <c r="AL742" s="207"/>
      <c r="AM742" s="207"/>
      <c r="AN742" s="207"/>
      <c r="AO742" s="207"/>
      <c r="AP742" s="207"/>
      <c r="AQ742" s="207"/>
      <c r="AR742" s="207"/>
      <c r="AS742" s="207"/>
      <c r="AT742" s="207"/>
      <c r="AU742" s="207"/>
      <c r="AV742" s="207"/>
      <c r="AW742" s="207"/>
      <c r="AX742" s="207"/>
      <c r="AY742" s="207"/>
      <c r="AZ742" s="207"/>
      <c r="BA742" s="207"/>
      <c r="BB742" s="207"/>
      <c r="BC742" s="207"/>
      <c r="BD742" s="207"/>
      <c r="BE742" s="207"/>
      <c r="BF742" s="207"/>
      <c r="BG742" s="207"/>
      <c r="BH742" s="207"/>
      <c r="BI742" s="207"/>
      <c r="BJ742" s="207"/>
      <c r="BK742" s="207"/>
      <c r="BL742" s="207"/>
      <c r="BM742" s="208">
        <v>1</v>
      </c>
    </row>
    <row r="743" spans="1:65">
      <c r="A743" s="30"/>
      <c r="B743" s="19">
        <v>1</v>
      </c>
      <c r="C743" s="9">
        <v>3</v>
      </c>
      <c r="D743" s="209">
        <v>14.999999999999998</v>
      </c>
      <c r="E743" s="229">
        <v>10</v>
      </c>
      <c r="F743" s="229" t="s">
        <v>96</v>
      </c>
      <c r="G743" s="209">
        <v>13</v>
      </c>
      <c r="H743" s="209">
        <v>14.999999999999998</v>
      </c>
      <c r="I743" s="209">
        <v>14.999999999999998</v>
      </c>
      <c r="J743" s="209">
        <v>14</v>
      </c>
      <c r="K743" s="206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  <c r="AA743" s="207"/>
      <c r="AB743" s="207"/>
      <c r="AC743" s="207"/>
      <c r="AD743" s="207"/>
      <c r="AE743" s="207"/>
      <c r="AF743" s="207"/>
      <c r="AG743" s="207"/>
      <c r="AH743" s="207"/>
      <c r="AI743" s="207"/>
      <c r="AJ743" s="207"/>
      <c r="AK743" s="207"/>
      <c r="AL743" s="207"/>
      <c r="AM743" s="207"/>
      <c r="AN743" s="207"/>
      <c r="AO743" s="207"/>
      <c r="AP743" s="207"/>
      <c r="AQ743" s="207"/>
      <c r="AR743" s="207"/>
      <c r="AS743" s="207"/>
      <c r="AT743" s="207"/>
      <c r="AU743" s="207"/>
      <c r="AV743" s="207"/>
      <c r="AW743" s="207"/>
      <c r="AX743" s="207"/>
      <c r="AY743" s="207"/>
      <c r="AZ743" s="207"/>
      <c r="BA743" s="207"/>
      <c r="BB743" s="207"/>
      <c r="BC743" s="207"/>
      <c r="BD743" s="207"/>
      <c r="BE743" s="207"/>
      <c r="BF743" s="207"/>
      <c r="BG743" s="207"/>
      <c r="BH743" s="207"/>
      <c r="BI743" s="207"/>
      <c r="BJ743" s="207"/>
      <c r="BK743" s="207"/>
      <c r="BL743" s="207"/>
      <c r="BM743" s="208">
        <v>16</v>
      </c>
    </row>
    <row r="744" spans="1:65">
      <c r="A744" s="30"/>
      <c r="B744" s="19">
        <v>1</v>
      </c>
      <c r="C744" s="9">
        <v>4</v>
      </c>
      <c r="D744" s="209">
        <v>12.999999999999998</v>
      </c>
      <c r="E744" s="229">
        <v>10</v>
      </c>
      <c r="F744" s="229" t="s">
        <v>96</v>
      </c>
      <c r="G744" s="209">
        <v>14</v>
      </c>
      <c r="H744" s="209">
        <v>14.999999999999998</v>
      </c>
      <c r="I744" s="209">
        <v>14</v>
      </c>
      <c r="J744" s="209">
        <v>14</v>
      </c>
      <c r="K744" s="206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  <c r="AA744" s="207"/>
      <c r="AB744" s="207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207"/>
      <c r="AP744" s="207"/>
      <c r="AQ744" s="207"/>
      <c r="AR744" s="207"/>
      <c r="AS744" s="207"/>
      <c r="AT744" s="207"/>
      <c r="AU744" s="207"/>
      <c r="AV744" s="207"/>
      <c r="AW744" s="207"/>
      <c r="AX744" s="207"/>
      <c r="AY744" s="207"/>
      <c r="AZ744" s="207"/>
      <c r="BA744" s="207"/>
      <c r="BB744" s="207"/>
      <c r="BC744" s="207"/>
      <c r="BD744" s="207"/>
      <c r="BE744" s="207"/>
      <c r="BF744" s="207"/>
      <c r="BG744" s="207"/>
      <c r="BH744" s="207"/>
      <c r="BI744" s="207"/>
      <c r="BJ744" s="207"/>
      <c r="BK744" s="207"/>
      <c r="BL744" s="207"/>
      <c r="BM744" s="208">
        <v>13.933333333333332</v>
      </c>
    </row>
    <row r="745" spans="1:65">
      <c r="A745" s="30"/>
      <c r="B745" s="19">
        <v>1</v>
      </c>
      <c r="C745" s="9">
        <v>5</v>
      </c>
      <c r="D745" s="209">
        <v>12</v>
      </c>
      <c r="E745" s="229">
        <v>10</v>
      </c>
      <c r="F745" s="229" t="s">
        <v>96</v>
      </c>
      <c r="G745" s="209">
        <v>12</v>
      </c>
      <c r="H745" s="209">
        <v>14</v>
      </c>
      <c r="I745" s="209">
        <v>14</v>
      </c>
      <c r="J745" s="209">
        <v>13</v>
      </c>
      <c r="K745" s="206"/>
      <c r="L745" s="207"/>
      <c r="M745" s="207"/>
      <c r="N745" s="207"/>
      <c r="O745" s="207"/>
      <c r="P745" s="207"/>
      <c r="Q745" s="207"/>
      <c r="R745" s="207"/>
      <c r="S745" s="207"/>
      <c r="T745" s="207"/>
      <c r="U745" s="207"/>
      <c r="V745" s="207"/>
      <c r="W745" s="207"/>
      <c r="X745" s="207"/>
      <c r="Y745" s="207"/>
      <c r="Z745" s="207"/>
      <c r="AA745" s="207"/>
      <c r="AB745" s="207"/>
      <c r="AC745" s="207"/>
      <c r="AD745" s="207"/>
      <c r="AE745" s="207"/>
      <c r="AF745" s="207"/>
      <c r="AG745" s="207"/>
      <c r="AH745" s="207"/>
      <c r="AI745" s="207"/>
      <c r="AJ745" s="207"/>
      <c r="AK745" s="207"/>
      <c r="AL745" s="207"/>
      <c r="AM745" s="207"/>
      <c r="AN745" s="207"/>
      <c r="AO745" s="207"/>
      <c r="AP745" s="207"/>
      <c r="AQ745" s="207"/>
      <c r="AR745" s="207"/>
      <c r="AS745" s="207"/>
      <c r="AT745" s="207"/>
      <c r="AU745" s="207"/>
      <c r="AV745" s="207"/>
      <c r="AW745" s="207"/>
      <c r="AX745" s="207"/>
      <c r="AY745" s="207"/>
      <c r="AZ745" s="207"/>
      <c r="BA745" s="207"/>
      <c r="BB745" s="207"/>
      <c r="BC745" s="207"/>
      <c r="BD745" s="207"/>
      <c r="BE745" s="207"/>
      <c r="BF745" s="207"/>
      <c r="BG745" s="207"/>
      <c r="BH745" s="207"/>
      <c r="BI745" s="207"/>
      <c r="BJ745" s="207"/>
      <c r="BK745" s="207"/>
      <c r="BL745" s="207"/>
      <c r="BM745" s="208">
        <v>52</v>
      </c>
    </row>
    <row r="746" spans="1:65">
      <c r="A746" s="30"/>
      <c r="B746" s="19">
        <v>1</v>
      </c>
      <c r="C746" s="9">
        <v>6</v>
      </c>
      <c r="D746" s="209">
        <v>12.999999999999998</v>
      </c>
      <c r="E746" s="229">
        <v>10</v>
      </c>
      <c r="F746" s="229" t="s">
        <v>96</v>
      </c>
      <c r="G746" s="209">
        <v>13</v>
      </c>
      <c r="H746" s="209">
        <v>14</v>
      </c>
      <c r="I746" s="209">
        <v>14</v>
      </c>
      <c r="J746" s="209">
        <v>14</v>
      </c>
      <c r="K746" s="206"/>
      <c r="L746" s="207"/>
      <c r="M746" s="207"/>
      <c r="N746" s="207"/>
      <c r="O746" s="207"/>
      <c r="P746" s="207"/>
      <c r="Q746" s="207"/>
      <c r="R746" s="207"/>
      <c r="S746" s="207"/>
      <c r="T746" s="207"/>
      <c r="U746" s="207"/>
      <c r="V746" s="207"/>
      <c r="W746" s="207"/>
      <c r="X746" s="207"/>
      <c r="Y746" s="207"/>
      <c r="Z746" s="207"/>
      <c r="AA746" s="207"/>
      <c r="AB746" s="207"/>
      <c r="AC746" s="207"/>
      <c r="AD746" s="207"/>
      <c r="AE746" s="207"/>
      <c r="AF746" s="207"/>
      <c r="AG746" s="207"/>
      <c r="AH746" s="207"/>
      <c r="AI746" s="207"/>
      <c r="AJ746" s="207"/>
      <c r="AK746" s="207"/>
      <c r="AL746" s="207"/>
      <c r="AM746" s="207"/>
      <c r="AN746" s="207"/>
      <c r="AO746" s="207"/>
      <c r="AP746" s="207"/>
      <c r="AQ746" s="207"/>
      <c r="AR746" s="207"/>
      <c r="AS746" s="207"/>
      <c r="AT746" s="207"/>
      <c r="AU746" s="207"/>
      <c r="AV746" s="207"/>
      <c r="AW746" s="207"/>
      <c r="AX746" s="207"/>
      <c r="AY746" s="207"/>
      <c r="AZ746" s="207"/>
      <c r="BA746" s="207"/>
      <c r="BB746" s="207"/>
      <c r="BC746" s="207"/>
      <c r="BD746" s="207"/>
      <c r="BE746" s="207"/>
      <c r="BF746" s="207"/>
      <c r="BG746" s="207"/>
      <c r="BH746" s="207"/>
      <c r="BI746" s="207"/>
      <c r="BJ746" s="207"/>
      <c r="BK746" s="207"/>
      <c r="BL746" s="207"/>
      <c r="BM746" s="210"/>
    </row>
    <row r="747" spans="1:65">
      <c r="A747" s="30"/>
      <c r="B747" s="20" t="s">
        <v>270</v>
      </c>
      <c r="C747" s="12"/>
      <c r="D747" s="211">
        <v>13.666666666666666</v>
      </c>
      <c r="E747" s="211">
        <v>10</v>
      </c>
      <c r="F747" s="211" t="s">
        <v>678</v>
      </c>
      <c r="G747" s="211">
        <v>13.166666666666666</v>
      </c>
      <c r="H747" s="211">
        <v>14.5</v>
      </c>
      <c r="I747" s="211">
        <v>14.333333333333334</v>
      </c>
      <c r="J747" s="211">
        <v>13.5</v>
      </c>
      <c r="K747" s="206"/>
      <c r="L747" s="207"/>
      <c r="M747" s="207"/>
      <c r="N747" s="207"/>
      <c r="O747" s="207"/>
      <c r="P747" s="207"/>
      <c r="Q747" s="207"/>
      <c r="R747" s="207"/>
      <c r="S747" s="207"/>
      <c r="T747" s="207"/>
      <c r="U747" s="207"/>
      <c r="V747" s="207"/>
      <c r="W747" s="207"/>
      <c r="X747" s="207"/>
      <c r="Y747" s="207"/>
      <c r="Z747" s="207"/>
      <c r="AA747" s="207"/>
      <c r="AB747" s="207"/>
      <c r="AC747" s="207"/>
      <c r="AD747" s="207"/>
      <c r="AE747" s="207"/>
      <c r="AF747" s="207"/>
      <c r="AG747" s="207"/>
      <c r="AH747" s="207"/>
      <c r="AI747" s="207"/>
      <c r="AJ747" s="207"/>
      <c r="AK747" s="207"/>
      <c r="AL747" s="207"/>
      <c r="AM747" s="207"/>
      <c r="AN747" s="207"/>
      <c r="AO747" s="207"/>
      <c r="AP747" s="207"/>
      <c r="AQ747" s="207"/>
      <c r="AR747" s="207"/>
      <c r="AS747" s="207"/>
      <c r="AT747" s="207"/>
      <c r="AU747" s="207"/>
      <c r="AV747" s="207"/>
      <c r="AW747" s="207"/>
      <c r="AX747" s="207"/>
      <c r="AY747" s="207"/>
      <c r="AZ747" s="207"/>
      <c r="BA747" s="207"/>
      <c r="BB747" s="207"/>
      <c r="BC747" s="207"/>
      <c r="BD747" s="207"/>
      <c r="BE747" s="207"/>
      <c r="BF747" s="207"/>
      <c r="BG747" s="207"/>
      <c r="BH747" s="207"/>
      <c r="BI747" s="207"/>
      <c r="BJ747" s="207"/>
      <c r="BK747" s="207"/>
      <c r="BL747" s="207"/>
      <c r="BM747" s="210"/>
    </row>
    <row r="748" spans="1:65">
      <c r="A748" s="30"/>
      <c r="B748" s="3" t="s">
        <v>271</v>
      </c>
      <c r="C748" s="29"/>
      <c r="D748" s="209">
        <v>13.5</v>
      </c>
      <c r="E748" s="209">
        <v>10</v>
      </c>
      <c r="F748" s="209" t="s">
        <v>678</v>
      </c>
      <c r="G748" s="209">
        <v>13</v>
      </c>
      <c r="H748" s="209">
        <v>14.5</v>
      </c>
      <c r="I748" s="209">
        <v>14</v>
      </c>
      <c r="J748" s="209">
        <v>14</v>
      </c>
      <c r="K748" s="206"/>
      <c r="L748" s="207"/>
      <c r="M748" s="207"/>
      <c r="N748" s="207"/>
      <c r="O748" s="207"/>
      <c r="P748" s="207"/>
      <c r="Q748" s="207"/>
      <c r="R748" s="207"/>
      <c r="S748" s="207"/>
      <c r="T748" s="207"/>
      <c r="U748" s="207"/>
      <c r="V748" s="207"/>
      <c r="W748" s="207"/>
      <c r="X748" s="207"/>
      <c r="Y748" s="207"/>
      <c r="Z748" s="207"/>
      <c r="AA748" s="207"/>
      <c r="AB748" s="207"/>
      <c r="AC748" s="207"/>
      <c r="AD748" s="207"/>
      <c r="AE748" s="207"/>
      <c r="AF748" s="207"/>
      <c r="AG748" s="207"/>
      <c r="AH748" s="207"/>
      <c r="AI748" s="207"/>
      <c r="AJ748" s="207"/>
      <c r="AK748" s="207"/>
      <c r="AL748" s="207"/>
      <c r="AM748" s="207"/>
      <c r="AN748" s="207"/>
      <c r="AO748" s="207"/>
      <c r="AP748" s="207"/>
      <c r="AQ748" s="207"/>
      <c r="AR748" s="207"/>
      <c r="AS748" s="207"/>
      <c r="AT748" s="207"/>
      <c r="AU748" s="207"/>
      <c r="AV748" s="207"/>
      <c r="AW748" s="207"/>
      <c r="AX748" s="207"/>
      <c r="AY748" s="207"/>
      <c r="AZ748" s="207"/>
      <c r="BA748" s="207"/>
      <c r="BB748" s="207"/>
      <c r="BC748" s="207"/>
      <c r="BD748" s="207"/>
      <c r="BE748" s="207"/>
      <c r="BF748" s="207"/>
      <c r="BG748" s="207"/>
      <c r="BH748" s="207"/>
      <c r="BI748" s="207"/>
      <c r="BJ748" s="207"/>
      <c r="BK748" s="207"/>
      <c r="BL748" s="207"/>
      <c r="BM748" s="210"/>
    </row>
    <row r="749" spans="1:65">
      <c r="A749" s="30"/>
      <c r="B749" s="3" t="s">
        <v>272</v>
      </c>
      <c r="C749" s="29"/>
      <c r="D749" s="209">
        <v>1.2110601416389963</v>
      </c>
      <c r="E749" s="209">
        <v>0</v>
      </c>
      <c r="F749" s="209" t="s">
        <v>678</v>
      </c>
      <c r="G749" s="209">
        <v>0.752772652709081</v>
      </c>
      <c r="H749" s="209">
        <v>0.54772255750516519</v>
      </c>
      <c r="I749" s="209">
        <v>0.51639777949432142</v>
      </c>
      <c r="J749" s="209">
        <v>1.3784048752090219</v>
      </c>
      <c r="K749" s="206"/>
      <c r="L749" s="207"/>
      <c r="M749" s="207"/>
      <c r="N749" s="207"/>
      <c r="O749" s="207"/>
      <c r="P749" s="207"/>
      <c r="Q749" s="207"/>
      <c r="R749" s="207"/>
      <c r="S749" s="207"/>
      <c r="T749" s="207"/>
      <c r="U749" s="207"/>
      <c r="V749" s="207"/>
      <c r="W749" s="207"/>
      <c r="X749" s="207"/>
      <c r="Y749" s="207"/>
      <c r="Z749" s="207"/>
      <c r="AA749" s="207"/>
      <c r="AB749" s="207"/>
      <c r="AC749" s="207"/>
      <c r="AD749" s="207"/>
      <c r="AE749" s="207"/>
      <c r="AF749" s="207"/>
      <c r="AG749" s="207"/>
      <c r="AH749" s="207"/>
      <c r="AI749" s="207"/>
      <c r="AJ749" s="207"/>
      <c r="AK749" s="207"/>
      <c r="AL749" s="207"/>
      <c r="AM749" s="207"/>
      <c r="AN749" s="207"/>
      <c r="AO749" s="207"/>
      <c r="AP749" s="207"/>
      <c r="AQ749" s="207"/>
      <c r="AR749" s="207"/>
      <c r="AS749" s="207"/>
      <c r="AT749" s="207"/>
      <c r="AU749" s="207"/>
      <c r="AV749" s="207"/>
      <c r="AW749" s="207"/>
      <c r="AX749" s="207"/>
      <c r="AY749" s="207"/>
      <c r="AZ749" s="207"/>
      <c r="BA749" s="207"/>
      <c r="BB749" s="207"/>
      <c r="BC749" s="207"/>
      <c r="BD749" s="207"/>
      <c r="BE749" s="207"/>
      <c r="BF749" s="207"/>
      <c r="BG749" s="207"/>
      <c r="BH749" s="207"/>
      <c r="BI749" s="207"/>
      <c r="BJ749" s="207"/>
      <c r="BK749" s="207"/>
      <c r="BL749" s="207"/>
      <c r="BM749" s="210"/>
    </row>
    <row r="750" spans="1:65">
      <c r="A750" s="30"/>
      <c r="B750" s="3" t="s">
        <v>87</v>
      </c>
      <c r="C750" s="29"/>
      <c r="D750" s="13">
        <v>8.8614156705292421E-2</v>
      </c>
      <c r="E750" s="13">
        <v>0</v>
      </c>
      <c r="F750" s="13" t="s">
        <v>678</v>
      </c>
      <c r="G750" s="13">
        <v>5.7172606534866915E-2</v>
      </c>
      <c r="H750" s="13">
        <v>3.7773969483114837E-2</v>
      </c>
      <c r="I750" s="13">
        <v>3.6027752057743355E-2</v>
      </c>
      <c r="J750" s="13">
        <v>0.10210406483029792</v>
      </c>
      <c r="K750" s="15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273</v>
      </c>
      <c r="C751" s="29"/>
      <c r="D751" s="13">
        <v>-1.9138755980861233E-2</v>
      </c>
      <c r="E751" s="13">
        <v>-0.28229665071770327</v>
      </c>
      <c r="F751" s="13" t="s">
        <v>678</v>
      </c>
      <c r="G751" s="13">
        <v>-5.5023923444975975E-2</v>
      </c>
      <c r="H751" s="13">
        <v>4.0669856459330189E-2</v>
      </c>
      <c r="I751" s="13">
        <v>2.8708133971292016E-2</v>
      </c>
      <c r="J751" s="13">
        <v>-3.1100478468899406E-2</v>
      </c>
      <c r="K751" s="15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274</v>
      </c>
      <c r="C752" s="47"/>
      <c r="D752" s="45">
        <v>0.13</v>
      </c>
      <c r="E752" s="45">
        <v>2.83</v>
      </c>
      <c r="F752" s="45">
        <v>6.88</v>
      </c>
      <c r="G752" s="45">
        <v>0.27</v>
      </c>
      <c r="H752" s="45">
        <v>0.81</v>
      </c>
      <c r="I752" s="45">
        <v>0.67</v>
      </c>
      <c r="J752" s="45">
        <v>0</v>
      </c>
      <c r="K752" s="15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I753" s="20"/>
      <c r="J753" s="20"/>
      <c r="BM753" s="55"/>
    </row>
    <row r="754" spans="1:65" ht="15">
      <c r="B754" s="8" t="s">
        <v>528</v>
      </c>
      <c r="BM754" s="28" t="s">
        <v>67</v>
      </c>
    </row>
    <row r="755" spans="1:65" ht="15">
      <c r="A755" s="25" t="s">
        <v>43</v>
      </c>
      <c r="B755" s="18" t="s">
        <v>111</v>
      </c>
      <c r="C755" s="15" t="s">
        <v>112</v>
      </c>
      <c r="D755" s="16" t="s">
        <v>229</v>
      </c>
      <c r="E755" s="17" t="s">
        <v>229</v>
      </c>
      <c r="F755" s="17" t="s">
        <v>229</v>
      </c>
      <c r="G755" s="17" t="s">
        <v>229</v>
      </c>
      <c r="H755" s="17" t="s">
        <v>229</v>
      </c>
      <c r="I755" s="17" t="s">
        <v>229</v>
      </c>
      <c r="J755" s="17" t="s">
        <v>229</v>
      </c>
      <c r="K755" s="17" t="s">
        <v>229</v>
      </c>
      <c r="L755" s="17" t="s">
        <v>229</v>
      </c>
      <c r="M755" s="17" t="s">
        <v>229</v>
      </c>
      <c r="N755" s="17" t="s">
        <v>229</v>
      </c>
      <c r="O755" s="17" t="s">
        <v>229</v>
      </c>
      <c r="P755" s="17" t="s">
        <v>229</v>
      </c>
      <c r="Q755" s="17" t="s">
        <v>229</v>
      </c>
      <c r="R755" s="17" t="s">
        <v>229</v>
      </c>
      <c r="S755" s="17" t="s">
        <v>229</v>
      </c>
      <c r="T755" s="17" t="s">
        <v>229</v>
      </c>
      <c r="U755" s="17" t="s">
        <v>229</v>
      </c>
      <c r="V755" s="17" t="s">
        <v>229</v>
      </c>
      <c r="W755" s="17" t="s">
        <v>229</v>
      </c>
      <c r="X755" s="15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230</v>
      </c>
      <c r="C756" s="9" t="s">
        <v>230</v>
      </c>
      <c r="D756" s="151" t="s">
        <v>232</v>
      </c>
      <c r="E756" s="152" t="s">
        <v>233</v>
      </c>
      <c r="F756" s="152" t="s">
        <v>235</v>
      </c>
      <c r="G756" s="152" t="s">
        <v>237</v>
      </c>
      <c r="H756" s="152" t="s">
        <v>238</v>
      </c>
      <c r="I756" s="152" t="s">
        <v>239</v>
      </c>
      <c r="J756" s="152" t="s">
        <v>240</v>
      </c>
      <c r="K756" s="152" t="s">
        <v>241</v>
      </c>
      <c r="L756" s="152" t="s">
        <v>243</v>
      </c>
      <c r="M756" s="152" t="s">
        <v>244</v>
      </c>
      <c r="N756" s="152" t="s">
        <v>245</v>
      </c>
      <c r="O756" s="152" t="s">
        <v>246</v>
      </c>
      <c r="P756" s="152" t="s">
        <v>247</v>
      </c>
      <c r="Q756" s="152" t="s">
        <v>249</v>
      </c>
      <c r="R756" s="152" t="s">
        <v>250</v>
      </c>
      <c r="S756" s="152" t="s">
        <v>251</v>
      </c>
      <c r="T756" s="152" t="s">
        <v>252</v>
      </c>
      <c r="U756" s="152" t="s">
        <v>260</v>
      </c>
      <c r="V756" s="152" t="s">
        <v>261</v>
      </c>
      <c r="W756" s="152" t="s">
        <v>262</v>
      </c>
      <c r="X756" s="15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3</v>
      </c>
    </row>
    <row r="757" spans="1:65">
      <c r="A757" s="30"/>
      <c r="B757" s="19"/>
      <c r="C757" s="9"/>
      <c r="D757" s="10" t="s">
        <v>277</v>
      </c>
      <c r="E757" s="11" t="s">
        <v>277</v>
      </c>
      <c r="F757" s="11" t="s">
        <v>280</v>
      </c>
      <c r="G757" s="11" t="s">
        <v>280</v>
      </c>
      <c r="H757" s="11" t="s">
        <v>277</v>
      </c>
      <c r="I757" s="11" t="s">
        <v>277</v>
      </c>
      <c r="J757" s="11" t="s">
        <v>280</v>
      </c>
      <c r="K757" s="11" t="s">
        <v>277</v>
      </c>
      <c r="L757" s="11" t="s">
        <v>277</v>
      </c>
      <c r="M757" s="11" t="s">
        <v>280</v>
      </c>
      <c r="N757" s="11" t="s">
        <v>277</v>
      </c>
      <c r="O757" s="11" t="s">
        <v>277</v>
      </c>
      <c r="P757" s="11" t="s">
        <v>280</v>
      </c>
      <c r="Q757" s="11" t="s">
        <v>277</v>
      </c>
      <c r="R757" s="11" t="s">
        <v>277</v>
      </c>
      <c r="S757" s="11" t="s">
        <v>277</v>
      </c>
      <c r="T757" s="11" t="s">
        <v>280</v>
      </c>
      <c r="U757" s="11" t="s">
        <v>277</v>
      </c>
      <c r="V757" s="11" t="s">
        <v>280</v>
      </c>
      <c r="W757" s="11" t="s">
        <v>277</v>
      </c>
      <c r="X757" s="15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2</v>
      </c>
    </row>
    <row r="758" spans="1:65">
      <c r="A758" s="30"/>
      <c r="B758" s="19"/>
      <c r="C758" s="9"/>
      <c r="D758" s="26" t="s">
        <v>288</v>
      </c>
      <c r="E758" s="26" t="s">
        <v>289</v>
      </c>
      <c r="F758" s="26" t="s">
        <v>290</v>
      </c>
      <c r="G758" s="26" t="s">
        <v>290</v>
      </c>
      <c r="H758" s="26" t="s">
        <v>117</v>
      </c>
      <c r="I758" s="26" t="s">
        <v>267</v>
      </c>
      <c r="J758" s="26" t="s">
        <v>290</v>
      </c>
      <c r="K758" s="26" t="s">
        <v>288</v>
      </c>
      <c r="L758" s="26" t="s">
        <v>117</v>
      </c>
      <c r="M758" s="26" t="s">
        <v>291</v>
      </c>
      <c r="N758" s="26" t="s">
        <v>290</v>
      </c>
      <c r="O758" s="26" t="s">
        <v>291</v>
      </c>
      <c r="P758" s="26" t="s">
        <v>288</v>
      </c>
      <c r="Q758" s="26" t="s">
        <v>290</v>
      </c>
      <c r="R758" s="26" t="s">
        <v>292</v>
      </c>
      <c r="S758" s="26" t="s">
        <v>288</v>
      </c>
      <c r="T758" s="26" t="s">
        <v>291</v>
      </c>
      <c r="U758" s="26" t="s">
        <v>288</v>
      </c>
      <c r="V758" s="26" t="s">
        <v>288</v>
      </c>
      <c r="W758" s="26" t="s">
        <v>288</v>
      </c>
      <c r="X758" s="15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3</v>
      </c>
    </row>
    <row r="759" spans="1:65">
      <c r="A759" s="30"/>
      <c r="B759" s="18">
        <v>1</v>
      </c>
      <c r="C759" s="14">
        <v>1</v>
      </c>
      <c r="D759" s="22">
        <v>6</v>
      </c>
      <c r="E759" s="147">
        <v>6</v>
      </c>
      <c r="F759" s="22">
        <v>6.4</v>
      </c>
      <c r="G759" s="22">
        <v>6.8</v>
      </c>
      <c r="H759" s="22">
        <v>6</v>
      </c>
      <c r="I759" s="22">
        <v>5.9</v>
      </c>
      <c r="J759" s="22">
        <v>5.2</v>
      </c>
      <c r="K759" s="22">
        <v>6.14</v>
      </c>
      <c r="L759" s="22">
        <v>6.8</v>
      </c>
      <c r="M759" s="22">
        <v>6.77</v>
      </c>
      <c r="N759" s="22">
        <v>6.82</v>
      </c>
      <c r="O759" s="22">
        <v>6.63</v>
      </c>
      <c r="P759" s="22">
        <v>5</v>
      </c>
      <c r="Q759" s="22">
        <v>6.6</v>
      </c>
      <c r="R759" s="22">
        <v>6.25</v>
      </c>
      <c r="S759" s="22">
        <v>6.1</v>
      </c>
      <c r="T759" s="22">
        <v>7.74</v>
      </c>
      <c r="U759" s="22">
        <v>6.6</v>
      </c>
      <c r="V759" s="22">
        <v>6.9</v>
      </c>
      <c r="W759" s="22">
        <v>6.6</v>
      </c>
      <c r="X759" s="15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>
        <v>1</v>
      </c>
      <c r="C760" s="9">
        <v>2</v>
      </c>
      <c r="D760" s="11">
        <v>6.1</v>
      </c>
      <c r="E760" s="148">
        <v>6</v>
      </c>
      <c r="F760" s="11">
        <v>6.3</v>
      </c>
      <c r="G760" s="11">
        <v>7</v>
      </c>
      <c r="H760" s="11">
        <v>5.5</v>
      </c>
      <c r="I760" s="11">
        <v>6</v>
      </c>
      <c r="J760" s="11">
        <v>5.2</v>
      </c>
      <c r="K760" s="11">
        <v>6.08</v>
      </c>
      <c r="L760" s="11">
        <v>6.57</v>
      </c>
      <c r="M760" s="11">
        <v>6.85</v>
      </c>
      <c r="N760" s="11">
        <v>6.97</v>
      </c>
      <c r="O760" s="11">
        <v>6.87</v>
      </c>
      <c r="P760" s="11">
        <v>5.0999999999999996</v>
      </c>
      <c r="Q760" s="11">
        <v>6.6</v>
      </c>
      <c r="R760" s="11">
        <v>5.9</v>
      </c>
      <c r="S760" s="11">
        <v>6.2</v>
      </c>
      <c r="T760" s="11">
        <v>7.55</v>
      </c>
      <c r="U760" s="11">
        <v>6.6</v>
      </c>
      <c r="V760" s="11">
        <v>6.7</v>
      </c>
      <c r="W760" s="11">
        <v>6.2</v>
      </c>
      <c r="X760" s="15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30</v>
      </c>
    </row>
    <row r="761" spans="1:65">
      <c r="A761" s="30"/>
      <c r="B761" s="19">
        <v>1</v>
      </c>
      <c r="C761" s="9">
        <v>3</v>
      </c>
      <c r="D761" s="11">
        <v>6.1</v>
      </c>
      <c r="E761" s="148">
        <v>6</v>
      </c>
      <c r="F761" s="11">
        <v>6.5</v>
      </c>
      <c r="G761" s="11">
        <v>6.4</v>
      </c>
      <c r="H761" s="11">
        <v>6</v>
      </c>
      <c r="I761" s="11">
        <v>6</v>
      </c>
      <c r="J761" s="11">
        <v>5.3</v>
      </c>
      <c r="K761" s="11">
        <v>6.1</v>
      </c>
      <c r="L761" s="11">
        <v>6.81</v>
      </c>
      <c r="M761" s="11">
        <v>6.75</v>
      </c>
      <c r="N761" s="11">
        <v>6.89</v>
      </c>
      <c r="O761" s="11">
        <v>6.96</v>
      </c>
      <c r="P761" s="11">
        <v>5.0999999999999996</v>
      </c>
      <c r="Q761" s="11">
        <v>6.6</v>
      </c>
      <c r="R761" s="11">
        <v>6.18</v>
      </c>
      <c r="S761" s="11">
        <v>6</v>
      </c>
      <c r="T761" s="11">
        <v>7.64</v>
      </c>
      <c r="U761" s="11">
        <v>6.7</v>
      </c>
      <c r="V761" s="11">
        <v>6.9</v>
      </c>
      <c r="W761" s="11">
        <v>6.2</v>
      </c>
      <c r="X761" s="15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16</v>
      </c>
    </row>
    <row r="762" spans="1:65">
      <c r="A762" s="30"/>
      <c r="B762" s="19">
        <v>1</v>
      </c>
      <c r="C762" s="9">
        <v>4</v>
      </c>
      <c r="D762" s="11">
        <v>6</v>
      </c>
      <c r="E762" s="148">
        <v>6</v>
      </c>
      <c r="F762" s="11">
        <v>6.6</v>
      </c>
      <c r="G762" s="11">
        <v>6.8</v>
      </c>
      <c r="H762" s="11">
        <v>5.5</v>
      </c>
      <c r="I762" s="11">
        <v>5.9</v>
      </c>
      <c r="J762" s="11">
        <v>5.4</v>
      </c>
      <c r="K762" s="11">
        <v>6.07</v>
      </c>
      <c r="L762" s="11">
        <v>6.7</v>
      </c>
      <c r="M762" s="11">
        <v>6.68</v>
      </c>
      <c r="N762" s="11">
        <v>6.87</v>
      </c>
      <c r="O762" s="11">
        <v>6.84</v>
      </c>
      <c r="P762" s="11">
        <v>5</v>
      </c>
      <c r="Q762" s="11">
        <v>6.5</v>
      </c>
      <c r="R762" s="11">
        <v>6.06</v>
      </c>
      <c r="S762" s="11">
        <v>6.4</v>
      </c>
      <c r="T762" s="11">
        <v>7.6900000000000013</v>
      </c>
      <c r="U762" s="11">
        <v>6.7</v>
      </c>
      <c r="V762" s="11">
        <v>7</v>
      </c>
      <c r="W762" s="11">
        <v>6</v>
      </c>
      <c r="X762" s="15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6.3935964912280712</v>
      </c>
    </row>
    <row r="763" spans="1:65">
      <c r="A763" s="30"/>
      <c r="B763" s="19">
        <v>1</v>
      </c>
      <c r="C763" s="9">
        <v>5</v>
      </c>
      <c r="D763" s="11">
        <v>6.1</v>
      </c>
      <c r="E763" s="148">
        <v>6</v>
      </c>
      <c r="F763" s="11">
        <v>6.6</v>
      </c>
      <c r="G763" s="11">
        <v>7.3</v>
      </c>
      <c r="H763" s="11">
        <v>5.5</v>
      </c>
      <c r="I763" s="11">
        <v>6</v>
      </c>
      <c r="J763" s="11">
        <v>5.6</v>
      </c>
      <c r="K763" s="11">
        <v>6.02</v>
      </c>
      <c r="L763" s="11">
        <v>7.08</v>
      </c>
      <c r="M763" s="11">
        <v>6.67</v>
      </c>
      <c r="N763" s="11">
        <v>6.89</v>
      </c>
      <c r="O763" s="11">
        <v>6.92</v>
      </c>
      <c r="P763" s="11">
        <v>5</v>
      </c>
      <c r="Q763" s="11">
        <v>6.7</v>
      </c>
      <c r="R763" s="11">
        <v>5.93</v>
      </c>
      <c r="S763" s="11">
        <v>6.2</v>
      </c>
      <c r="T763" s="11">
        <v>7.81</v>
      </c>
      <c r="U763" s="11">
        <v>6.8</v>
      </c>
      <c r="V763" s="11">
        <v>7</v>
      </c>
      <c r="W763" s="11">
        <v>6.2</v>
      </c>
      <c r="X763" s="15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53</v>
      </c>
    </row>
    <row r="764" spans="1:65">
      <c r="A764" s="30"/>
      <c r="B764" s="19">
        <v>1</v>
      </c>
      <c r="C764" s="9">
        <v>6</v>
      </c>
      <c r="D764" s="11">
        <v>6.1</v>
      </c>
      <c r="E764" s="148">
        <v>6</v>
      </c>
      <c r="F764" s="11">
        <v>6.6</v>
      </c>
      <c r="G764" s="11">
        <v>7.2</v>
      </c>
      <c r="H764" s="11">
        <v>6</v>
      </c>
      <c r="I764" s="11">
        <v>6.2</v>
      </c>
      <c r="J764" s="11">
        <v>5.6</v>
      </c>
      <c r="K764" s="11">
        <v>6.03</v>
      </c>
      <c r="L764" s="11">
        <v>6.88</v>
      </c>
      <c r="M764" s="11">
        <v>6.84</v>
      </c>
      <c r="N764" s="11">
        <v>6.91</v>
      </c>
      <c r="O764" s="11">
        <v>7.05</v>
      </c>
      <c r="P764" s="11">
        <v>5.0999999999999996</v>
      </c>
      <c r="Q764" s="11">
        <v>6.7</v>
      </c>
      <c r="R764" s="11">
        <v>6.02</v>
      </c>
      <c r="S764" s="11">
        <v>6.2</v>
      </c>
      <c r="T764" s="11">
        <v>7.64</v>
      </c>
      <c r="U764" s="11">
        <v>6.5</v>
      </c>
      <c r="V764" s="11">
        <v>6.9</v>
      </c>
      <c r="W764" s="11">
        <v>6.7</v>
      </c>
      <c r="X764" s="15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20" t="s">
        <v>270</v>
      </c>
      <c r="C765" s="12"/>
      <c r="D765" s="23">
        <v>6.0666666666666664</v>
      </c>
      <c r="E765" s="23">
        <v>6</v>
      </c>
      <c r="F765" s="23">
        <v>6.5</v>
      </c>
      <c r="G765" s="23">
        <v>6.9166666666666679</v>
      </c>
      <c r="H765" s="23">
        <v>5.75</v>
      </c>
      <c r="I765" s="23">
        <v>6</v>
      </c>
      <c r="J765" s="23">
        <v>5.3833333333333337</v>
      </c>
      <c r="K765" s="23">
        <v>6.0733333333333333</v>
      </c>
      <c r="L765" s="23">
        <v>6.8066666666666675</v>
      </c>
      <c r="M765" s="23">
        <v>6.7600000000000007</v>
      </c>
      <c r="N765" s="23">
        <v>6.8916666666666657</v>
      </c>
      <c r="O765" s="23">
        <v>6.878333333333333</v>
      </c>
      <c r="P765" s="23">
        <v>5.05</v>
      </c>
      <c r="Q765" s="23">
        <v>6.6166666666666671</v>
      </c>
      <c r="R765" s="23">
        <v>6.0566666666666658</v>
      </c>
      <c r="S765" s="23">
        <v>6.1833333333333336</v>
      </c>
      <c r="T765" s="23">
        <v>7.6783333333333337</v>
      </c>
      <c r="U765" s="23">
        <v>6.6499999999999995</v>
      </c>
      <c r="V765" s="23">
        <v>6.8999999999999995</v>
      </c>
      <c r="W765" s="23">
        <v>6.3166666666666664</v>
      </c>
      <c r="X765" s="15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271</v>
      </c>
      <c r="C766" s="29"/>
      <c r="D766" s="11">
        <v>6.1</v>
      </c>
      <c r="E766" s="11">
        <v>6</v>
      </c>
      <c r="F766" s="11">
        <v>6.55</v>
      </c>
      <c r="G766" s="11">
        <v>6.9</v>
      </c>
      <c r="H766" s="11">
        <v>5.75</v>
      </c>
      <c r="I766" s="11">
        <v>6</v>
      </c>
      <c r="J766" s="11">
        <v>5.35</v>
      </c>
      <c r="K766" s="11">
        <v>6.0750000000000002</v>
      </c>
      <c r="L766" s="11">
        <v>6.8049999999999997</v>
      </c>
      <c r="M766" s="11">
        <v>6.76</v>
      </c>
      <c r="N766" s="11">
        <v>6.89</v>
      </c>
      <c r="O766" s="11">
        <v>6.8949999999999996</v>
      </c>
      <c r="P766" s="11">
        <v>5.05</v>
      </c>
      <c r="Q766" s="11">
        <v>6.6</v>
      </c>
      <c r="R766" s="11">
        <v>6.0399999999999991</v>
      </c>
      <c r="S766" s="11">
        <v>6.2</v>
      </c>
      <c r="T766" s="11">
        <v>7.6650000000000009</v>
      </c>
      <c r="U766" s="11">
        <v>6.65</v>
      </c>
      <c r="V766" s="11">
        <v>6.9</v>
      </c>
      <c r="W766" s="11">
        <v>6.2</v>
      </c>
      <c r="X766" s="15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272</v>
      </c>
      <c r="C767" s="29"/>
      <c r="D767" s="24">
        <v>5.1639777949432045E-2</v>
      </c>
      <c r="E767" s="24">
        <v>0</v>
      </c>
      <c r="F767" s="24">
        <v>0.126491106406735</v>
      </c>
      <c r="G767" s="24">
        <v>0.32506409624359717</v>
      </c>
      <c r="H767" s="24">
        <v>0.27386127875258304</v>
      </c>
      <c r="I767" s="24">
        <v>0.10954451150103316</v>
      </c>
      <c r="J767" s="24">
        <v>0.18348478592697157</v>
      </c>
      <c r="K767" s="24">
        <v>4.4572039067857984E-2</v>
      </c>
      <c r="L767" s="24">
        <v>0.17177504669382757</v>
      </c>
      <c r="M767" s="24">
        <v>7.6419892698171149E-2</v>
      </c>
      <c r="N767" s="24">
        <v>4.9159604012508594E-2</v>
      </c>
      <c r="O767" s="24">
        <v>0.14218532507494105</v>
      </c>
      <c r="P767" s="24">
        <v>5.4772255750516412E-2</v>
      </c>
      <c r="Q767" s="24">
        <v>7.5277265270908222E-2</v>
      </c>
      <c r="R767" s="24">
        <v>0.13750151514316725</v>
      </c>
      <c r="S767" s="24">
        <v>0.13291601358251273</v>
      </c>
      <c r="T767" s="24">
        <v>9.0203473695122605E-2</v>
      </c>
      <c r="U767" s="24">
        <v>0.10488088481701521</v>
      </c>
      <c r="V767" s="24">
        <v>0.10954451150103316</v>
      </c>
      <c r="W767" s="24">
        <v>0.27141603981096368</v>
      </c>
      <c r="X767" s="203"/>
      <c r="Y767" s="204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04"/>
      <c r="AT767" s="204"/>
      <c r="AU767" s="204"/>
      <c r="AV767" s="204"/>
      <c r="AW767" s="204"/>
      <c r="AX767" s="204"/>
      <c r="AY767" s="204"/>
      <c r="AZ767" s="204"/>
      <c r="BA767" s="204"/>
      <c r="BB767" s="204"/>
      <c r="BC767" s="204"/>
      <c r="BD767" s="204"/>
      <c r="BE767" s="204"/>
      <c r="BF767" s="204"/>
      <c r="BG767" s="204"/>
      <c r="BH767" s="204"/>
      <c r="BI767" s="204"/>
      <c r="BJ767" s="204"/>
      <c r="BK767" s="204"/>
      <c r="BL767" s="204"/>
      <c r="BM767" s="56"/>
    </row>
    <row r="768" spans="1:65">
      <c r="A768" s="30"/>
      <c r="B768" s="3" t="s">
        <v>87</v>
      </c>
      <c r="C768" s="29"/>
      <c r="D768" s="13">
        <v>8.5120513103459413E-3</v>
      </c>
      <c r="E768" s="13">
        <v>0</v>
      </c>
      <c r="F768" s="13">
        <v>1.9460170216420769E-2</v>
      </c>
      <c r="G768" s="13">
        <v>4.6997218734014037E-2</v>
      </c>
      <c r="H768" s="13">
        <v>4.7628048478710092E-2</v>
      </c>
      <c r="I768" s="13">
        <v>1.8257418583505526E-2</v>
      </c>
      <c r="J768" s="13">
        <v>3.4083861162904933E-2</v>
      </c>
      <c r="K768" s="13">
        <v>7.3389745995375384E-3</v>
      </c>
      <c r="L768" s="13">
        <v>2.5236294813001107E-2</v>
      </c>
      <c r="M768" s="13">
        <v>1.1304717854759045E-2</v>
      </c>
      <c r="N768" s="13">
        <v>7.1331952617908487E-3</v>
      </c>
      <c r="O768" s="13">
        <v>2.0671479293667226E-2</v>
      </c>
      <c r="P768" s="13">
        <v>1.0845991237726022E-2</v>
      </c>
      <c r="Q768" s="13">
        <v>1.1376916665628446E-2</v>
      </c>
      <c r="R768" s="13">
        <v>2.2702506627930753E-2</v>
      </c>
      <c r="S768" s="13">
        <v>2.149585125323656E-2</v>
      </c>
      <c r="T768" s="13">
        <v>1.1747793405051781E-2</v>
      </c>
      <c r="U768" s="13">
        <v>1.577156162661883E-2</v>
      </c>
      <c r="V768" s="13">
        <v>1.5876016159570024E-2</v>
      </c>
      <c r="W768" s="13">
        <v>4.2968238492500851E-2</v>
      </c>
      <c r="X768" s="15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273</v>
      </c>
      <c r="C769" s="29"/>
      <c r="D769" s="13">
        <v>-5.1133947068750407E-2</v>
      </c>
      <c r="E769" s="13">
        <v>-6.15610465515114E-2</v>
      </c>
      <c r="F769" s="13">
        <v>1.6642199569196103E-2</v>
      </c>
      <c r="G769" s="13">
        <v>8.1811571336452227E-2</v>
      </c>
      <c r="H769" s="13">
        <v>-0.1006626696118651</v>
      </c>
      <c r="I769" s="13">
        <v>-6.15610465515114E-2</v>
      </c>
      <c r="J769" s="13">
        <v>-0.15801171676705039</v>
      </c>
      <c r="K769" s="13">
        <v>-5.0091237120474363E-2</v>
      </c>
      <c r="L769" s="13">
        <v>6.460685718989656E-2</v>
      </c>
      <c r="M769" s="13">
        <v>5.7307887551963921E-2</v>
      </c>
      <c r="N769" s="13">
        <v>7.7901409030416646E-2</v>
      </c>
      <c r="O769" s="13">
        <v>7.5815989133864559E-2</v>
      </c>
      <c r="P769" s="13">
        <v>-0.21014721418085547</v>
      </c>
      <c r="Q769" s="13">
        <v>3.4889623664027702E-2</v>
      </c>
      <c r="R769" s="13">
        <v>-5.2698011991164639E-2</v>
      </c>
      <c r="S769" s="13">
        <v>-3.2886522973918697E-2</v>
      </c>
      <c r="T769" s="13">
        <v>0.20094118292699648</v>
      </c>
      <c r="U769" s="13">
        <v>4.0103173405408032E-2</v>
      </c>
      <c r="V769" s="13">
        <v>7.920479646576184E-2</v>
      </c>
      <c r="W769" s="13">
        <v>-1.2032324008396711E-2</v>
      </c>
      <c r="X769" s="15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274</v>
      </c>
      <c r="C770" s="47"/>
      <c r="D770" s="45">
        <v>0.73</v>
      </c>
      <c r="E770" s="45" t="s">
        <v>275</v>
      </c>
      <c r="F770" s="45">
        <v>0</v>
      </c>
      <c r="G770" s="45">
        <v>0.7</v>
      </c>
      <c r="H770" s="45">
        <v>1.26</v>
      </c>
      <c r="I770" s="45">
        <v>0.84</v>
      </c>
      <c r="J770" s="45">
        <v>1.88</v>
      </c>
      <c r="K770" s="45">
        <v>0.72</v>
      </c>
      <c r="L770" s="45">
        <v>0.52</v>
      </c>
      <c r="M770" s="45">
        <v>0.44</v>
      </c>
      <c r="N770" s="45">
        <v>0.66</v>
      </c>
      <c r="O770" s="45">
        <v>0.64</v>
      </c>
      <c r="P770" s="45">
        <v>2.44</v>
      </c>
      <c r="Q770" s="45">
        <v>0.2</v>
      </c>
      <c r="R770" s="45">
        <v>0.75</v>
      </c>
      <c r="S770" s="45">
        <v>0.53</v>
      </c>
      <c r="T770" s="45">
        <v>1.99</v>
      </c>
      <c r="U770" s="45">
        <v>0.25</v>
      </c>
      <c r="V770" s="45">
        <v>0.67</v>
      </c>
      <c r="W770" s="45">
        <v>0.31</v>
      </c>
      <c r="X770" s="15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 t="s">
        <v>312</v>
      </c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BM771" s="55"/>
    </row>
    <row r="772" spans="1:65">
      <c r="BM772" s="55"/>
    </row>
    <row r="773" spans="1:65" ht="15">
      <c r="B773" s="8" t="s">
        <v>529</v>
      </c>
      <c r="BM773" s="28" t="s">
        <v>67</v>
      </c>
    </row>
    <row r="774" spans="1:65" ht="15">
      <c r="A774" s="25" t="s">
        <v>59</v>
      </c>
      <c r="B774" s="18" t="s">
        <v>111</v>
      </c>
      <c r="C774" s="15" t="s">
        <v>112</v>
      </c>
      <c r="D774" s="16" t="s">
        <v>229</v>
      </c>
      <c r="E774" s="17" t="s">
        <v>229</v>
      </c>
      <c r="F774" s="17" t="s">
        <v>229</v>
      </c>
      <c r="G774" s="17" t="s">
        <v>229</v>
      </c>
      <c r="H774" s="17" t="s">
        <v>229</v>
      </c>
      <c r="I774" s="17" t="s">
        <v>229</v>
      </c>
      <c r="J774" s="17" t="s">
        <v>229</v>
      </c>
      <c r="K774" s="17" t="s">
        <v>229</v>
      </c>
      <c r="L774" s="17" t="s">
        <v>229</v>
      </c>
      <c r="M774" s="17" t="s">
        <v>229</v>
      </c>
      <c r="N774" s="17" t="s">
        <v>229</v>
      </c>
      <c r="O774" s="17" t="s">
        <v>229</v>
      </c>
      <c r="P774" s="17" t="s">
        <v>229</v>
      </c>
      <c r="Q774" s="17" t="s">
        <v>229</v>
      </c>
      <c r="R774" s="17" t="s">
        <v>229</v>
      </c>
      <c r="S774" s="17" t="s">
        <v>229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 t="s">
        <v>230</v>
      </c>
      <c r="C775" s="9" t="s">
        <v>230</v>
      </c>
      <c r="D775" s="151" t="s">
        <v>232</v>
      </c>
      <c r="E775" s="152" t="s">
        <v>235</v>
      </c>
      <c r="F775" s="152" t="s">
        <v>238</v>
      </c>
      <c r="G775" s="152" t="s">
        <v>240</v>
      </c>
      <c r="H775" s="152" t="s">
        <v>241</v>
      </c>
      <c r="I775" s="152" t="s">
        <v>243</v>
      </c>
      <c r="J775" s="152" t="s">
        <v>244</v>
      </c>
      <c r="K775" s="152" t="s">
        <v>245</v>
      </c>
      <c r="L775" s="152" t="s">
        <v>246</v>
      </c>
      <c r="M775" s="152" t="s">
        <v>247</v>
      </c>
      <c r="N775" s="152" t="s">
        <v>250</v>
      </c>
      <c r="O775" s="152" t="s">
        <v>251</v>
      </c>
      <c r="P775" s="152" t="s">
        <v>252</v>
      </c>
      <c r="Q775" s="152" t="s">
        <v>260</v>
      </c>
      <c r="R775" s="152" t="s">
        <v>261</v>
      </c>
      <c r="S775" s="152" t="s">
        <v>262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 t="s">
        <v>3</v>
      </c>
    </row>
    <row r="776" spans="1:65">
      <c r="A776" s="30"/>
      <c r="B776" s="19"/>
      <c r="C776" s="9"/>
      <c r="D776" s="10" t="s">
        <v>277</v>
      </c>
      <c r="E776" s="11" t="s">
        <v>280</v>
      </c>
      <c r="F776" s="11" t="s">
        <v>277</v>
      </c>
      <c r="G776" s="11" t="s">
        <v>280</v>
      </c>
      <c r="H776" s="11" t="s">
        <v>277</v>
      </c>
      <c r="I776" s="11" t="s">
        <v>277</v>
      </c>
      <c r="J776" s="11" t="s">
        <v>280</v>
      </c>
      <c r="K776" s="11" t="s">
        <v>277</v>
      </c>
      <c r="L776" s="11" t="s">
        <v>277</v>
      </c>
      <c r="M776" s="11" t="s">
        <v>280</v>
      </c>
      <c r="N776" s="11" t="s">
        <v>277</v>
      </c>
      <c r="O776" s="11" t="s">
        <v>277</v>
      </c>
      <c r="P776" s="11" t="s">
        <v>280</v>
      </c>
      <c r="Q776" s="11" t="s">
        <v>277</v>
      </c>
      <c r="R776" s="11" t="s">
        <v>280</v>
      </c>
      <c r="S776" s="11" t="s">
        <v>277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9"/>
      <c r="C777" s="9"/>
      <c r="D777" s="26" t="s">
        <v>288</v>
      </c>
      <c r="E777" s="26" t="s">
        <v>290</v>
      </c>
      <c r="F777" s="26" t="s">
        <v>117</v>
      </c>
      <c r="G777" s="26" t="s">
        <v>290</v>
      </c>
      <c r="H777" s="26" t="s">
        <v>288</v>
      </c>
      <c r="I777" s="26" t="s">
        <v>117</v>
      </c>
      <c r="J777" s="26" t="s">
        <v>291</v>
      </c>
      <c r="K777" s="26" t="s">
        <v>290</v>
      </c>
      <c r="L777" s="26" t="s">
        <v>291</v>
      </c>
      <c r="M777" s="26" t="s">
        <v>288</v>
      </c>
      <c r="N777" s="26" t="s">
        <v>292</v>
      </c>
      <c r="O777" s="26" t="s">
        <v>288</v>
      </c>
      <c r="P777" s="26" t="s">
        <v>291</v>
      </c>
      <c r="Q777" s="26" t="s">
        <v>288</v>
      </c>
      <c r="R777" s="26" t="s">
        <v>288</v>
      </c>
      <c r="S777" s="26" t="s">
        <v>288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</v>
      </c>
    </row>
    <row r="778" spans="1:65">
      <c r="A778" s="30"/>
      <c r="B778" s="18">
        <v>1</v>
      </c>
      <c r="C778" s="14">
        <v>1</v>
      </c>
      <c r="D778" s="212">
        <v>1E-3</v>
      </c>
      <c r="E778" s="213" t="s">
        <v>313</v>
      </c>
      <c r="F778" s="213" t="s">
        <v>300</v>
      </c>
      <c r="G778" s="213" t="s">
        <v>314</v>
      </c>
      <c r="H778" s="212">
        <v>2E-3</v>
      </c>
      <c r="I778" s="212">
        <v>1E-3</v>
      </c>
      <c r="J778" s="213" t="s">
        <v>300</v>
      </c>
      <c r="K778" s="213">
        <v>8.9999999999999993E-3</v>
      </c>
      <c r="L778" s="212">
        <v>2E-3</v>
      </c>
      <c r="M778" s="212">
        <v>2E-3</v>
      </c>
      <c r="N778" s="213" t="s">
        <v>300</v>
      </c>
      <c r="O778" s="212">
        <v>1E-3</v>
      </c>
      <c r="P778" s="213" t="s">
        <v>300</v>
      </c>
      <c r="Q778" s="213">
        <v>3.0000000000000001E-3</v>
      </c>
      <c r="R778" s="213">
        <v>3.0000000000000001E-3</v>
      </c>
      <c r="S778" s="212">
        <v>2E-3</v>
      </c>
      <c r="T778" s="203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214">
        <v>1</v>
      </c>
    </row>
    <row r="779" spans="1:65">
      <c r="A779" s="30"/>
      <c r="B779" s="19">
        <v>1</v>
      </c>
      <c r="C779" s="9">
        <v>2</v>
      </c>
      <c r="D779" s="24">
        <v>2E-3</v>
      </c>
      <c r="E779" s="215" t="s">
        <v>313</v>
      </c>
      <c r="F779" s="215" t="s">
        <v>300</v>
      </c>
      <c r="G779" s="215" t="s">
        <v>314</v>
      </c>
      <c r="H779" s="24">
        <v>2E-3</v>
      </c>
      <c r="I779" s="24">
        <v>1E-3</v>
      </c>
      <c r="J779" s="215" t="s">
        <v>300</v>
      </c>
      <c r="K779" s="215">
        <v>8.9999999999999993E-3</v>
      </c>
      <c r="L779" s="24">
        <v>2E-3</v>
      </c>
      <c r="M779" s="24">
        <v>2E-3</v>
      </c>
      <c r="N779" s="215" t="s">
        <v>300</v>
      </c>
      <c r="O779" s="24">
        <v>1E-3</v>
      </c>
      <c r="P779" s="215" t="s">
        <v>300</v>
      </c>
      <c r="Q779" s="215">
        <v>3.0000000000000001E-3</v>
      </c>
      <c r="R779" s="215">
        <v>4.0000000000000001E-3</v>
      </c>
      <c r="S779" s="24">
        <v>2E-3</v>
      </c>
      <c r="T779" s="203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214">
        <v>12</v>
      </c>
    </row>
    <row r="780" spans="1:65">
      <c r="A780" s="30"/>
      <c r="B780" s="19">
        <v>1</v>
      </c>
      <c r="C780" s="9">
        <v>3</v>
      </c>
      <c r="D780" s="24">
        <v>2E-3</v>
      </c>
      <c r="E780" s="215" t="s">
        <v>313</v>
      </c>
      <c r="F780" s="215" t="s">
        <v>300</v>
      </c>
      <c r="G780" s="215" t="s">
        <v>314</v>
      </c>
      <c r="H780" s="24">
        <v>2E-3</v>
      </c>
      <c r="I780" s="24">
        <v>2E-3</v>
      </c>
      <c r="J780" s="215" t="s">
        <v>300</v>
      </c>
      <c r="K780" s="215">
        <v>8.0000000000000002E-3</v>
      </c>
      <c r="L780" s="24">
        <v>2E-3</v>
      </c>
      <c r="M780" s="24">
        <v>2E-3</v>
      </c>
      <c r="N780" s="215" t="s">
        <v>300</v>
      </c>
      <c r="O780" s="24">
        <v>2E-3</v>
      </c>
      <c r="P780" s="215" t="s">
        <v>300</v>
      </c>
      <c r="Q780" s="215">
        <v>3.0000000000000001E-3</v>
      </c>
      <c r="R780" s="215">
        <v>4.0000000000000001E-3</v>
      </c>
      <c r="S780" s="24">
        <v>1E-3</v>
      </c>
      <c r="T780" s="203"/>
      <c r="U780" s="204"/>
      <c r="V780" s="204"/>
      <c r="W780" s="204"/>
      <c r="X780" s="204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214">
        <v>16</v>
      </c>
    </row>
    <row r="781" spans="1:65">
      <c r="A781" s="30"/>
      <c r="B781" s="19">
        <v>1</v>
      </c>
      <c r="C781" s="9">
        <v>4</v>
      </c>
      <c r="D781" s="24">
        <v>2E-3</v>
      </c>
      <c r="E781" s="215" t="s">
        <v>313</v>
      </c>
      <c r="F781" s="215" t="s">
        <v>300</v>
      </c>
      <c r="G781" s="215" t="s">
        <v>314</v>
      </c>
      <c r="H781" s="24">
        <v>2E-3</v>
      </c>
      <c r="I781" s="24">
        <v>1E-3</v>
      </c>
      <c r="J781" s="215" t="s">
        <v>300</v>
      </c>
      <c r="K781" s="215">
        <v>7.0000000000000001E-3</v>
      </c>
      <c r="L781" s="24">
        <v>2E-3</v>
      </c>
      <c r="M781" s="24">
        <v>2E-3</v>
      </c>
      <c r="N781" s="215" t="s">
        <v>300</v>
      </c>
      <c r="O781" s="24">
        <v>2E-3</v>
      </c>
      <c r="P781" s="215" t="s">
        <v>300</v>
      </c>
      <c r="Q781" s="215">
        <v>2E-3</v>
      </c>
      <c r="R781" s="215">
        <v>3.0000000000000001E-3</v>
      </c>
      <c r="S781" s="24">
        <v>1E-3</v>
      </c>
      <c r="T781" s="203"/>
      <c r="U781" s="204"/>
      <c r="V781" s="204"/>
      <c r="W781" s="204"/>
      <c r="X781" s="204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4"/>
      <c r="AT781" s="204"/>
      <c r="AU781" s="204"/>
      <c r="AV781" s="204"/>
      <c r="AW781" s="204"/>
      <c r="AX781" s="204"/>
      <c r="AY781" s="204"/>
      <c r="AZ781" s="204"/>
      <c r="BA781" s="204"/>
      <c r="BB781" s="204"/>
      <c r="BC781" s="204"/>
      <c r="BD781" s="204"/>
      <c r="BE781" s="204"/>
      <c r="BF781" s="204"/>
      <c r="BG781" s="204"/>
      <c r="BH781" s="204"/>
      <c r="BI781" s="204"/>
      <c r="BJ781" s="204"/>
      <c r="BK781" s="204"/>
      <c r="BL781" s="204"/>
      <c r="BM781" s="214">
        <v>1.7619047619047621E-3</v>
      </c>
    </row>
    <row r="782" spans="1:65">
      <c r="A782" s="30"/>
      <c r="B782" s="19">
        <v>1</v>
      </c>
      <c r="C782" s="9">
        <v>5</v>
      </c>
      <c r="D782" s="24">
        <v>2E-3</v>
      </c>
      <c r="E782" s="215" t="s">
        <v>313</v>
      </c>
      <c r="F782" s="215" t="s">
        <v>300</v>
      </c>
      <c r="G782" s="215" t="s">
        <v>314</v>
      </c>
      <c r="H782" s="24">
        <v>2E-3</v>
      </c>
      <c r="I782" s="24">
        <v>3.0000000000000001E-3</v>
      </c>
      <c r="J782" s="215" t="s">
        <v>300</v>
      </c>
      <c r="K782" s="215">
        <v>0.01</v>
      </c>
      <c r="L782" s="24">
        <v>2E-3</v>
      </c>
      <c r="M782" s="24">
        <v>1E-3</v>
      </c>
      <c r="N782" s="215" t="s">
        <v>300</v>
      </c>
      <c r="O782" s="24">
        <v>2E-3</v>
      </c>
      <c r="P782" s="215" t="s">
        <v>300</v>
      </c>
      <c r="Q782" s="215">
        <v>3.0000000000000001E-3</v>
      </c>
      <c r="R782" s="215">
        <v>3.0000000000000001E-3</v>
      </c>
      <c r="S782" s="24">
        <v>2E-3</v>
      </c>
      <c r="T782" s="203"/>
      <c r="U782" s="204"/>
      <c r="V782" s="204"/>
      <c r="W782" s="204"/>
      <c r="X782" s="204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214">
        <v>54</v>
      </c>
    </row>
    <row r="783" spans="1:65">
      <c r="A783" s="30"/>
      <c r="B783" s="19">
        <v>1</v>
      </c>
      <c r="C783" s="9">
        <v>6</v>
      </c>
      <c r="D783" s="24">
        <v>1E-3</v>
      </c>
      <c r="E783" s="215" t="s">
        <v>313</v>
      </c>
      <c r="F783" s="215" t="s">
        <v>300</v>
      </c>
      <c r="G783" s="215" t="s">
        <v>314</v>
      </c>
      <c r="H783" s="24">
        <v>2E-3</v>
      </c>
      <c r="I783" s="24">
        <v>2E-3</v>
      </c>
      <c r="J783" s="215" t="s">
        <v>300</v>
      </c>
      <c r="K783" s="215">
        <v>8.9999999999999993E-3</v>
      </c>
      <c r="L783" s="24">
        <v>2E-3</v>
      </c>
      <c r="M783" s="24">
        <v>2E-3</v>
      </c>
      <c r="N783" s="215" t="s">
        <v>300</v>
      </c>
      <c r="O783" s="24">
        <v>2E-3</v>
      </c>
      <c r="P783" s="215" t="s">
        <v>300</v>
      </c>
      <c r="Q783" s="215">
        <v>3.0000000000000001E-3</v>
      </c>
      <c r="R783" s="215">
        <v>3.0000000000000001E-3</v>
      </c>
      <c r="S783" s="24">
        <v>1E-3</v>
      </c>
      <c r="T783" s="203"/>
      <c r="U783" s="204"/>
      <c r="V783" s="204"/>
      <c r="W783" s="204"/>
      <c r="X783" s="204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4"/>
      <c r="AT783" s="204"/>
      <c r="AU783" s="204"/>
      <c r="AV783" s="204"/>
      <c r="AW783" s="204"/>
      <c r="AX783" s="204"/>
      <c r="AY783" s="204"/>
      <c r="AZ783" s="204"/>
      <c r="BA783" s="204"/>
      <c r="BB783" s="204"/>
      <c r="BC783" s="204"/>
      <c r="BD783" s="204"/>
      <c r="BE783" s="204"/>
      <c r="BF783" s="204"/>
      <c r="BG783" s="204"/>
      <c r="BH783" s="204"/>
      <c r="BI783" s="204"/>
      <c r="BJ783" s="204"/>
      <c r="BK783" s="204"/>
      <c r="BL783" s="204"/>
      <c r="BM783" s="56"/>
    </row>
    <row r="784" spans="1:65">
      <c r="A784" s="30"/>
      <c r="B784" s="20" t="s">
        <v>270</v>
      </c>
      <c r="C784" s="12"/>
      <c r="D784" s="217">
        <v>1.666666666666667E-3</v>
      </c>
      <c r="E784" s="217" t="s">
        <v>678</v>
      </c>
      <c r="F784" s="217" t="s">
        <v>678</v>
      </c>
      <c r="G784" s="217" t="s">
        <v>678</v>
      </c>
      <c r="H784" s="217">
        <v>2E-3</v>
      </c>
      <c r="I784" s="217">
        <v>1.6666666666666668E-3</v>
      </c>
      <c r="J784" s="217" t="s">
        <v>678</v>
      </c>
      <c r="K784" s="217">
        <v>8.666666666666668E-3</v>
      </c>
      <c r="L784" s="217">
        <v>2E-3</v>
      </c>
      <c r="M784" s="217">
        <v>1.8333333333333335E-3</v>
      </c>
      <c r="N784" s="217" t="s">
        <v>678</v>
      </c>
      <c r="O784" s="217">
        <v>1.6666666666666668E-3</v>
      </c>
      <c r="P784" s="217" t="s">
        <v>678</v>
      </c>
      <c r="Q784" s="217">
        <v>2.8333333333333335E-3</v>
      </c>
      <c r="R784" s="217">
        <v>3.3333333333333327E-3</v>
      </c>
      <c r="S784" s="217">
        <v>1.5000000000000002E-3</v>
      </c>
      <c r="T784" s="203"/>
      <c r="U784" s="204"/>
      <c r="V784" s="204"/>
      <c r="W784" s="204"/>
      <c r="X784" s="204"/>
      <c r="Y784" s="204"/>
      <c r="Z784" s="204"/>
      <c r="AA784" s="204"/>
      <c r="AB784" s="204"/>
      <c r="AC784" s="204"/>
      <c r="AD784" s="204"/>
      <c r="AE784" s="204"/>
      <c r="AF784" s="204"/>
      <c r="AG784" s="204"/>
      <c r="AH784" s="204"/>
      <c r="AI784" s="204"/>
      <c r="AJ784" s="204"/>
      <c r="AK784" s="204"/>
      <c r="AL784" s="204"/>
      <c r="AM784" s="204"/>
      <c r="AN784" s="204"/>
      <c r="AO784" s="204"/>
      <c r="AP784" s="204"/>
      <c r="AQ784" s="204"/>
      <c r="AR784" s="204"/>
      <c r="AS784" s="204"/>
      <c r="AT784" s="204"/>
      <c r="AU784" s="204"/>
      <c r="AV784" s="204"/>
      <c r="AW784" s="204"/>
      <c r="AX784" s="204"/>
      <c r="AY784" s="204"/>
      <c r="AZ784" s="204"/>
      <c r="BA784" s="204"/>
      <c r="BB784" s="204"/>
      <c r="BC784" s="204"/>
      <c r="BD784" s="204"/>
      <c r="BE784" s="204"/>
      <c r="BF784" s="204"/>
      <c r="BG784" s="204"/>
      <c r="BH784" s="204"/>
      <c r="BI784" s="204"/>
      <c r="BJ784" s="204"/>
      <c r="BK784" s="204"/>
      <c r="BL784" s="204"/>
      <c r="BM784" s="56"/>
    </row>
    <row r="785" spans="1:65">
      <c r="A785" s="30"/>
      <c r="B785" s="3" t="s">
        <v>271</v>
      </c>
      <c r="C785" s="29"/>
      <c r="D785" s="24">
        <v>2E-3</v>
      </c>
      <c r="E785" s="24" t="s">
        <v>678</v>
      </c>
      <c r="F785" s="24" t="s">
        <v>678</v>
      </c>
      <c r="G785" s="24" t="s">
        <v>678</v>
      </c>
      <c r="H785" s="24">
        <v>2E-3</v>
      </c>
      <c r="I785" s="24">
        <v>1.5E-3</v>
      </c>
      <c r="J785" s="24" t="s">
        <v>678</v>
      </c>
      <c r="K785" s="24">
        <v>8.9999999999999993E-3</v>
      </c>
      <c r="L785" s="24">
        <v>2E-3</v>
      </c>
      <c r="M785" s="24">
        <v>2E-3</v>
      </c>
      <c r="N785" s="24" t="s">
        <v>678</v>
      </c>
      <c r="O785" s="24">
        <v>2E-3</v>
      </c>
      <c r="P785" s="24" t="s">
        <v>678</v>
      </c>
      <c r="Q785" s="24">
        <v>3.0000000000000001E-3</v>
      </c>
      <c r="R785" s="24">
        <v>3.0000000000000001E-3</v>
      </c>
      <c r="S785" s="24">
        <v>1.5E-3</v>
      </c>
      <c r="T785" s="203"/>
      <c r="U785" s="204"/>
      <c r="V785" s="204"/>
      <c r="W785" s="204"/>
      <c r="X785" s="204"/>
      <c r="Y785" s="204"/>
      <c r="Z785" s="204"/>
      <c r="AA785" s="204"/>
      <c r="AB785" s="204"/>
      <c r="AC785" s="204"/>
      <c r="AD785" s="204"/>
      <c r="AE785" s="204"/>
      <c r="AF785" s="204"/>
      <c r="AG785" s="204"/>
      <c r="AH785" s="204"/>
      <c r="AI785" s="204"/>
      <c r="AJ785" s="204"/>
      <c r="AK785" s="204"/>
      <c r="AL785" s="204"/>
      <c r="AM785" s="204"/>
      <c r="AN785" s="204"/>
      <c r="AO785" s="204"/>
      <c r="AP785" s="204"/>
      <c r="AQ785" s="204"/>
      <c r="AR785" s="204"/>
      <c r="AS785" s="204"/>
      <c r="AT785" s="204"/>
      <c r="AU785" s="204"/>
      <c r="AV785" s="204"/>
      <c r="AW785" s="204"/>
      <c r="AX785" s="204"/>
      <c r="AY785" s="204"/>
      <c r="AZ785" s="204"/>
      <c r="BA785" s="204"/>
      <c r="BB785" s="204"/>
      <c r="BC785" s="204"/>
      <c r="BD785" s="204"/>
      <c r="BE785" s="204"/>
      <c r="BF785" s="204"/>
      <c r="BG785" s="204"/>
      <c r="BH785" s="204"/>
      <c r="BI785" s="204"/>
      <c r="BJ785" s="204"/>
      <c r="BK785" s="204"/>
      <c r="BL785" s="204"/>
      <c r="BM785" s="56"/>
    </row>
    <row r="786" spans="1:65">
      <c r="A786" s="30"/>
      <c r="B786" s="3" t="s">
        <v>272</v>
      </c>
      <c r="C786" s="29"/>
      <c r="D786" s="24">
        <v>5.1639777949432221E-4</v>
      </c>
      <c r="E786" s="24" t="s">
        <v>678</v>
      </c>
      <c r="F786" s="24" t="s">
        <v>678</v>
      </c>
      <c r="G786" s="24" t="s">
        <v>678</v>
      </c>
      <c r="H786" s="24">
        <v>0</v>
      </c>
      <c r="I786" s="24">
        <v>8.1649658092772606E-4</v>
      </c>
      <c r="J786" s="24" t="s">
        <v>678</v>
      </c>
      <c r="K786" s="24">
        <v>1.0327955589886444E-3</v>
      </c>
      <c r="L786" s="24">
        <v>0</v>
      </c>
      <c r="M786" s="24">
        <v>4.0824829046386303E-4</v>
      </c>
      <c r="N786" s="24" t="s">
        <v>678</v>
      </c>
      <c r="O786" s="24">
        <v>5.1639777949432221E-4</v>
      </c>
      <c r="P786" s="24" t="s">
        <v>678</v>
      </c>
      <c r="Q786" s="24">
        <v>4.0824829046386303E-4</v>
      </c>
      <c r="R786" s="24">
        <v>5.1639777949432221E-4</v>
      </c>
      <c r="S786" s="24">
        <v>5.4772255750516611E-4</v>
      </c>
      <c r="T786" s="203"/>
      <c r="U786" s="204"/>
      <c r="V786" s="204"/>
      <c r="W786" s="204"/>
      <c r="X786" s="204"/>
      <c r="Y786" s="204"/>
      <c r="Z786" s="204"/>
      <c r="AA786" s="204"/>
      <c r="AB786" s="204"/>
      <c r="AC786" s="204"/>
      <c r="AD786" s="204"/>
      <c r="AE786" s="204"/>
      <c r="AF786" s="204"/>
      <c r="AG786" s="204"/>
      <c r="AH786" s="204"/>
      <c r="AI786" s="204"/>
      <c r="AJ786" s="204"/>
      <c r="AK786" s="204"/>
      <c r="AL786" s="204"/>
      <c r="AM786" s="204"/>
      <c r="AN786" s="204"/>
      <c r="AO786" s="204"/>
      <c r="AP786" s="204"/>
      <c r="AQ786" s="204"/>
      <c r="AR786" s="204"/>
      <c r="AS786" s="204"/>
      <c r="AT786" s="204"/>
      <c r="AU786" s="204"/>
      <c r="AV786" s="204"/>
      <c r="AW786" s="204"/>
      <c r="AX786" s="204"/>
      <c r="AY786" s="204"/>
      <c r="AZ786" s="204"/>
      <c r="BA786" s="204"/>
      <c r="BB786" s="204"/>
      <c r="BC786" s="204"/>
      <c r="BD786" s="204"/>
      <c r="BE786" s="204"/>
      <c r="BF786" s="204"/>
      <c r="BG786" s="204"/>
      <c r="BH786" s="204"/>
      <c r="BI786" s="204"/>
      <c r="BJ786" s="204"/>
      <c r="BK786" s="204"/>
      <c r="BL786" s="204"/>
      <c r="BM786" s="56"/>
    </row>
    <row r="787" spans="1:65">
      <c r="A787" s="30"/>
      <c r="B787" s="3" t="s">
        <v>87</v>
      </c>
      <c r="C787" s="29"/>
      <c r="D787" s="13">
        <v>0.30983866769659324</v>
      </c>
      <c r="E787" s="13" t="s">
        <v>678</v>
      </c>
      <c r="F787" s="13" t="s">
        <v>678</v>
      </c>
      <c r="G787" s="13" t="s">
        <v>678</v>
      </c>
      <c r="H787" s="13">
        <v>0</v>
      </c>
      <c r="I787" s="13">
        <v>0.4898979485566356</v>
      </c>
      <c r="J787" s="13" t="s">
        <v>678</v>
      </c>
      <c r="K787" s="13">
        <v>0.11916871834484356</v>
      </c>
      <c r="L787" s="13">
        <v>0</v>
      </c>
      <c r="M787" s="13">
        <v>0.22268088570756164</v>
      </c>
      <c r="N787" s="13" t="s">
        <v>678</v>
      </c>
      <c r="O787" s="13">
        <v>0.3098386676965933</v>
      </c>
      <c r="P787" s="13" t="s">
        <v>678</v>
      </c>
      <c r="Q787" s="13">
        <v>0.14408763192842222</v>
      </c>
      <c r="R787" s="13">
        <v>0.1549193338482967</v>
      </c>
      <c r="S787" s="13">
        <v>0.36514837167011066</v>
      </c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273</v>
      </c>
      <c r="C788" s="29"/>
      <c r="D788" s="13">
        <v>-5.4054054054053946E-2</v>
      </c>
      <c r="E788" s="13" t="s">
        <v>678</v>
      </c>
      <c r="F788" s="13" t="s">
        <v>678</v>
      </c>
      <c r="G788" s="13" t="s">
        <v>678</v>
      </c>
      <c r="H788" s="13">
        <v>0.13513513513513509</v>
      </c>
      <c r="I788" s="13">
        <v>-5.4054054054054057E-2</v>
      </c>
      <c r="J788" s="13" t="s">
        <v>678</v>
      </c>
      <c r="K788" s="13">
        <v>3.9189189189189193</v>
      </c>
      <c r="L788" s="13">
        <v>0.13513513513513509</v>
      </c>
      <c r="M788" s="13">
        <v>4.0540540540540571E-2</v>
      </c>
      <c r="N788" s="13" t="s">
        <v>678</v>
      </c>
      <c r="O788" s="13">
        <v>-5.4054054054054057E-2</v>
      </c>
      <c r="P788" s="13" t="s">
        <v>678</v>
      </c>
      <c r="Q788" s="13">
        <v>0.60810810810810811</v>
      </c>
      <c r="R788" s="13">
        <v>0.89189189189189144</v>
      </c>
      <c r="S788" s="13">
        <v>-0.14864864864864857</v>
      </c>
      <c r="T788" s="15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46" t="s">
        <v>274</v>
      </c>
      <c r="C789" s="47"/>
      <c r="D789" s="45">
        <v>0.59</v>
      </c>
      <c r="E789" s="45">
        <v>1.26</v>
      </c>
      <c r="F789" s="45">
        <v>23.01</v>
      </c>
      <c r="G789" s="45">
        <v>0.25</v>
      </c>
      <c r="H789" s="45">
        <v>0.25</v>
      </c>
      <c r="I789" s="45">
        <v>0.59</v>
      </c>
      <c r="J789" s="45">
        <v>23.01</v>
      </c>
      <c r="K789" s="45">
        <v>6.49</v>
      </c>
      <c r="L789" s="45">
        <v>0.25</v>
      </c>
      <c r="M789" s="45">
        <v>0.42</v>
      </c>
      <c r="N789" s="45">
        <v>23.01</v>
      </c>
      <c r="O789" s="45">
        <v>0.59</v>
      </c>
      <c r="P789" s="45">
        <v>23.01</v>
      </c>
      <c r="Q789" s="45">
        <v>0.59</v>
      </c>
      <c r="R789" s="45">
        <v>1.1000000000000001</v>
      </c>
      <c r="S789" s="45">
        <v>0.76</v>
      </c>
      <c r="T789" s="15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BM790" s="55"/>
    </row>
    <row r="791" spans="1:65" ht="15">
      <c r="B791" s="8" t="s">
        <v>530</v>
      </c>
      <c r="BM791" s="28" t="s">
        <v>67</v>
      </c>
    </row>
    <row r="792" spans="1:65" ht="15">
      <c r="A792" s="25" t="s">
        <v>60</v>
      </c>
      <c r="B792" s="18" t="s">
        <v>111</v>
      </c>
      <c r="C792" s="15" t="s">
        <v>112</v>
      </c>
      <c r="D792" s="16" t="s">
        <v>229</v>
      </c>
      <c r="E792" s="17" t="s">
        <v>229</v>
      </c>
      <c r="F792" s="17" t="s">
        <v>229</v>
      </c>
      <c r="G792" s="17" t="s">
        <v>229</v>
      </c>
      <c r="H792" s="17" t="s">
        <v>229</v>
      </c>
      <c r="I792" s="17" t="s">
        <v>229</v>
      </c>
      <c r="J792" s="17" t="s">
        <v>229</v>
      </c>
      <c r="K792" s="17" t="s">
        <v>229</v>
      </c>
      <c r="L792" s="17" t="s">
        <v>229</v>
      </c>
      <c r="M792" s="17" t="s">
        <v>229</v>
      </c>
      <c r="N792" s="17" t="s">
        <v>229</v>
      </c>
      <c r="O792" s="17" t="s">
        <v>229</v>
      </c>
      <c r="P792" s="17" t="s">
        <v>229</v>
      </c>
      <c r="Q792" s="17" t="s">
        <v>229</v>
      </c>
      <c r="R792" s="17" t="s">
        <v>229</v>
      </c>
      <c r="S792" s="17" t="s">
        <v>229</v>
      </c>
      <c r="T792" s="17" t="s">
        <v>229</v>
      </c>
      <c r="U792" s="17" t="s">
        <v>229</v>
      </c>
      <c r="V792" s="17" t="s">
        <v>229</v>
      </c>
      <c r="W792" s="17" t="s">
        <v>229</v>
      </c>
      <c r="X792" s="17" t="s">
        <v>229</v>
      </c>
      <c r="Y792" s="17" t="s">
        <v>229</v>
      </c>
      <c r="Z792" s="15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 t="s">
        <v>230</v>
      </c>
      <c r="C793" s="9" t="s">
        <v>230</v>
      </c>
      <c r="D793" s="151" t="s">
        <v>232</v>
      </c>
      <c r="E793" s="152" t="s">
        <v>233</v>
      </c>
      <c r="F793" s="152" t="s">
        <v>234</v>
      </c>
      <c r="G793" s="152" t="s">
        <v>235</v>
      </c>
      <c r="H793" s="152" t="s">
        <v>237</v>
      </c>
      <c r="I793" s="152" t="s">
        <v>238</v>
      </c>
      <c r="J793" s="152" t="s">
        <v>239</v>
      </c>
      <c r="K793" s="152" t="s">
        <v>240</v>
      </c>
      <c r="L793" s="152" t="s">
        <v>241</v>
      </c>
      <c r="M793" s="152" t="s">
        <v>244</v>
      </c>
      <c r="N793" s="152" t="s">
        <v>246</v>
      </c>
      <c r="O793" s="152" t="s">
        <v>247</v>
      </c>
      <c r="P793" s="152" t="s">
        <v>249</v>
      </c>
      <c r="Q793" s="152" t="s">
        <v>250</v>
      </c>
      <c r="R793" s="152" t="s">
        <v>251</v>
      </c>
      <c r="S793" s="152" t="s">
        <v>252</v>
      </c>
      <c r="T793" s="152" t="s">
        <v>254</v>
      </c>
      <c r="U793" s="152" t="s">
        <v>258</v>
      </c>
      <c r="V793" s="152" t="s">
        <v>259</v>
      </c>
      <c r="W793" s="152" t="s">
        <v>260</v>
      </c>
      <c r="X793" s="152" t="s">
        <v>261</v>
      </c>
      <c r="Y793" s="152" t="s">
        <v>262</v>
      </c>
      <c r="Z793" s="15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 t="s">
        <v>1</v>
      </c>
    </row>
    <row r="794" spans="1:65">
      <c r="A794" s="30"/>
      <c r="B794" s="19"/>
      <c r="C794" s="9"/>
      <c r="D794" s="10" t="s">
        <v>277</v>
      </c>
      <c r="E794" s="11" t="s">
        <v>279</v>
      </c>
      <c r="F794" s="11" t="s">
        <v>279</v>
      </c>
      <c r="G794" s="11" t="s">
        <v>280</v>
      </c>
      <c r="H794" s="11" t="s">
        <v>280</v>
      </c>
      <c r="I794" s="11" t="s">
        <v>277</v>
      </c>
      <c r="J794" s="11" t="s">
        <v>279</v>
      </c>
      <c r="K794" s="11" t="s">
        <v>280</v>
      </c>
      <c r="L794" s="11" t="s">
        <v>277</v>
      </c>
      <c r="M794" s="11" t="s">
        <v>280</v>
      </c>
      <c r="N794" s="11" t="s">
        <v>279</v>
      </c>
      <c r="O794" s="11" t="s">
        <v>280</v>
      </c>
      <c r="P794" s="11" t="s">
        <v>279</v>
      </c>
      <c r="Q794" s="11" t="s">
        <v>279</v>
      </c>
      <c r="R794" s="11" t="s">
        <v>277</v>
      </c>
      <c r="S794" s="11" t="s">
        <v>280</v>
      </c>
      <c r="T794" s="11" t="s">
        <v>277</v>
      </c>
      <c r="U794" s="11" t="s">
        <v>277</v>
      </c>
      <c r="V794" s="11" t="s">
        <v>280</v>
      </c>
      <c r="W794" s="11" t="s">
        <v>277</v>
      </c>
      <c r="X794" s="11" t="s">
        <v>280</v>
      </c>
      <c r="Y794" s="11" t="s">
        <v>277</v>
      </c>
      <c r="Z794" s="15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</v>
      </c>
    </row>
    <row r="795" spans="1:65">
      <c r="A795" s="30"/>
      <c r="B795" s="19"/>
      <c r="C795" s="9"/>
      <c r="D795" s="26" t="s">
        <v>288</v>
      </c>
      <c r="E795" s="26" t="s">
        <v>289</v>
      </c>
      <c r="F795" s="26" t="s">
        <v>288</v>
      </c>
      <c r="G795" s="26" t="s">
        <v>290</v>
      </c>
      <c r="H795" s="26" t="s">
        <v>290</v>
      </c>
      <c r="I795" s="26" t="s">
        <v>117</v>
      </c>
      <c r="J795" s="26" t="s">
        <v>267</v>
      </c>
      <c r="K795" s="26" t="s">
        <v>290</v>
      </c>
      <c r="L795" s="26" t="s">
        <v>288</v>
      </c>
      <c r="M795" s="26" t="s">
        <v>291</v>
      </c>
      <c r="N795" s="26" t="s">
        <v>291</v>
      </c>
      <c r="O795" s="26" t="s">
        <v>288</v>
      </c>
      <c r="P795" s="26" t="s">
        <v>290</v>
      </c>
      <c r="Q795" s="26" t="s">
        <v>292</v>
      </c>
      <c r="R795" s="26" t="s">
        <v>288</v>
      </c>
      <c r="S795" s="26" t="s">
        <v>291</v>
      </c>
      <c r="T795" s="26" t="s">
        <v>116</v>
      </c>
      <c r="U795" s="26" t="s">
        <v>288</v>
      </c>
      <c r="V795" s="26" t="s">
        <v>293</v>
      </c>
      <c r="W795" s="26" t="s">
        <v>288</v>
      </c>
      <c r="X795" s="26" t="s">
        <v>288</v>
      </c>
      <c r="Y795" s="26" t="s">
        <v>288</v>
      </c>
      <c r="Z795" s="15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</v>
      </c>
    </row>
    <row r="796" spans="1:65">
      <c r="A796" s="30"/>
      <c r="B796" s="18">
        <v>1</v>
      </c>
      <c r="C796" s="14">
        <v>1</v>
      </c>
      <c r="D796" s="212">
        <v>0.38</v>
      </c>
      <c r="E796" s="212">
        <v>0.38999999999999996</v>
      </c>
      <c r="F796" s="212">
        <v>0.33</v>
      </c>
      <c r="G796" s="212">
        <v>0.40999999999999992</v>
      </c>
      <c r="H796" s="212">
        <v>0.39</v>
      </c>
      <c r="I796" s="212">
        <v>0.36599999999999999</v>
      </c>
      <c r="J796" s="212">
        <v>0.39500000000000002</v>
      </c>
      <c r="K796" s="213">
        <v>0.5</v>
      </c>
      <c r="L796" s="212">
        <v>0.36</v>
      </c>
      <c r="M796" s="212">
        <v>0.39</v>
      </c>
      <c r="N796" s="212">
        <v>0.3589</v>
      </c>
      <c r="O796" s="212">
        <v>0.33700000000000002</v>
      </c>
      <c r="P796" s="212">
        <v>0.39</v>
      </c>
      <c r="Q796" s="213">
        <v>0.45100000000000001</v>
      </c>
      <c r="R796" s="212">
        <v>0.37</v>
      </c>
      <c r="S796" s="212">
        <v>0.36</v>
      </c>
      <c r="T796" s="212">
        <v>0.32</v>
      </c>
      <c r="U796" s="212">
        <v>0.35</v>
      </c>
      <c r="V796" s="212">
        <v>0.36</v>
      </c>
      <c r="W796" s="212">
        <v>0.38</v>
      </c>
      <c r="X796" s="212">
        <v>0.4</v>
      </c>
      <c r="Y796" s="212">
        <v>0.38</v>
      </c>
      <c r="Z796" s="203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214">
        <v>1</v>
      </c>
    </row>
    <row r="797" spans="1:65">
      <c r="A797" s="30"/>
      <c r="B797" s="19">
        <v>1</v>
      </c>
      <c r="C797" s="9">
        <v>2</v>
      </c>
      <c r="D797" s="24">
        <v>0.38</v>
      </c>
      <c r="E797" s="24">
        <v>0.39500000000000002</v>
      </c>
      <c r="F797" s="24">
        <v>0.32</v>
      </c>
      <c r="G797" s="24">
        <v>0.40999999999999992</v>
      </c>
      <c r="H797" s="24">
        <v>0.38</v>
      </c>
      <c r="I797" s="24">
        <v>0.36749999999999999</v>
      </c>
      <c r="J797" s="24">
        <v>0.40499999999999997</v>
      </c>
      <c r="K797" s="215">
        <v>0.5</v>
      </c>
      <c r="L797" s="24">
        <v>0.35</v>
      </c>
      <c r="M797" s="24">
        <v>0.39</v>
      </c>
      <c r="N797" s="24">
        <v>0.37260000000000004</v>
      </c>
      <c r="O797" s="24">
        <v>0.34200000000000003</v>
      </c>
      <c r="P797" s="24">
        <v>0.39</v>
      </c>
      <c r="Q797" s="215">
        <v>0.45700000000000002</v>
      </c>
      <c r="R797" s="24">
        <v>0.38</v>
      </c>
      <c r="S797" s="24">
        <v>0.36</v>
      </c>
      <c r="T797" s="24">
        <v>0.32</v>
      </c>
      <c r="U797" s="24">
        <v>0.34</v>
      </c>
      <c r="V797" s="24">
        <v>0.36</v>
      </c>
      <c r="W797" s="24">
        <v>0.39</v>
      </c>
      <c r="X797" s="24">
        <v>0.38</v>
      </c>
      <c r="Y797" s="24">
        <v>0.37</v>
      </c>
      <c r="Z797" s="203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214">
        <v>16</v>
      </c>
    </row>
    <row r="798" spans="1:65">
      <c r="A798" s="30"/>
      <c r="B798" s="19">
        <v>1</v>
      </c>
      <c r="C798" s="9">
        <v>3</v>
      </c>
      <c r="D798" s="24">
        <v>0.38</v>
      </c>
      <c r="E798" s="24">
        <v>0.38999999999999996</v>
      </c>
      <c r="F798" s="24">
        <v>0.33</v>
      </c>
      <c r="G798" s="24">
        <v>0.40999999999999992</v>
      </c>
      <c r="H798" s="24">
        <v>0.39</v>
      </c>
      <c r="I798" s="24">
        <v>0.372</v>
      </c>
      <c r="J798" s="24">
        <v>0.38999999999999996</v>
      </c>
      <c r="K798" s="215">
        <v>0.5</v>
      </c>
      <c r="L798" s="24">
        <v>0.35</v>
      </c>
      <c r="M798" s="24">
        <v>0.39</v>
      </c>
      <c r="N798" s="24">
        <v>0.37680000000000002</v>
      </c>
      <c r="O798" s="24">
        <v>0.33500000000000002</v>
      </c>
      <c r="P798" s="24">
        <v>0.4</v>
      </c>
      <c r="Q798" s="215">
        <v>0.46699999999999997</v>
      </c>
      <c r="R798" s="24">
        <v>0.38</v>
      </c>
      <c r="S798" s="24">
        <v>0.35000000000000003</v>
      </c>
      <c r="T798" s="24">
        <v>0.32</v>
      </c>
      <c r="U798" s="24">
        <v>0.35</v>
      </c>
      <c r="V798" s="24">
        <v>0.36</v>
      </c>
      <c r="W798" s="24">
        <v>0.39</v>
      </c>
      <c r="X798" s="24">
        <v>0.4</v>
      </c>
      <c r="Y798" s="24">
        <v>0.37</v>
      </c>
      <c r="Z798" s="203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4"/>
      <c r="AT798" s="204"/>
      <c r="AU798" s="204"/>
      <c r="AV798" s="204"/>
      <c r="AW798" s="204"/>
      <c r="AX798" s="204"/>
      <c r="AY798" s="204"/>
      <c r="AZ798" s="204"/>
      <c r="BA798" s="204"/>
      <c r="BB798" s="204"/>
      <c r="BC798" s="204"/>
      <c r="BD798" s="204"/>
      <c r="BE798" s="204"/>
      <c r="BF798" s="204"/>
      <c r="BG798" s="204"/>
      <c r="BH798" s="204"/>
      <c r="BI798" s="204"/>
      <c r="BJ798" s="204"/>
      <c r="BK798" s="204"/>
      <c r="BL798" s="204"/>
      <c r="BM798" s="214">
        <v>16</v>
      </c>
    </row>
    <row r="799" spans="1:65">
      <c r="A799" s="30"/>
      <c r="B799" s="19">
        <v>1</v>
      </c>
      <c r="C799" s="9">
        <v>4</v>
      </c>
      <c r="D799" s="24">
        <v>0.38</v>
      </c>
      <c r="E799" s="24">
        <v>0.4</v>
      </c>
      <c r="F799" s="24">
        <v>0.33</v>
      </c>
      <c r="G799" s="24">
        <v>0.40999999999999992</v>
      </c>
      <c r="H799" s="24">
        <v>0.4</v>
      </c>
      <c r="I799" s="24">
        <v>0.36849999999999999</v>
      </c>
      <c r="J799" s="24">
        <v>0.39500000000000002</v>
      </c>
      <c r="K799" s="215">
        <v>0.49</v>
      </c>
      <c r="L799" s="24">
        <v>0.34</v>
      </c>
      <c r="M799" s="24">
        <v>0.39</v>
      </c>
      <c r="N799" s="24">
        <v>0.37290000000000001</v>
      </c>
      <c r="O799" s="24">
        <v>0.32200000000000001</v>
      </c>
      <c r="P799" s="24">
        <v>0.39</v>
      </c>
      <c r="Q799" s="215">
        <v>0.46600000000000003</v>
      </c>
      <c r="R799" s="24">
        <v>0.38</v>
      </c>
      <c r="S799" s="24">
        <v>0.35000000000000003</v>
      </c>
      <c r="T799" s="24">
        <v>0.32</v>
      </c>
      <c r="U799" s="24">
        <v>0.35</v>
      </c>
      <c r="V799" s="24">
        <v>0.35</v>
      </c>
      <c r="W799" s="24">
        <v>0.39</v>
      </c>
      <c r="X799" s="24">
        <v>0.40999999999999992</v>
      </c>
      <c r="Y799" s="24">
        <v>0.37</v>
      </c>
      <c r="Z799" s="203"/>
      <c r="AA799" s="204"/>
      <c r="AB799" s="204"/>
      <c r="AC799" s="204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04"/>
      <c r="AT799" s="204"/>
      <c r="AU799" s="204"/>
      <c r="AV799" s="204"/>
      <c r="AW799" s="204"/>
      <c r="AX799" s="204"/>
      <c r="AY799" s="204"/>
      <c r="AZ799" s="204"/>
      <c r="BA799" s="204"/>
      <c r="BB799" s="204"/>
      <c r="BC799" s="204"/>
      <c r="BD799" s="204"/>
      <c r="BE799" s="204"/>
      <c r="BF799" s="204"/>
      <c r="BG799" s="204"/>
      <c r="BH799" s="204"/>
      <c r="BI799" s="204"/>
      <c r="BJ799" s="204"/>
      <c r="BK799" s="204"/>
      <c r="BL799" s="204"/>
      <c r="BM799" s="214">
        <v>0.36998583333333335</v>
      </c>
    </row>
    <row r="800" spans="1:65">
      <c r="A800" s="30"/>
      <c r="B800" s="19">
        <v>1</v>
      </c>
      <c r="C800" s="9">
        <v>5</v>
      </c>
      <c r="D800" s="24">
        <v>0.38</v>
      </c>
      <c r="E800" s="24">
        <v>0.39500000000000002</v>
      </c>
      <c r="F800" s="24">
        <v>0.32</v>
      </c>
      <c r="G800" s="24">
        <v>0.40999999999999992</v>
      </c>
      <c r="H800" s="24">
        <v>0.39</v>
      </c>
      <c r="I800" s="24">
        <v>0.3695</v>
      </c>
      <c r="J800" s="24">
        <v>0.39500000000000002</v>
      </c>
      <c r="K800" s="215">
        <v>0.5</v>
      </c>
      <c r="L800" s="24">
        <v>0.34</v>
      </c>
      <c r="M800" s="24">
        <v>0.39</v>
      </c>
      <c r="N800" s="24">
        <v>0.3775</v>
      </c>
      <c r="O800" s="24">
        <v>0.32900000000000001</v>
      </c>
      <c r="P800" s="24">
        <v>0.38</v>
      </c>
      <c r="Q800" s="215">
        <v>0.45700000000000002</v>
      </c>
      <c r="R800" s="24">
        <v>0.38</v>
      </c>
      <c r="S800" s="24">
        <v>0.36</v>
      </c>
      <c r="T800" s="24">
        <v>0.32</v>
      </c>
      <c r="U800" s="24">
        <v>0.34</v>
      </c>
      <c r="V800" s="24">
        <v>0.35</v>
      </c>
      <c r="W800" s="24">
        <v>0.39</v>
      </c>
      <c r="X800" s="24">
        <v>0.4</v>
      </c>
      <c r="Y800" s="24">
        <v>0.37</v>
      </c>
      <c r="Z800" s="203"/>
      <c r="AA800" s="204"/>
      <c r="AB800" s="204"/>
      <c r="AC800" s="204"/>
      <c r="AD800" s="204"/>
      <c r="AE800" s="204"/>
      <c r="AF800" s="204"/>
      <c r="AG800" s="204"/>
      <c r="AH800" s="204"/>
      <c r="AI800" s="204"/>
      <c r="AJ800" s="204"/>
      <c r="AK800" s="204"/>
      <c r="AL800" s="204"/>
      <c r="AM800" s="204"/>
      <c r="AN800" s="204"/>
      <c r="AO800" s="204"/>
      <c r="AP800" s="204"/>
      <c r="AQ800" s="204"/>
      <c r="AR800" s="204"/>
      <c r="AS800" s="204"/>
      <c r="AT800" s="204"/>
      <c r="AU800" s="204"/>
      <c r="AV800" s="204"/>
      <c r="AW800" s="204"/>
      <c r="AX800" s="204"/>
      <c r="AY800" s="204"/>
      <c r="AZ800" s="204"/>
      <c r="BA800" s="204"/>
      <c r="BB800" s="204"/>
      <c r="BC800" s="204"/>
      <c r="BD800" s="204"/>
      <c r="BE800" s="204"/>
      <c r="BF800" s="204"/>
      <c r="BG800" s="204"/>
      <c r="BH800" s="204"/>
      <c r="BI800" s="204"/>
      <c r="BJ800" s="204"/>
      <c r="BK800" s="204"/>
      <c r="BL800" s="204"/>
      <c r="BM800" s="214">
        <v>55</v>
      </c>
    </row>
    <row r="801" spans="1:65">
      <c r="A801" s="30"/>
      <c r="B801" s="19">
        <v>1</v>
      </c>
      <c r="C801" s="9">
        <v>6</v>
      </c>
      <c r="D801" s="24">
        <v>0.38</v>
      </c>
      <c r="E801" s="24">
        <v>0.4</v>
      </c>
      <c r="F801" s="24">
        <v>0.32</v>
      </c>
      <c r="G801" s="24">
        <v>0.4</v>
      </c>
      <c r="H801" s="24">
        <v>0.38</v>
      </c>
      <c r="I801" s="24">
        <v>0.36199999999999999</v>
      </c>
      <c r="J801" s="216">
        <v>0.44999999999999996</v>
      </c>
      <c r="K801" s="215">
        <v>0.49</v>
      </c>
      <c r="L801" s="24">
        <v>0.35</v>
      </c>
      <c r="M801" s="24">
        <v>0.39</v>
      </c>
      <c r="N801" s="24">
        <v>0.36809999999999998</v>
      </c>
      <c r="O801" s="24">
        <v>0.32500000000000001</v>
      </c>
      <c r="P801" s="24">
        <v>0.39</v>
      </c>
      <c r="Q801" s="215">
        <v>0.44999999999999996</v>
      </c>
      <c r="R801" s="24">
        <v>0.38</v>
      </c>
      <c r="S801" s="24">
        <v>0.35000000000000003</v>
      </c>
      <c r="T801" s="24">
        <v>0.32</v>
      </c>
      <c r="U801" s="24">
        <v>0.34</v>
      </c>
      <c r="V801" s="24">
        <v>0.35</v>
      </c>
      <c r="W801" s="24">
        <v>0.39</v>
      </c>
      <c r="X801" s="24">
        <v>0.38</v>
      </c>
      <c r="Y801" s="24">
        <v>0.37</v>
      </c>
      <c r="Z801" s="203"/>
      <c r="AA801" s="204"/>
      <c r="AB801" s="204"/>
      <c r="AC801" s="204"/>
      <c r="AD801" s="204"/>
      <c r="AE801" s="204"/>
      <c r="AF801" s="204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04"/>
      <c r="AT801" s="204"/>
      <c r="AU801" s="204"/>
      <c r="AV801" s="204"/>
      <c r="AW801" s="204"/>
      <c r="AX801" s="204"/>
      <c r="AY801" s="204"/>
      <c r="AZ801" s="204"/>
      <c r="BA801" s="204"/>
      <c r="BB801" s="204"/>
      <c r="BC801" s="204"/>
      <c r="BD801" s="204"/>
      <c r="BE801" s="204"/>
      <c r="BF801" s="204"/>
      <c r="BG801" s="204"/>
      <c r="BH801" s="204"/>
      <c r="BI801" s="204"/>
      <c r="BJ801" s="204"/>
      <c r="BK801" s="204"/>
      <c r="BL801" s="204"/>
      <c r="BM801" s="56"/>
    </row>
    <row r="802" spans="1:65">
      <c r="A802" s="30"/>
      <c r="B802" s="20" t="s">
        <v>270</v>
      </c>
      <c r="C802" s="12"/>
      <c r="D802" s="217">
        <v>0.37999999999999995</v>
      </c>
      <c r="E802" s="217">
        <v>0.39499999999999996</v>
      </c>
      <c r="F802" s="217">
        <v>0.32500000000000001</v>
      </c>
      <c r="G802" s="217">
        <v>0.40833333333333327</v>
      </c>
      <c r="H802" s="217">
        <v>0.38833333333333336</v>
      </c>
      <c r="I802" s="217">
        <v>0.36758333333333337</v>
      </c>
      <c r="J802" s="217">
        <v>0.40499999999999997</v>
      </c>
      <c r="K802" s="217">
        <v>0.49666666666666676</v>
      </c>
      <c r="L802" s="217">
        <v>0.34833333333333338</v>
      </c>
      <c r="M802" s="217">
        <v>0.39000000000000007</v>
      </c>
      <c r="N802" s="217">
        <v>0.37113333333333332</v>
      </c>
      <c r="O802" s="217">
        <v>0.33166666666666667</v>
      </c>
      <c r="P802" s="217">
        <v>0.39000000000000007</v>
      </c>
      <c r="Q802" s="217">
        <v>0.45800000000000002</v>
      </c>
      <c r="R802" s="217">
        <v>0.37833333333333324</v>
      </c>
      <c r="S802" s="217">
        <v>0.35500000000000004</v>
      </c>
      <c r="T802" s="217">
        <v>0.32</v>
      </c>
      <c r="U802" s="217">
        <v>0.34500000000000003</v>
      </c>
      <c r="V802" s="217">
        <v>0.35500000000000004</v>
      </c>
      <c r="W802" s="217">
        <v>0.38833333333333342</v>
      </c>
      <c r="X802" s="217">
        <v>0.39500000000000002</v>
      </c>
      <c r="Y802" s="217">
        <v>0.37166666666666676</v>
      </c>
      <c r="Z802" s="203"/>
      <c r="AA802" s="204"/>
      <c r="AB802" s="204"/>
      <c r="AC802" s="204"/>
      <c r="AD802" s="204"/>
      <c r="AE802" s="204"/>
      <c r="AF802" s="204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04"/>
      <c r="AT802" s="204"/>
      <c r="AU802" s="204"/>
      <c r="AV802" s="204"/>
      <c r="AW802" s="204"/>
      <c r="AX802" s="204"/>
      <c r="AY802" s="204"/>
      <c r="AZ802" s="204"/>
      <c r="BA802" s="204"/>
      <c r="BB802" s="204"/>
      <c r="BC802" s="204"/>
      <c r="BD802" s="204"/>
      <c r="BE802" s="204"/>
      <c r="BF802" s="204"/>
      <c r="BG802" s="204"/>
      <c r="BH802" s="204"/>
      <c r="BI802" s="204"/>
      <c r="BJ802" s="204"/>
      <c r="BK802" s="204"/>
      <c r="BL802" s="204"/>
      <c r="BM802" s="56"/>
    </row>
    <row r="803" spans="1:65">
      <c r="A803" s="30"/>
      <c r="B803" s="3" t="s">
        <v>271</v>
      </c>
      <c r="C803" s="29"/>
      <c r="D803" s="24">
        <v>0.38</v>
      </c>
      <c r="E803" s="24">
        <v>0.39500000000000002</v>
      </c>
      <c r="F803" s="24">
        <v>0.32500000000000001</v>
      </c>
      <c r="G803" s="24">
        <v>0.40999999999999992</v>
      </c>
      <c r="H803" s="24">
        <v>0.39</v>
      </c>
      <c r="I803" s="24">
        <v>0.36799999999999999</v>
      </c>
      <c r="J803" s="24">
        <v>0.39500000000000002</v>
      </c>
      <c r="K803" s="24">
        <v>0.5</v>
      </c>
      <c r="L803" s="24">
        <v>0.35</v>
      </c>
      <c r="M803" s="24">
        <v>0.39</v>
      </c>
      <c r="N803" s="24">
        <v>0.37275000000000003</v>
      </c>
      <c r="O803" s="24">
        <v>0.33200000000000002</v>
      </c>
      <c r="P803" s="24">
        <v>0.39</v>
      </c>
      <c r="Q803" s="24">
        <v>0.45700000000000002</v>
      </c>
      <c r="R803" s="24">
        <v>0.38</v>
      </c>
      <c r="S803" s="24">
        <v>0.35499999999999998</v>
      </c>
      <c r="T803" s="24">
        <v>0.32</v>
      </c>
      <c r="U803" s="24">
        <v>0.34499999999999997</v>
      </c>
      <c r="V803" s="24">
        <v>0.35499999999999998</v>
      </c>
      <c r="W803" s="24">
        <v>0.39</v>
      </c>
      <c r="X803" s="24">
        <v>0.4</v>
      </c>
      <c r="Y803" s="24">
        <v>0.37</v>
      </c>
      <c r="Z803" s="203"/>
      <c r="AA803" s="204"/>
      <c r="AB803" s="204"/>
      <c r="AC803" s="204"/>
      <c r="AD803" s="204"/>
      <c r="AE803" s="204"/>
      <c r="AF803" s="204"/>
      <c r="AG803" s="204"/>
      <c r="AH803" s="204"/>
      <c r="AI803" s="204"/>
      <c r="AJ803" s="204"/>
      <c r="AK803" s="204"/>
      <c r="AL803" s="204"/>
      <c r="AM803" s="204"/>
      <c r="AN803" s="204"/>
      <c r="AO803" s="204"/>
      <c r="AP803" s="204"/>
      <c r="AQ803" s="204"/>
      <c r="AR803" s="204"/>
      <c r="AS803" s="204"/>
      <c r="AT803" s="204"/>
      <c r="AU803" s="204"/>
      <c r="AV803" s="204"/>
      <c r="AW803" s="204"/>
      <c r="AX803" s="204"/>
      <c r="AY803" s="204"/>
      <c r="AZ803" s="204"/>
      <c r="BA803" s="204"/>
      <c r="BB803" s="204"/>
      <c r="BC803" s="204"/>
      <c r="BD803" s="204"/>
      <c r="BE803" s="204"/>
      <c r="BF803" s="204"/>
      <c r="BG803" s="204"/>
      <c r="BH803" s="204"/>
      <c r="BI803" s="204"/>
      <c r="BJ803" s="204"/>
      <c r="BK803" s="204"/>
      <c r="BL803" s="204"/>
      <c r="BM803" s="56"/>
    </row>
    <row r="804" spans="1:65">
      <c r="A804" s="30"/>
      <c r="B804" s="3" t="s">
        <v>272</v>
      </c>
      <c r="C804" s="29"/>
      <c r="D804" s="24">
        <v>6.0809419444881171E-17</v>
      </c>
      <c r="E804" s="24">
        <v>4.4721359549996084E-3</v>
      </c>
      <c r="F804" s="24">
        <v>5.4772255750516656E-3</v>
      </c>
      <c r="G804" s="24">
        <v>4.0824829046385881E-3</v>
      </c>
      <c r="H804" s="24">
        <v>7.5277265270908165E-3</v>
      </c>
      <c r="I804" s="24">
        <v>3.3973028517732544E-3</v>
      </c>
      <c r="J804" s="24">
        <v>2.2583179581272414E-2</v>
      </c>
      <c r="K804" s="24">
        <v>5.1639777949432268E-3</v>
      </c>
      <c r="L804" s="24">
        <v>7.5277265270907931E-3</v>
      </c>
      <c r="M804" s="24">
        <v>6.0809419444881171E-17</v>
      </c>
      <c r="N804" s="24">
        <v>6.8814727105952246E-3</v>
      </c>
      <c r="O804" s="24">
        <v>7.6332605527825908E-3</v>
      </c>
      <c r="P804" s="24">
        <v>6.324555320336764E-3</v>
      </c>
      <c r="Q804" s="24">
        <v>7.2111025509279834E-3</v>
      </c>
      <c r="R804" s="24">
        <v>4.0824829046386332E-3</v>
      </c>
      <c r="S804" s="24">
        <v>5.4772255750516353E-3</v>
      </c>
      <c r="T804" s="24">
        <v>0</v>
      </c>
      <c r="U804" s="24">
        <v>5.4772255750516353E-3</v>
      </c>
      <c r="V804" s="24">
        <v>5.4772255750516665E-3</v>
      </c>
      <c r="W804" s="24">
        <v>4.0824829046386332E-3</v>
      </c>
      <c r="X804" s="24">
        <v>1.2247448713915874E-2</v>
      </c>
      <c r="Y804" s="24">
        <v>4.0824829046386332E-3</v>
      </c>
      <c r="Z804" s="203"/>
      <c r="AA804" s="204"/>
      <c r="AB804" s="204"/>
      <c r="AC804" s="204"/>
      <c r="AD804" s="204"/>
      <c r="AE804" s="204"/>
      <c r="AF804" s="204"/>
      <c r="AG804" s="204"/>
      <c r="AH804" s="204"/>
      <c r="AI804" s="204"/>
      <c r="AJ804" s="204"/>
      <c r="AK804" s="204"/>
      <c r="AL804" s="204"/>
      <c r="AM804" s="204"/>
      <c r="AN804" s="204"/>
      <c r="AO804" s="204"/>
      <c r="AP804" s="204"/>
      <c r="AQ804" s="204"/>
      <c r="AR804" s="204"/>
      <c r="AS804" s="204"/>
      <c r="AT804" s="204"/>
      <c r="AU804" s="204"/>
      <c r="AV804" s="204"/>
      <c r="AW804" s="204"/>
      <c r="AX804" s="204"/>
      <c r="AY804" s="204"/>
      <c r="AZ804" s="204"/>
      <c r="BA804" s="204"/>
      <c r="BB804" s="204"/>
      <c r="BC804" s="204"/>
      <c r="BD804" s="204"/>
      <c r="BE804" s="204"/>
      <c r="BF804" s="204"/>
      <c r="BG804" s="204"/>
      <c r="BH804" s="204"/>
      <c r="BI804" s="204"/>
      <c r="BJ804" s="204"/>
      <c r="BK804" s="204"/>
      <c r="BL804" s="204"/>
      <c r="BM804" s="56"/>
    </row>
    <row r="805" spans="1:65">
      <c r="A805" s="30"/>
      <c r="B805" s="3" t="s">
        <v>87</v>
      </c>
      <c r="C805" s="29"/>
      <c r="D805" s="13">
        <v>1.6002478801284522E-16</v>
      </c>
      <c r="E805" s="13">
        <v>1.13218631772142E-2</v>
      </c>
      <c r="F805" s="13">
        <v>1.6853001769389739E-2</v>
      </c>
      <c r="G805" s="13">
        <v>9.9979173174822578E-3</v>
      </c>
      <c r="H805" s="13">
        <v>1.9384703503238152E-2</v>
      </c>
      <c r="I805" s="13">
        <v>9.2422657495531742E-3</v>
      </c>
      <c r="J805" s="13">
        <v>5.5760937237709668E-2</v>
      </c>
      <c r="K805" s="13">
        <v>1.0397270728073608E-2</v>
      </c>
      <c r="L805" s="13">
        <v>2.1610698163897012E-2</v>
      </c>
      <c r="M805" s="13">
        <v>1.5592158832020811E-16</v>
      </c>
      <c r="N805" s="13">
        <v>1.8541780251289452E-2</v>
      </c>
      <c r="O805" s="13">
        <v>2.3014855938037961E-2</v>
      </c>
      <c r="P805" s="13">
        <v>1.6216808513684008E-2</v>
      </c>
      <c r="Q805" s="13">
        <v>1.5744765395039266E-2</v>
      </c>
      <c r="R805" s="13">
        <v>1.0790703712701235E-2</v>
      </c>
      <c r="S805" s="13">
        <v>1.5428804436765168E-2</v>
      </c>
      <c r="T805" s="13">
        <v>0</v>
      </c>
      <c r="U805" s="13">
        <v>1.5876016159569958E-2</v>
      </c>
      <c r="V805" s="13">
        <v>1.5428804436765257E-2</v>
      </c>
      <c r="W805" s="13">
        <v>1.0512831514090899E-2</v>
      </c>
      <c r="X805" s="13">
        <v>3.1006199275736387E-2</v>
      </c>
      <c r="Y805" s="13">
        <v>1.0984258936247441E-2</v>
      </c>
      <c r="Z805" s="15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273</v>
      </c>
      <c r="C806" s="29"/>
      <c r="D806" s="13">
        <v>2.7066351639589703E-2</v>
      </c>
      <c r="E806" s="13">
        <v>6.7608444467468276E-2</v>
      </c>
      <c r="F806" s="13">
        <v>-0.12158798872929821</v>
      </c>
      <c r="G806" s="13">
        <v>0.10364586031447121</v>
      </c>
      <c r="H806" s="13">
        <v>4.9589736543966811E-2</v>
      </c>
      <c r="I806" s="13">
        <v>-6.4934918679317999E-3</v>
      </c>
      <c r="J806" s="13">
        <v>9.4636506352720584E-2</v>
      </c>
      <c r="K806" s="13">
        <v>0.34239374030086767</v>
      </c>
      <c r="L806" s="13">
        <v>-5.8522510997042532E-2</v>
      </c>
      <c r="M806" s="13">
        <v>5.4094413524842233E-2</v>
      </c>
      <c r="N806" s="13">
        <v>3.1014701013325485E-3</v>
      </c>
      <c r="O806" s="13">
        <v>-0.10356928080579664</v>
      </c>
      <c r="P806" s="13">
        <v>5.4094413524842233E-2</v>
      </c>
      <c r="Q806" s="13">
        <v>0.23788523434455833</v>
      </c>
      <c r="R806" s="13">
        <v>2.2561674658714059E-2</v>
      </c>
      <c r="S806" s="13">
        <v>-4.0503803073541067E-2</v>
      </c>
      <c r="T806" s="13">
        <v>-0.13510201967192437</v>
      </c>
      <c r="U806" s="13">
        <v>-6.7531864958793375E-2</v>
      </c>
      <c r="V806" s="13">
        <v>-4.0503803073541067E-2</v>
      </c>
      <c r="W806" s="13">
        <v>4.9589736543967033E-2</v>
      </c>
      <c r="X806" s="13">
        <v>6.7608444467468276E-2</v>
      </c>
      <c r="Y806" s="13">
        <v>4.5429667352130387E-3</v>
      </c>
      <c r="Z806" s="15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46" t="s">
        <v>274</v>
      </c>
      <c r="C807" s="47"/>
      <c r="D807" s="45">
        <v>0.03</v>
      </c>
      <c r="E807" s="45">
        <v>0.53</v>
      </c>
      <c r="F807" s="45">
        <v>1.83</v>
      </c>
      <c r="G807" s="45">
        <v>0.98</v>
      </c>
      <c r="H807" s="45">
        <v>0.31</v>
      </c>
      <c r="I807" s="45">
        <v>0.39</v>
      </c>
      <c r="J807" s="45">
        <v>0.87</v>
      </c>
      <c r="K807" s="45">
        <v>3.96</v>
      </c>
      <c r="L807" s="45">
        <v>1.04</v>
      </c>
      <c r="M807" s="45">
        <v>0.37</v>
      </c>
      <c r="N807" s="45">
        <v>0.27</v>
      </c>
      <c r="O807" s="45">
        <v>1.6</v>
      </c>
      <c r="P807" s="45">
        <v>0.37</v>
      </c>
      <c r="Q807" s="45">
        <v>2.66</v>
      </c>
      <c r="R807" s="45">
        <v>0.03</v>
      </c>
      <c r="S807" s="45">
        <v>0.81</v>
      </c>
      <c r="T807" s="45">
        <v>1.99</v>
      </c>
      <c r="U807" s="45">
        <v>1.1499999999999999</v>
      </c>
      <c r="V807" s="45">
        <v>0.81</v>
      </c>
      <c r="W807" s="45">
        <v>0.31</v>
      </c>
      <c r="X807" s="45">
        <v>0.53</v>
      </c>
      <c r="Y807" s="45">
        <v>0.25</v>
      </c>
      <c r="Z807" s="15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B808" s="3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BM808" s="55"/>
    </row>
    <row r="809" spans="1:65" ht="15">
      <c r="B809" s="8" t="s">
        <v>531</v>
      </c>
      <c r="BM809" s="28" t="s">
        <v>67</v>
      </c>
    </row>
    <row r="810" spans="1:65" ht="15">
      <c r="A810" s="25" t="s">
        <v>6</v>
      </c>
      <c r="B810" s="18" t="s">
        <v>111</v>
      </c>
      <c r="C810" s="15" t="s">
        <v>112</v>
      </c>
      <c r="D810" s="16" t="s">
        <v>229</v>
      </c>
      <c r="E810" s="17" t="s">
        <v>229</v>
      </c>
      <c r="F810" s="17" t="s">
        <v>229</v>
      </c>
      <c r="G810" s="17" t="s">
        <v>229</v>
      </c>
      <c r="H810" s="17" t="s">
        <v>229</v>
      </c>
      <c r="I810" s="17" t="s">
        <v>229</v>
      </c>
      <c r="J810" s="17" t="s">
        <v>229</v>
      </c>
      <c r="K810" s="17" t="s">
        <v>229</v>
      </c>
      <c r="L810" s="17" t="s">
        <v>229</v>
      </c>
      <c r="M810" s="17" t="s">
        <v>229</v>
      </c>
      <c r="N810" s="17" t="s">
        <v>229</v>
      </c>
      <c r="O810" s="17" t="s">
        <v>229</v>
      </c>
      <c r="P810" s="17" t="s">
        <v>229</v>
      </c>
      <c r="Q810" s="17" t="s">
        <v>229</v>
      </c>
      <c r="R810" s="17" t="s">
        <v>229</v>
      </c>
      <c r="S810" s="17" t="s">
        <v>229</v>
      </c>
      <c r="T810" s="17" t="s">
        <v>229</v>
      </c>
      <c r="U810" s="17" t="s">
        <v>229</v>
      </c>
      <c r="V810" s="17" t="s">
        <v>229</v>
      </c>
      <c r="W810" s="17" t="s">
        <v>229</v>
      </c>
      <c r="X810" s="17" t="s">
        <v>229</v>
      </c>
      <c r="Y810" s="17" t="s">
        <v>229</v>
      </c>
      <c r="Z810" s="17" t="s">
        <v>229</v>
      </c>
      <c r="AA810" s="15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 t="s">
        <v>230</v>
      </c>
      <c r="C811" s="9" t="s">
        <v>230</v>
      </c>
      <c r="D811" s="151" t="s">
        <v>232</v>
      </c>
      <c r="E811" s="152" t="s">
        <v>233</v>
      </c>
      <c r="F811" s="152" t="s">
        <v>234</v>
      </c>
      <c r="G811" s="152" t="s">
        <v>235</v>
      </c>
      <c r="H811" s="152" t="s">
        <v>238</v>
      </c>
      <c r="I811" s="152" t="s">
        <v>239</v>
      </c>
      <c r="J811" s="152" t="s">
        <v>240</v>
      </c>
      <c r="K811" s="152" t="s">
        <v>241</v>
      </c>
      <c r="L811" s="152" t="s">
        <v>243</v>
      </c>
      <c r="M811" s="152" t="s">
        <v>244</v>
      </c>
      <c r="N811" s="152" t="s">
        <v>245</v>
      </c>
      <c r="O811" s="152" t="s">
        <v>246</v>
      </c>
      <c r="P811" s="152" t="s">
        <v>247</v>
      </c>
      <c r="Q811" s="152" t="s">
        <v>249</v>
      </c>
      <c r="R811" s="152" t="s">
        <v>250</v>
      </c>
      <c r="S811" s="152" t="s">
        <v>251</v>
      </c>
      <c r="T811" s="152" t="s">
        <v>252</v>
      </c>
      <c r="U811" s="152" t="s">
        <v>254</v>
      </c>
      <c r="V811" s="152" t="s">
        <v>258</v>
      </c>
      <c r="W811" s="152" t="s">
        <v>259</v>
      </c>
      <c r="X811" s="152" t="s">
        <v>260</v>
      </c>
      <c r="Y811" s="152" t="s">
        <v>261</v>
      </c>
      <c r="Z811" s="152" t="s">
        <v>262</v>
      </c>
      <c r="AA811" s="15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 t="s">
        <v>3</v>
      </c>
    </row>
    <row r="812" spans="1:65">
      <c r="A812" s="30"/>
      <c r="B812" s="19"/>
      <c r="C812" s="9"/>
      <c r="D812" s="10" t="s">
        <v>277</v>
      </c>
      <c r="E812" s="11" t="s">
        <v>277</v>
      </c>
      <c r="F812" s="11" t="s">
        <v>279</v>
      </c>
      <c r="G812" s="11" t="s">
        <v>280</v>
      </c>
      <c r="H812" s="11" t="s">
        <v>277</v>
      </c>
      <c r="I812" s="11" t="s">
        <v>277</v>
      </c>
      <c r="J812" s="11" t="s">
        <v>280</v>
      </c>
      <c r="K812" s="11" t="s">
        <v>277</v>
      </c>
      <c r="L812" s="11" t="s">
        <v>277</v>
      </c>
      <c r="M812" s="11" t="s">
        <v>280</v>
      </c>
      <c r="N812" s="11" t="s">
        <v>277</v>
      </c>
      <c r="O812" s="11" t="s">
        <v>277</v>
      </c>
      <c r="P812" s="11" t="s">
        <v>280</v>
      </c>
      <c r="Q812" s="11" t="s">
        <v>277</v>
      </c>
      <c r="R812" s="11" t="s">
        <v>277</v>
      </c>
      <c r="S812" s="11" t="s">
        <v>277</v>
      </c>
      <c r="T812" s="11" t="s">
        <v>280</v>
      </c>
      <c r="U812" s="11" t="s">
        <v>277</v>
      </c>
      <c r="V812" s="11" t="s">
        <v>277</v>
      </c>
      <c r="W812" s="11" t="s">
        <v>280</v>
      </c>
      <c r="X812" s="11" t="s">
        <v>277</v>
      </c>
      <c r="Y812" s="11" t="s">
        <v>280</v>
      </c>
      <c r="Z812" s="11" t="s">
        <v>277</v>
      </c>
      <c r="AA812" s="15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9"/>
      <c r="C813" s="9"/>
      <c r="D813" s="26" t="s">
        <v>288</v>
      </c>
      <c r="E813" s="26" t="s">
        <v>289</v>
      </c>
      <c r="F813" s="26" t="s">
        <v>288</v>
      </c>
      <c r="G813" s="26" t="s">
        <v>290</v>
      </c>
      <c r="H813" s="26" t="s">
        <v>117</v>
      </c>
      <c r="I813" s="26" t="s">
        <v>267</v>
      </c>
      <c r="J813" s="26" t="s">
        <v>290</v>
      </c>
      <c r="K813" s="26" t="s">
        <v>288</v>
      </c>
      <c r="L813" s="26" t="s">
        <v>117</v>
      </c>
      <c r="M813" s="26" t="s">
        <v>291</v>
      </c>
      <c r="N813" s="26" t="s">
        <v>290</v>
      </c>
      <c r="O813" s="26" t="s">
        <v>291</v>
      </c>
      <c r="P813" s="26" t="s">
        <v>288</v>
      </c>
      <c r="Q813" s="26" t="s">
        <v>290</v>
      </c>
      <c r="R813" s="26" t="s">
        <v>292</v>
      </c>
      <c r="S813" s="26" t="s">
        <v>288</v>
      </c>
      <c r="T813" s="26" t="s">
        <v>291</v>
      </c>
      <c r="U813" s="26" t="s">
        <v>116</v>
      </c>
      <c r="V813" s="26" t="s">
        <v>288</v>
      </c>
      <c r="W813" s="26" t="s">
        <v>293</v>
      </c>
      <c r="X813" s="26" t="s">
        <v>288</v>
      </c>
      <c r="Y813" s="26" t="s">
        <v>288</v>
      </c>
      <c r="Z813" s="26" t="s">
        <v>288</v>
      </c>
      <c r="AA813" s="15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8">
        <v>1</v>
      </c>
      <c r="C814" s="14">
        <v>1</v>
      </c>
      <c r="D814" s="22">
        <v>1.06</v>
      </c>
      <c r="E814" s="22">
        <v>0.76</v>
      </c>
      <c r="F814" s="147" t="s">
        <v>105</v>
      </c>
      <c r="G814" s="22">
        <v>0.47</v>
      </c>
      <c r="H814" s="147">
        <v>1</v>
      </c>
      <c r="I814" s="147">
        <v>0.6</v>
      </c>
      <c r="J814" s="22">
        <v>0.85</v>
      </c>
      <c r="K814" s="22">
        <v>1.02</v>
      </c>
      <c r="L814" s="22">
        <v>0.91</v>
      </c>
      <c r="M814" s="22">
        <v>0.9900000000000001</v>
      </c>
      <c r="N814" s="22">
        <v>0.54200000000000004</v>
      </c>
      <c r="O814" s="22">
        <v>0.56000000000000005</v>
      </c>
      <c r="P814" s="22">
        <v>0.81</v>
      </c>
      <c r="Q814" s="22">
        <v>0.5</v>
      </c>
      <c r="R814" s="147">
        <v>1.3</v>
      </c>
      <c r="S814" s="22">
        <v>1.01</v>
      </c>
      <c r="T814" s="22">
        <v>0.43</v>
      </c>
      <c r="U814" s="22">
        <v>0.94</v>
      </c>
      <c r="V814" s="22">
        <v>1.08</v>
      </c>
      <c r="W814" s="147" t="s">
        <v>105</v>
      </c>
      <c r="X814" s="22">
        <v>1.1200000000000001</v>
      </c>
      <c r="Y814" s="22">
        <v>0.49</v>
      </c>
      <c r="Z814" s="22">
        <v>1.06</v>
      </c>
      <c r="AA814" s="15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>
        <v>1</v>
      </c>
      <c r="C815" s="9">
        <v>2</v>
      </c>
      <c r="D815" s="11">
        <v>1.04</v>
      </c>
      <c r="E815" s="11">
        <v>0.76</v>
      </c>
      <c r="F815" s="148" t="s">
        <v>105</v>
      </c>
      <c r="G815" s="11">
        <v>0.48</v>
      </c>
      <c r="H815" s="148">
        <v>1</v>
      </c>
      <c r="I815" s="148">
        <v>0.6</v>
      </c>
      <c r="J815" s="11">
        <v>0.85</v>
      </c>
      <c r="K815" s="11">
        <v>1.01</v>
      </c>
      <c r="L815" s="11">
        <v>0.88</v>
      </c>
      <c r="M815" s="11">
        <v>1.03</v>
      </c>
      <c r="N815" s="11">
        <v>0.59599999999999997</v>
      </c>
      <c r="O815" s="11">
        <v>0.61</v>
      </c>
      <c r="P815" s="11">
        <v>0.8</v>
      </c>
      <c r="Q815" s="11">
        <v>0.5</v>
      </c>
      <c r="R815" s="148">
        <v>1.3</v>
      </c>
      <c r="S815" s="11">
        <v>0.98</v>
      </c>
      <c r="T815" s="11">
        <v>0.44</v>
      </c>
      <c r="U815" s="11">
        <v>0.9900000000000001</v>
      </c>
      <c r="V815" s="11">
        <v>1.04</v>
      </c>
      <c r="W815" s="148" t="s">
        <v>105</v>
      </c>
      <c r="X815" s="11">
        <v>1.1399999999999999</v>
      </c>
      <c r="Y815" s="11">
        <v>0.47</v>
      </c>
      <c r="Z815" s="11">
        <v>1.03</v>
      </c>
      <c r="AA815" s="15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32</v>
      </c>
    </row>
    <row r="816" spans="1:65">
      <c r="A816" s="30"/>
      <c r="B816" s="19">
        <v>1</v>
      </c>
      <c r="C816" s="9">
        <v>3</v>
      </c>
      <c r="D816" s="11">
        <v>1.03</v>
      </c>
      <c r="E816" s="11">
        <v>0.78</v>
      </c>
      <c r="F816" s="148" t="s">
        <v>105</v>
      </c>
      <c r="G816" s="11">
        <v>0.45</v>
      </c>
      <c r="H816" s="148">
        <v>0.5</v>
      </c>
      <c r="I816" s="148">
        <v>0.6</v>
      </c>
      <c r="J816" s="11">
        <v>0.82</v>
      </c>
      <c r="K816" s="11">
        <v>1.02</v>
      </c>
      <c r="L816" s="11">
        <v>0.86</v>
      </c>
      <c r="M816" s="11">
        <v>0.9900000000000001</v>
      </c>
      <c r="N816" s="11">
        <v>0.59499999999999997</v>
      </c>
      <c r="O816" s="11">
        <v>0.65</v>
      </c>
      <c r="P816" s="11">
        <v>0.84</v>
      </c>
      <c r="Q816" s="11">
        <v>0.5</v>
      </c>
      <c r="R816" s="148">
        <v>1.4</v>
      </c>
      <c r="S816" s="11">
        <v>1.04</v>
      </c>
      <c r="T816" s="11">
        <v>0.38</v>
      </c>
      <c r="U816" s="11">
        <v>0.98</v>
      </c>
      <c r="V816" s="11">
        <v>1.02</v>
      </c>
      <c r="W816" s="148" t="s">
        <v>105</v>
      </c>
      <c r="X816" s="11">
        <v>1.1399999999999999</v>
      </c>
      <c r="Y816" s="11">
        <v>0.55000000000000004</v>
      </c>
      <c r="Z816" s="11">
        <v>1.02</v>
      </c>
      <c r="AA816" s="15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16</v>
      </c>
    </row>
    <row r="817" spans="1:65">
      <c r="A817" s="30"/>
      <c r="B817" s="19">
        <v>1</v>
      </c>
      <c r="C817" s="9">
        <v>4</v>
      </c>
      <c r="D817" s="11">
        <v>1.02</v>
      </c>
      <c r="E817" s="11">
        <v>0.78</v>
      </c>
      <c r="F817" s="148" t="s">
        <v>105</v>
      </c>
      <c r="G817" s="11">
        <v>0.44</v>
      </c>
      <c r="H817" s="148">
        <v>0.5</v>
      </c>
      <c r="I817" s="148">
        <v>0.5</v>
      </c>
      <c r="J817" s="11">
        <v>0.87</v>
      </c>
      <c r="K817" s="11">
        <v>0.9900000000000001</v>
      </c>
      <c r="L817" s="11">
        <v>0.91</v>
      </c>
      <c r="M817" s="11">
        <v>0.9900000000000001</v>
      </c>
      <c r="N817" s="11">
        <v>0.55300000000000005</v>
      </c>
      <c r="O817" s="11">
        <v>0.62</v>
      </c>
      <c r="P817" s="11">
        <v>0.84</v>
      </c>
      <c r="Q817" s="11">
        <v>0.48</v>
      </c>
      <c r="R817" s="148">
        <v>1.4</v>
      </c>
      <c r="S817" s="11">
        <v>1.04</v>
      </c>
      <c r="T817" s="11">
        <v>0.44</v>
      </c>
      <c r="U817" s="11">
        <v>0.96</v>
      </c>
      <c r="V817" s="11">
        <v>1.05</v>
      </c>
      <c r="W817" s="148" t="s">
        <v>105</v>
      </c>
      <c r="X817" s="11">
        <v>1.1399999999999999</v>
      </c>
      <c r="Y817" s="11">
        <v>0.54</v>
      </c>
      <c r="Z817" s="11">
        <v>1.02</v>
      </c>
      <c r="AA817" s="15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0.81153703703703706</v>
      </c>
    </row>
    <row r="818" spans="1:65">
      <c r="A818" s="30"/>
      <c r="B818" s="19">
        <v>1</v>
      </c>
      <c r="C818" s="9">
        <v>5</v>
      </c>
      <c r="D818" s="11">
        <v>1.06</v>
      </c>
      <c r="E818" s="11">
        <v>0.74</v>
      </c>
      <c r="F818" s="148" t="s">
        <v>105</v>
      </c>
      <c r="G818" s="11">
        <v>0.42</v>
      </c>
      <c r="H818" s="148">
        <v>0.5</v>
      </c>
      <c r="I818" s="148">
        <v>0.6</v>
      </c>
      <c r="J818" s="11">
        <v>0.83</v>
      </c>
      <c r="K818" s="11">
        <v>1</v>
      </c>
      <c r="L818" s="11">
        <v>0.96</v>
      </c>
      <c r="M818" s="11">
        <v>0.9900000000000001</v>
      </c>
      <c r="N818" s="11">
        <v>0.52300000000000002</v>
      </c>
      <c r="O818" s="11">
        <v>0.6</v>
      </c>
      <c r="P818" s="11">
        <v>0.85</v>
      </c>
      <c r="Q818" s="11">
        <v>0.49</v>
      </c>
      <c r="R818" s="148">
        <v>1.4</v>
      </c>
      <c r="S818" s="11">
        <v>0.9900000000000001</v>
      </c>
      <c r="T818" s="11">
        <v>0.44</v>
      </c>
      <c r="U818" s="11">
        <v>1.05</v>
      </c>
      <c r="V818" s="11">
        <v>1.04</v>
      </c>
      <c r="W818" s="148" t="s">
        <v>105</v>
      </c>
      <c r="X818" s="11">
        <v>1.1499999999999999</v>
      </c>
      <c r="Y818" s="11">
        <v>0.54</v>
      </c>
      <c r="Z818" s="11">
        <v>1.03</v>
      </c>
      <c r="AA818" s="15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56</v>
      </c>
    </row>
    <row r="819" spans="1:65">
      <c r="A819" s="30"/>
      <c r="B819" s="19">
        <v>1</v>
      </c>
      <c r="C819" s="9">
        <v>6</v>
      </c>
      <c r="D819" s="11">
        <v>1</v>
      </c>
      <c r="E819" s="11">
        <v>0.76</v>
      </c>
      <c r="F819" s="148" t="s">
        <v>105</v>
      </c>
      <c r="G819" s="11">
        <v>0.43</v>
      </c>
      <c r="H819" s="148">
        <v>0.5</v>
      </c>
      <c r="I819" s="148">
        <v>0.6</v>
      </c>
      <c r="J819" s="11">
        <v>0.87</v>
      </c>
      <c r="K819" s="11">
        <v>1</v>
      </c>
      <c r="L819" s="11">
        <v>0.82</v>
      </c>
      <c r="M819" s="11">
        <v>1.03</v>
      </c>
      <c r="N819" s="11">
        <v>0.53700000000000003</v>
      </c>
      <c r="O819" s="11">
        <v>0.56999999999999995</v>
      </c>
      <c r="P819" s="11">
        <v>0.8</v>
      </c>
      <c r="Q819" s="11">
        <v>0.5</v>
      </c>
      <c r="R819" s="148">
        <v>1.3</v>
      </c>
      <c r="S819" s="11">
        <v>1.02</v>
      </c>
      <c r="T819" s="11">
        <v>0.37</v>
      </c>
      <c r="U819" s="11">
        <v>0.94</v>
      </c>
      <c r="V819" s="11">
        <v>1.02</v>
      </c>
      <c r="W819" s="148" t="s">
        <v>105</v>
      </c>
      <c r="X819" s="149">
        <v>1.07</v>
      </c>
      <c r="Y819" s="11">
        <v>0.51</v>
      </c>
      <c r="Z819" s="149">
        <v>1.1599999999999999</v>
      </c>
      <c r="AA819" s="15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20" t="s">
        <v>270</v>
      </c>
      <c r="C820" s="12"/>
      <c r="D820" s="23">
        <v>1.0350000000000001</v>
      </c>
      <c r="E820" s="23">
        <v>0.76333333333333331</v>
      </c>
      <c r="F820" s="23" t="s">
        <v>678</v>
      </c>
      <c r="G820" s="23">
        <v>0.44833333333333331</v>
      </c>
      <c r="H820" s="23">
        <v>0.66666666666666663</v>
      </c>
      <c r="I820" s="23">
        <v>0.58333333333333337</v>
      </c>
      <c r="J820" s="23">
        <v>0.84833333333333327</v>
      </c>
      <c r="K820" s="23">
        <v>1.0066666666666666</v>
      </c>
      <c r="L820" s="23">
        <v>0.89</v>
      </c>
      <c r="M820" s="23">
        <v>1.0033333333333334</v>
      </c>
      <c r="N820" s="23">
        <v>0.55766666666666664</v>
      </c>
      <c r="O820" s="23">
        <v>0.60166666666666668</v>
      </c>
      <c r="P820" s="23">
        <v>0.82333333333333325</v>
      </c>
      <c r="Q820" s="23">
        <v>0.49499999999999994</v>
      </c>
      <c r="R820" s="23">
        <v>1.3500000000000003</v>
      </c>
      <c r="S820" s="23">
        <v>1.0133333333333334</v>
      </c>
      <c r="T820" s="23">
        <v>0.41666666666666669</v>
      </c>
      <c r="U820" s="23">
        <v>0.97666666666666657</v>
      </c>
      <c r="V820" s="23">
        <v>1.0416666666666667</v>
      </c>
      <c r="W820" s="23" t="s">
        <v>678</v>
      </c>
      <c r="X820" s="23">
        <v>1.1266666666666667</v>
      </c>
      <c r="Y820" s="23">
        <v>0.51666666666666661</v>
      </c>
      <c r="Z820" s="23">
        <v>1.0533333333333335</v>
      </c>
      <c r="AA820" s="15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271</v>
      </c>
      <c r="C821" s="29"/>
      <c r="D821" s="11">
        <v>1.0350000000000001</v>
      </c>
      <c r="E821" s="11">
        <v>0.76</v>
      </c>
      <c r="F821" s="11" t="s">
        <v>678</v>
      </c>
      <c r="G821" s="11">
        <v>0.44500000000000001</v>
      </c>
      <c r="H821" s="11">
        <v>0.5</v>
      </c>
      <c r="I821" s="11">
        <v>0.6</v>
      </c>
      <c r="J821" s="11">
        <v>0.85</v>
      </c>
      <c r="K821" s="11">
        <v>1.0049999999999999</v>
      </c>
      <c r="L821" s="11">
        <v>0.89500000000000002</v>
      </c>
      <c r="M821" s="11">
        <v>0.9900000000000001</v>
      </c>
      <c r="N821" s="11">
        <v>0.5475000000000001</v>
      </c>
      <c r="O821" s="11">
        <v>0.60499999999999998</v>
      </c>
      <c r="P821" s="11">
        <v>0.82499999999999996</v>
      </c>
      <c r="Q821" s="11">
        <v>0.5</v>
      </c>
      <c r="R821" s="11">
        <v>1.35</v>
      </c>
      <c r="S821" s="11">
        <v>1.0150000000000001</v>
      </c>
      <c r="T821" s="11">
        <v>0.435</v>
      </c>
      <c r="U821" s="11">
        <v>0.97</v>
      </c>
      <c r="V821" s="11">
        <v>1.04</v>
      </c>
      <c r="W821" s="11" t="s">
        <v>678</v>
      </c>
      <c r="X821" s="11">
        <v>1.1399999999999999</v>
      </c>
      <c r="Y821" s="11">
        <v>0.52500000000000002</v>
      </c>
      <c r="Z821" s="11">
        <v>1.03</v>
      </c>
      <c r="AA821" s="15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272</v>
      </c>
      <c r="C822" s="29"/>
      <c r="D822" s="24">
        <v>2.3452078799117169E-2</v>
      </c>
      <c r="E822" s="24">
        <v>1.5055453054181633E-2</v>
      </c>
      <c r="F822" s="24" t="s">
        <v>678</v>
      </c>
      <c r="G822" s="24">
        <v>2.3166067138525401E-2</v>
      </c>
      <c r="H822" s="24">
        <v>0.25819888974716115</v>
      </c>
      <c r="I822" s="24">
        <v>4.0824829046386291E-2</v>
      </c>
      <c r="J822" s="24">
        <v>2.041241452319317E-2</v>
      </c>
      <c r="K822" s="24">
        <v>1.2110601416389947E-2</v>
      </c>
      <c r="L822" s="24">
        <v>4.8166378315169192E-2</v>
      </c>
      <c r="M822" s="24">
        <v>2.0655911179772852E-2</v>
      </c>
      <c r="N822" s="24">
        <v>3.0852336486345167E-2</v>
      </c>
      <c r="O822" s="24">
        <v>3.3115957885386113E-2</v>
      </c>
      <c r="P822" s="24">
        <v>2.2509257354845474E-2</v>
      </c>
      <c r="Q822" s="24">
        <v>8.3666002653407633E-3</v>
      </c>
      <c r="R822" s="24">
        <v>5.4772255750516544E-2</v>
      </c>
      <c r="S822" s="24">
        <v>2.5033311140691454E-2</v>
      </c>
      <c r="T822" s="24">
        <v>3.2659863237109045E-2</v>
      </c>
      <c r="U822" s="24">
        <v>4.1311822359545822E-2</v>
      </c>
      <c r="V822" s="24">
        <v>2.2286019533929058E-2</v>
      </c>
      <c r="W822" s="24" t="s">
        <v>678</v>
      </c>
      <c r="X822" s="24">
        <v>2.9439202887759419E-2</v>
      </c>
      <c r="Y822" s="24">
        <v>3.2041639575194465E-2</v>
      </c>
      <c r="Z822" s="24">
        <v>5.4283207962192714E-2</v>
      </c>
      <c r="AA822" s="15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87</v>
      </c>
      <c r="C823" s="29"/>
      <c r="D823" s="13">
        <v>2.2659013332480354E-2</v>
      </c>
      <c r="E823" s="13">
        <v>1.9723300944342752E-2</v>
      </c>
      <c r="F823" s="13" t="s">
        <v>678</v>
      </c>
      <c r="G823" s="13">
        <v>5.1671525216041791E-2</v>
      </c>
      <c r="H823" s="13">
        <v>0.38729833462074176</v>
      </c>
      <c r="I823" s="13">
        <v>6.9985421222376498E-2</v>
      </c>
      <c r="J823" s="13">
        <v>2.4061785292565623E-2</v>
      </c>
      <c r="K823" s="13">
        <v>1.203039875800326E-2</v>
      </c>
      <c r="L823" s="13">
        <v>5.4119526196819319E-2</v>
      </c>
      <c r="M823" s="13">
        <v>2.0587286890139053E-2</v>
      </c>
      <c r="N823" s="13">
        <v>5.5323974572047518E-2</v>
      </c>
      <c r="O823" s="13">
        <v>5.5040373216708217E-2</v>
      </c>
      <c r="P823" s="13">
        <v>2.7339178973496529E-2</v>
      </c>
      <c r="Q823" s="13">
        <v>1.6902222758264172E-2</v>
      </c>
      <c r="R823" s="13">
        <v>4.0572041296678914E-2</v>
      </c>
      <c r="S823" s="13">
        <v>2.4703925467787616E-2</v>
      </c>
      <c r="T823" s="13">
        <v>7.8383671769061705E-2</v>
      </c>
      <c r="U823" s="13">
        <v>4.229879422479095E-2</v>
      </c>
      <c r="V823" s="13">
        <v>2.1394578752571895E-2</v>
      </c>
      <c r="W823" s="13" t="s">
        <v>678</v>
      </c>
      <c r="X823" s="13">
        <v>2.6129470018721377E-2</v>
      </c>
      <c r="Y823" s="13">
        <v>6.2016076597150582E-2</v>
      </c>
      <c r="Z823" s="13">
        <v>5.1534691103347505E-2</v>
      </c>
      <c r="AA823" s="15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3" t="s">
        <v>273</v>
      </c>
      <c r="C824" s="29"/>
      <c r="D824" s="13">
        <v>0.27535768888483236</v>
      </c>
      <c r="E824" s="13">
        <v>-5.9398032996371808E-2</v>
      </c>
      <c r="F824" s="13" t="s">
        <v>678</v>
      </c>
      <c r="G824" s="13">
        <v>-0.44755037309175549</v>
      </c>
      <c r="H824" s="13">
        <v>-0.17851356593569589</v>
      </c>
      <c r="I824" s="13">
        <v>-0.28119937019373387</v>
      </c>
      <c r="J824" s="13">
        <v>4.534148734682697E-2</v>
      </c>
      <c r="K824" s="13">
        <v>0.2404445154370991</v>
      </c>
      <c r="L824" s="13">
        <v>9.6684389475846011E-2</v>
      </c>
      <c r="M824" s="13">
        <v>0.23633708326677771</v>
      </c>
      <c r="N824" s="13">
        <v>-0.31282659790520961</v>
      </c>
      <c r="O824" s="13">
        <v>-0.25860849325696555</v>
      </c>
      <c r="P824" s="13">
        <v>1.4535746069415545E-2</v>
      </c>
      <c r="Q824" s="13">
        <v>-0.39004632270725426</v>
      </c>
      <c r="R824" s="13">
        <v>0.66351002898021627</v>
      </c>
      <c r="S824" s="13">
        <v>0.24865937977774233</v>
      </c>
      <c r="T824" s="13">
        <v>-0.48657097870980992</v>
      </c>
      <c r="U824" s="13">
        <v>0.20347762590420548</v>
      </c>
      <c r="V824" s="13">
        <v>0.28357255322547537</v>
      </c>
      <c r="W824" s="13" t="s">
        <v>678</v>
      </c>
      <c r="X824" s="13">
        <v>0.38831207356867403</v>
      </c>
      <c r="Y824" s="13">
        <v>-0.36334801360016433</v>
      </c>
      <c r="Z824" s="13">
        <v>0.29794856582160056</v>
      </c>
      <c r="AA824" s="15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46" t="s">
        <v>274</v>
      </c>
      <c r="C825" s="47"/>
      <c r="D825" s="45">
        <v>0.47</v>
      </c>
      <c r="E825" s="45">
        <v>0.79</v>
      </c>
      <c r="F825" s="45">
        <v>7.29</v>
      </c>
      <c r="G825" s="45">
        <v>2.2599999999999998</v>
      </c>
      <c r="H825" s="45" t="s">
        <v>275</v>
      </c>
      <c r="I825" s="45" t="s">
        <v>275</v>
      </c>
      <c r="J825" s="45">
        <v>0.4</v>
      </c>
      <c r="K825" s="45">
        <v>0.34</v>
      </c>
      <c r="L825" s="45">
        <v>0.2</v>
      </c>
      <c r="M825" s="45">
        <v>0.33</v>
      </c>
      <c r="N825" s="45">
        <v>1.75</v>
      </c>
      <c r="O825" s="45">
        <v>1.54</v>
      </c>
      <c r="P825" s="45">
        <v>0.51</v>
      </c>
      <c r="Q825" s="45">
        <v>2.04</v>
      </c>
      <c r="R825" s="45" t="s">
        <v>275</v>
      </c>
      <c r="S825" s="45">
        <v>0.37</v>
      </c>
      <c r="T825" s="45">
        <v>2.4</v>
      </c>
      <c r="U825" s="45">
        <v>0.2</v>
      </c>
      <c r="V825" s="45">
        <v>0.5</v>
      </c>
      <c r="W825" s="45">
        <v>7.29</v>
      </c>
      <c r="X825" s="45">
        <v>0.9</v>
      </c>
      <c r="Y825" s="45">
        <v>1.94</v>
      </c>
      <c r="Z825" s="45">
        <v>0.56000000000000005</v>
      </c>
      <c r="AA825" s="15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B826" s="31" t="s">
        <v>315</v>
      </c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BM826" s="55"/>
    </row>
    <row r="827" spans="1:65">
      <c r="BM827" s="55"/>
    </row>
    <row r="828" spans="1:65" ht="15">
      <c r="B828" s="8" t="s">
        <v>532</v>
      </c>
      <c r="BM828" s="28" t="s">
        <v>67</v>
      </c>
    </row>
    <row r="829" spans="1:65" ht="15">
      <c r="A829" s="25" t="s">
        <v>9</v>
      </c>
      <c r="B829" s="18" t="s">
        <v>111</v>
      </c>
      <c r="C829" s="15" t="s">
        <v>112</v>
      </c>
      <c r="D829" s="16" t="s">
        <v>229</v>
      </c>
      <c r="E829" s="17" t="s">
        <v>229</v>
      </c>
      <c r="F829" s="17" t="s">
        <v>229</v>
      </c>
      <c r="G829" s="17" t="s">
        <v>229</v>
      </c>
      <c r="H829" s="17" t="s">
        <v>229</v>
      </c>
      <c r="I829" s="17" t="s">
        <v>229</v>
      </c>
      <c r="J829" s="17" t="s">
        <v>229</v>
      </c>
      <c r="K829" s="17" t="s">
        <v>229</v>
      </c>
      <c r="L829" s="17" t="s">
        <v>229</v>
      </c>
      <c r="M829" s="17" t="s">
        <v>229</v>
      </c>
      <c r="N829" s="17" t="s">
        <v>229</v>
      </c>
      <c r="O829" s="17" t="s">
        <v>229</v>
      </c>
      <c r="P829" s="17" t="s">
        <v>229</v>
      </c>
      <c r="Q829" s="17" t="s">
        <v>229</v>
      </c>
      <c r="R829" s="17" t="s">
        <v>229</v>
      </c>
      <c r="S829" s="17" t="s">
        <v>229</v>
      </c>
      <c r="T829" s="17" t="s">
        <v>229</v>
      </c>
      <c r="U829" s="17" t="s">
        <v>229</v>
      </c>
      <c r="V829" s="17" t="s">
        <v>229</v>
      </c>
      <c r="W829" s="17" t="s">
        <v>229</v>
      </c>
      <c r="X829" s="17" t="s">
        <v>229</v>
      </c>
      <c r="Y829" s="17" t="s">
        <v>229</v>
      </c>
      <c r="Z829" s="17" t="s">
        <v>229</v>
      </c>
      <c r="AA829" s="17" t="s">
        <v>229</v>
      </c>
      <c r="AB829" s="15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 t="s">
        <v>230</v>
      </c>
      <c r="C830" s="9" t="s">
        <v>230</v>
      </c>
      <c r="D830" s="151" t="s">
        <v>232</v>
      </c>
      <c r="E830" s="152" t="s">
        <v>233</v>
      </c>
      <c r="F830" s="152" t="s">
        <v>234</v>
      </c>
      <c r="G830" s="152" t="s">
        <v>235</v>
      </c>
      <c r="H830" s="152" t="s">
        <v>237</v>
      </c>
      <c r="I830" s="152" t="s">
        <v>238</v>
      </c>
      <c r="J830" s="152" t="s">
        <v>239</v>
      </c>
      <c r="K830" s="152" t="s">
        <v>240</v>
      </c>
      <c r="L830" s="152" t="s">
        <v>241</v>
      </c>
      <c r="M830" s="152" t="s">
        <v>243</v>
      </c>
      <c r="N830" s="152" t="s">
        <v>244</v>
      </c>
      <c r="O830" s="152" t="s">
        <v>245</v>
      </c>
      <c r="P830" s="152" t="s">
        <v>246</v>
      </c>
      <c r="Q830" s="152" t="s">
        <v>247</v>
      </c>
      <c r="R830" s="152" t="s">
        <v>249</v>
      </c>
      <c r="S830" s="152" t="s">
        <v>250</v>
      </c>
      <c r="T830" s="152" t="s">
        <v>251</v>
      </c>
      <c r="U830" s="152" t="s">
        <v>252</v>
      </c>
      <c r="V830" s="152" t="s">
        <v>254</v>
      </c>
      <c r="W830" s="152" t="s">
        <v>258</v>
      </c>
      <c r="X830" s="152" t="s">
        <v>259</v>
      </c>
      <c r="Y830" s="152" t="s">
        <v>260</v>
      </c>
      <c r="Z830" s="152" t="s">
        <v>261</v>
      </c>
      <c r="AA830" s="152" t="s">
        <v>262</v>
      </c>
      <c r="AB830" s="15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 t="s">
        <v>3</v>
      </c>
    </row>
    <row r="831" spans="1:65">
      <c r="A831" s="30"/>
      <c r="B831" s="19"/>
      <c r="C831" s="9"/>
      <c r="D831" s="10" t="s">
        <v>277</v>
      </c>
      <c r="E831" s="11" t="s">
        <v>279</v>
      </c>
      <c r="F831" s="11" t="s">
        <v>279</v>
      </c>
      <c r="G831" s="11" t="s">
        <v>279</v>
      </c>
      <c r="H831" s="11" t="s">
        <v>280</v>
      </c>
      <c r="I831" s="11" t="s">
        <v>277</v>
      </c>
      <c r="J831" s="11" t="s">
        <v>279</v>
      </c>
      <c r="K831" s="11" t="s">
        <v>280</v>
      </c>
      <c r="L831" s="11" t="s">
        <v>277</v>
      </c>
      <c r="M831" s="11" t="s">
        <v>277</v>
      </c>
      <c r="N831" s="11" t="s">
        <v>280</v>
      </c>
      <c r="O831" s="11" t="s">
        <v>277</v>
      </c>
      <c r="P831" s="11" t="s">
        <v>277</v>
      </c>
      <c r="Q831" s="11" t="s">
        <v>280</v>
      </c>
      <c r="R831" s="11" t="s">
        <v>277</v>
      </c>
      <c r="S831" s="11" t="s">
        <v>277</v>
      </c>
      <c r="T831" s="11" t="s">
        <v>277</v>
      </c>
      <c r="U831" s="11" t="s">
        <v>280</v>
      </c>
      <c r="V831" s="11" t="s">
        <v>277</v>
      </c>
      <c r="W831" s="11" t="s">
        <v>277</v>
      </c>
      <c r="X831" s="11" t="s">
        <v>280</v>
      </c>
      <c r="Y831" s="11" t="s">
        <v>277</v>
      </c>
      <c r="Z831" s="11" t="s">
        <v>280</v>
      </c>
      <c r="AA831" s="11" t="s">
        <v>277</v>
      </c>
      <c r="AB831" s="15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9"/>
      <c r="C832" s="9"/>
      <c r="D832" s="26" t="s">
        <v>288</v>
      </c>
      <c r="E832" s="26" t="s">
        <v>289</v>
      </c>
      <c r="F832" s="26" t="s">
        <v>288</v>
      </c>
      <c r="G832" s="26" t="s">
        <v>290</v>
      </c>
      <c r="H832" s="26" t="s">
        <v>290</v>
      </c>
      <c r="I832" s="26" t="s">
        <v>117</v>
      </c>
      <c r="J832" s="26" t="s">
        <v>267</v>
      </c>
      <c r="K832" s="26" t="s">
        <v>290</v>
      </c>
      <c r="L832" s="26" t="s">
        <v>288</v>
      </c>
      <c r="M832" s="26" t="s">
        <v>117</v>
      </c>
      <c r="N832" s="26" t="s">
        <v>291</v>
      </c>
      <c r="O832" s="26" t="s">
        <v>290</v>
      </c>
      <c r="P832" s="26" t="s">
        <v>291</v>
      </c>
      <c r="Q832" s="26" t="s">
        <v>288</v>
      </c>
      <c r="R832" s="26" t="s">
        <v>290</v>
      </c>
      <c r="S832" s="26" t="s">
        <v>292</v>
      </c>
      <c r="T832" s="26" t="s">
        <v>288</v>
      </c>
      <c r="U832" s="26" t="s">
        <v>291</v>
      </c>
      <c r="V832" s="26" t="s">
        <v>116</v>
      </c>
      <c r="W832" s="26" t="s">
        <v>288</v>
      </c>
      <c r="X832" s="26" t="s">
        <v>293</v>
      </c>
      <c r="Y832" s="26" t="s">
        <v>288</v>
      </c>
      <c r="Z832" s="26" t="s">
        <v>288</v>
      </c>
      <c r="AA832" s="26" t="s">
        <v>288</v>
      </c>
      <c r="AB832" s="15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</v>
      </c>
    </row>
    <row r="833" spans="1:65">
      <c r="A833" s="30"/>
      <c r="B833" s="18">
        <v>1</v>
      </c>
      <c r="C833" s="14">
        <v>1</v>
      </c>
      <c r="D833" s="22">
        <v>6.3</v>
      </c>
      <c r="E833" s="147">
        <v>6</v>
      </c>
      <c r="F833" s="147" t="s">
        <v>105</v>
      </c>
      <c r="G833" s="147">
        <v>5.0999999999999996</v>
      </c>
      <c r="H833" s="147">
        <v>4.5</v>
      </c>
      <c r="I833" s="147">
        <v>5</v>
      </c>
      <c r="J833" s="147">
        <v>6</v>
      </c>
      <c r="K833" s="22">
        <v>6.5</v>
      </c>
      <c r="L833" s="22">
        <v>6.11</v>
      </c>
      <c r="M833" s="22">
        <v>7.8</v>
      </c>
      <c r="N833" s="147">
        <v>7</v>
      </c>
      <c r="O833" s="22">
        <v>7.05</v>
      </c>
      <c r="P833" s="22">
        <v>6.1</v>
      </c>
      <c r="Q833" s="154">
        <v>7.9</v>
      </c>
      <c r="R833" s="22">
        <v>6.8</v>
      </c>
      <c r="S833" s="22">
        <v>7.2</v>
      </c>
      <c r="T833" s="22">
        <v>6.6</v>
      </c>
      <c r="U833" s="147">
        <v>7</v>
      </c>
      <c r="V833" s="22">
        <v>6.4</v>
      </c>
      <c r="W833" s="22">
        <v>6.2</v>
      </c>
      <c r="X833" s="147">
        <v>6</v>
      </c>
      <c r="Y833" s="22">
        <v>6.6</v>
      </c>
      <c r="Z833" s="22">
        <v>6.3</v>
      </c>
      <c r="AA833" s="22">
        <v>5.9</v>
      </c>
      <c r="AB833" s="15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>
        <v>1</v>
      </c>
      <c r="C834" s="9">
        <v>2</v>
      </c>
      <c r="D834" s="11">
        <v>6.6</v>
      </c>
      <c r="E834" s="148">
        <v>6</v>
      </c>
      <c r="F834" s="148" t="s">
        <v>105</v>
      </c>
      <c r="G834" s="148">
        <v>5.2</v>
      </c>
      <c r="H834" s="148">
        <v>4.4000000000000004</v>
      </c>
      <c r="I834" s="148">
        <v>5</v>
      </c>
      <c r="J834" s="148">
        <v>6</v>
      </c>
      <c r="K834" s="11">
        <v>6.6</v>
      </c>
      <c r="L834" s="11">
        <v>5.96</v>
      </c>
      <c r="M834" s="11">
        <v>7.5</v>
      </c>
      <c r="N834" s="148">
        <v>7</v>
      </c>
      <c r="O834" s="11">
        <v>7.15</v>
      </c>
      <c r="P834" s="11">
        <v>6.6</v>
      </c>
      <c r="Q834" s="148">
        <v>8.5</v>
      </c>
      <c r="R834" s="11">
        <v>6.4</v>
      </c>
      <c r="S834" s="11">
        <v>6.1</v>
      </c>
      <c r="T834" s="11">
        <v>6.7</v>
      </c>
      <c r="U834" s="148">
        <v>7</v>
      </c>
      <c r="V834" s="11">
        <v>6</v>
      </c>
      <c r="W834" s="11">
        <v>6.1</v>
      </c>
      <c r="X834" s="148">
        <v>7</v>
      </c>
      <c r="Y834" s="11">
        <v>6.7</v>
      </c>
      <c r="Z834" s="11">
        <v>5.8</v>
      </c>
      <c r="AA834" s="11">
        <v>5.6</v>
      </c>
      <c r="AB834" s="15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33</v>
      </c>
    </row>
    <row r="835" spans="1:65">
      <c r="A835" s="30"/>
      <c r="B835" s="19">
        <v>1</v>
      </c>
      <c r="C835" s="9">
        <v>3</v>
      </c>
      <c r="D835" s="11">
        <v>6.5</v>
      </c>
      <c r="E835" s="148">
        <v>6</v>
      </c>
      <c r="F835" s="148" t="s">
        <v>105</v>
      </c>
      <c r="G835" s="148">
        <v>5</v>
      </c>
      <c r="H835" s="148">
        <v>4.5</v>
      </c>
      <c r="I835" s="148">
        <v>5</v>
      </c>
      <c r="J835" s="148">
        <v>6</v>
      </c>
      <c r="K835" s="11">
        <v>6.4</v>
      </c>
      <c r="L835" s="11">
        <v>6.11</v>
      </c>
      <c r="M835" s="11">
        <v>7.2</v>
      </c>
      <c r="N835" s="148">
        <v>6</v>
      </c>
      <c r="O835" s="11">
        <v>7.01</v>
      </c>
      <c r="P835" s="11">
        <v>6.3</v>
      </c>
      <c r="Q835" s="148">
        <v>8.4</v>
      </c>
      <c r="R835" s="11">
        <v>6.5</v>
      </c>
      <c r="S835" s="11">
        <v>7.3</v>
      </c>
      <c r="T835" s="11">
        <v>6.4</v>
      </c>
      <c r="U835" s="148">
        <v>7</v>
      </c>
      <c r="V835" s="11">
        <v>6.1</v>
      </c>
      <c r="W835" s="11">
        <v>6.1</v>
      </c>
      <c r="X835" s="148">
        <v>7</v>
      </c>
      <c r="Y835" s="11">
        <v>6.5</v>
      </c>
      <c r="Z835" s="11">
        <v>6.2</v>
      </c>
      <c r="AA835" s="11">
        <v>5.6</v>
      </c>
      <c r="AB835" s="15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16</v>
      </c>
    </row>
    <row r="836" spans="1:65">
      <c r="A836" s="30"/>
      <c r="B836" s="19">
        <v>1</v>
      </c>
      <c r="C836" s="9">
        <v>4</v>
      </c>
      <c r="D836" s="11">
        <v>6.2</v>
      </c>
      <c r="E836" s="148">
        <v>6</v>
      </c>
      <c r="F836" s="148" t="s">
        <v>105</v>
      </c>
      <c r="G836" s="148">
        <v>5</v>
      </c>
      <c r="H836" s="148">
        <v>4.5</v>
      </c>
      <c r="I836" s="148">
        <v>5</v>
      </c>
      <c r="J836" s="148">
        <v>6</v>
      </c>
      <c r="K836" s="11">
        <v>6.5</v>
      </c>
      <c r="L836" s="11">
        <v>6</v>
      </c>
      <c r="M836" s="11">
        <v>7.5</v>
      </c>
      <c r="N836" s="148">
        <v>7</v>
      </c>
      <c r="O836" s="11">
        <v>7.11</v>
      </c>
      <c r="P836" s="11">
        <v>6.4</v>
      </c>
      <c r="Q836" s="148">
        <v>8.5</v>
      </c>
      <c r="R836" s="11">
        <v>6.4</v>
      </c>
      <c r="S836" s="11">
        <v>6.1</v>
      </c>
      <c r="T836" s="11">
        <v>6.7</v>
      </c>
      <c r="U836" s="148">
        <v>7</v>
      </c>
      <c r="V836" s="11">
        <v>6</v>
      </c>
      <c r="W836" s="11">
        <v>6.1</v>
      </c>
      <c r="X836" s="148">
        <v>7</v>
      </c>
      <c r="Y836" s="11">
        <v>6.7</v>
      </c>
      <c r="Z836" s="11">
        <v>6.4</v>
      </c>
      <c r="AA836" s="11">
        <v>5.2</v>
      </c>
      <c r="AB836" s="15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6.4598809523809519</v>
      </c>
    </row>
    <row r="837" spans="1:65">
      <c r="A837" s="30"/>
      <c r="B837" s="19">
        <v>1</v>
      </c>
      <c r="C837" s="9">
        <v>5</v>
      </c>
      <c r="D837" s="11">
        <v>6.2</v>
      </c>
      <c r="E837" s="148">
        <v>6</v>
      </c>
      <c r="F837" s="148" t="s">
        <v>105</v>
      </c>
      <c r="G837" s="148">
        <v>4.9000000000000004</v>
      </c>
      <c r="H837" s="148">
        <v>4.4000000000000004</v>
      </c>
      <c r="I837" s="148">
        <v>5</v>
      </c>
      <c r="J837" s="148">
        <v>6</v>
      </c>
      <c r="K837" s="11">
        <v>6.4</v>
      </c>
      <c r="L837" s="11">
        <v>5.89</v>
      </c>
      <c r="M837" s="11">
        <v>7.8</v>
      </c>
      <c r="N837" s="148">
        <v>6</v>
      </c>
      <c r="O837" s="11">
        <v>7.14</v>
      </c>
      <c r="P837" s="11">
        <v>6.6</v>
      </c>
      <c r="Q837" s="148">
        <v>8.5</v>
      </c>
      <c r="R837" s="11">
        <v>6.7</v>
      </c>
      <c r="S837" s="11">
        <v>6.6</v>
      </c>
      <c r="T837" s="11">
        <v>6.6</v>
      </c>
      <c r="U837" s="148">
        <v>7</v>
      </c>
      <c r="V837" s="11">
        <v>5.9</v>
      </c>
      <c r="W837" s="11">
        <v>6</v>
      </c>
      <c r="X837" s="148">
        <v>7</v>
      </c>
      <c r="Y837" s="11">
        <v>6.7</v>
      </c>
      <c r="Z837" s="11">
        <v>6.8</v>
      </c>
      <c r="AA837" s="11">
        <v>5.5</v>
      </c>
      <c r="AB837" s="15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57</v>
      </c>
    </row>
    <row r="838" spans="1:65">
      <c r="A838" s="30"/>
      <c r="B838" s="19">
        <v>1</v>
      </c>
      <c r="C838" s="9">
        <v>6</v>
      </c>
      <c r="D838" s="11">
        <v>6.5</v>
      </c>
      <c r="E838" s="148">
        <v>6</v>
      </c>
      <c r="F838" s="148" t="s">
        <v>105</v>
      </c>
      <c r="G838" s="148">
        <v>5</v>
      </c>
      <c r="H838" s="148">
        <v>4.3</v>
      </c>
      <c r="I838" s="148">
        <v>5</v>
      </c>
      <c r="J838" s="148">
        <v>6</v>
      </c>
      <c r="K838" s="11">
        <v>6.4</v>
      </c>
      <c r="L838" s="11">
        <v>5.97</v>
      </c>
      <c r="M838" s="11">
        <v>7.7000000000000011</v>
      </c>
      <c r="N838" s="148">
        <v>7</v>
      </c>
      <c r="O838" s="11">
        <v>7.03</v>
      </c>
      <c r="P838" s="11">
        <v>6.5</v>
      </c>
      <c r="Q838" s="148">
        <v>8.6</v>
      </c>
      <c r="R838" s="11">
        <v>6.5</v>
      </c>
      <c r="S838" s="11">
        <v>6</v>
      </c>
      <c r="T838" s="11">
        <v>6.6</v>
      </c>
      <c r="U838" s="148">
        <v>7</v>
      </c>
      <c r="V838" s="11">
        <v>6.1</v>
      </c>
      <c r="W838" s="11">
        <v>6</v>
      </c>
      <c r="X838" s="148">
        <v>7</v>
      </c>
      <c r="Y838" s="11">
        <v>6.6</v>
      </c>
      <c r="Z838" s="11">
        <v>6.6</v>
      </c>
      <c r="AA838" s="11">
        <v>6.1</v>
      </c>
      <c r="AB838" s="15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20" t="s">
        <v>270</v>
      </c>
      <c r="C839" s="12"/>
      <c r="D839" s="23">
        <v>6.3833333333333329</v>
      </c>
      <c r="E839" s="23">
        <v>6</v>
      </c>
      <c r="F839" s="23" t="s">
        <v>678</v>
      </c>
      <c r="G839" s="23">
        <v>5.0333333333333341</v>
      </c>
      <c r="H839" s="23">
        <v>4.4333333333333327</v>
      </c>
      <c r="I839" s="23">
        <v>5</v>
      </c>
      <c r="J839" s="23">
        <v>6</v>
      </c>
      <c r="K839" s="23">
        <v>6.4666666666666659</v>
      </c>
      <c r="L839" s="23">
        <v>6.0066666666666668</v>
      </c>
      <c r="M839" s="23">
        <v>7.583333333333333</v>
      </c>
      <c r="N839" s="23">
        <v>6.666666666666667</v>
      </c>
      <c r="O839" s="23">
        <v>7.081666666666667</v>
      </c>
      <c r="P839" s="23">
        <v>6.416666666666667</v>
      </c>
      <c r="Q839" s="23">
        <v>8.4</v>
      </c>
      <c r="R839" s="23">
        <v>6.5500000000000007</v>
      </c>
      <c r="S839" s="23">
        <v>6.5500000000000007</v>
      </c>
      <c r="T839" s="23">
        <v>6.6000000000000005</v>
      </c>
      <c r="U839" s="23">
        <v>7</v>
      </c>
      <c r="V839" s="23">
        <v>6.083333333333333</v>
      </c>
      <c r="W839" s="23">
        <v>6.083333333333333</v>
      </c>
      <c r="X839" s="23">
        <v>6.833333333333333</v>
      </c>
      <c r="Y839" s="23">
        <v>6.6333333333333337</v>
      </c>
      <c r="Z839" s="23">
        <v>6.3500000000000005</v>
      </c>
      <c r="AA839" s="23">
        <v>5.6499999999999995</v>
      </c>
      <c r="AB839" s="15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271</v>
      </c>
      <c r="C840" s="29"/>
      <c r="D840" s="11">
        <v>6.4</v>
      </c>
      <c r="E840" s="11">
        <v>6</v>
      </c>
      <c r="F840" s="11" t="s">
        <v>678</v>
      </c>
      <c r="G840" s="11">
        <v>5</v>
      </c>
      <c r="H840" s="11">
        <v>4.45</v>
      </c>
      <c r="I840" s="11">
        <v>5</v>
      </c>
      <c r="J840" s="11">
        <v>6</v>
      </c>
      <c r="K840" s="11">
        <v>6.45</v>
      </c>
      <c r="L840" s="11">
        <v>5.9849999999999994</v>
      </c>
      <c r="M840" s="11">
        <v>7.6000000000000005</v>
      </c>
      <c r="N840" s="11">
        <v>7</v>
      </c>
      <c r="O840" s="11">
        <v>7.08</v>
      </c>
      <c r="P840" s="11">
        <v>6.45</v>
      </c>
      <c r="Q840" s="11">
        <v>8.5</v>
      </c>
      <c r="R840" s="11">
        <v>6.5</v>
      </c>
      <c r="S840" s="11">
        <v>6.35</v>
      </c>
      <c r="T840" s="11">
        <v>6.6</v>
      </c>
      <c r="U840" s="11">
        <v>7</v>
      </c>
      <c r="V840" s="11">
        <v>6.05</v>
      </c>
      <c r="W840" s="11">
        <v>6.1</v>
      </c>
      <c r="X840" s="11">
        <v>7</v>
      </c>
      <c r="Y840" s="11">
        <v>6.65</v>
      </c>
      <c r="Z840" s="11">
        <v>6.35</v>
      </c>
      <c r="AA840" s="11">
        <v>5.6</v>
      </c>
      <c r="AB840" s="15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272</v>
      </c>
      <c r="C841" s="29"/>
      <c r="D841" s="24">
        <v>0.17224014243685068</v>
      </c>
      <c r="E841" s="24">
        <v>0</v>
      </c>
      <c r="F841" s="24" t="s">
        <v>678</v>
      </c>
      <c r="G841" s="24">
        <v>0.10327955589886437</v>
      </c>
      <c r="H841" s="24">
        <v>8.1649658092772595E-2</v>
      </c>
      <c r="I841" s="24">
        <v>0</v>
      </c>
      <c r="J841" s="24">
        <v>0</v>
      </c>
      <c r="K841" s="24">
        <v>8.1649658092772318E-2</v>
      </c>
      <c r="L841" s="24">
        <v>8.7787622514035046E-2</v>
      </c>
      <c r="M841" s="24">
        <v>0.23166067138525404</v>
      </c>
      <c r="N841" s="24">
        <v>0.51639777949432231</v>
      </c>
      <c r="O841" s="24">
        <v>5.9469880331699643E-2</v>
      </c>
      <c r="P841" s="24">
        <v>0.19407902170679514</v>
      </c>
      <c r="Q841" s="24">
        <v>0.25298221281347016</v>
      </c>
      <c r="R841" s="24">
        <v>0.16431676725154967</v>
      </c>
      <c r="S841" s="24">
        <v>0.58223706512038564</v>
      </c>
      <c r="T841" s="24">
        <v>0.10954451150103316</v>
      </c>
      <c r="U841" s="24">
        <v>0</v>
      </c>
      <c r="V841" s="24">
        <v>0.17224014243685087</v>
      </c>
      <c r="W841" s="24">
        <v>7.5277265270908111E-2</v>
      </c>
      <c r="X841" s="24">
        <v>0.40824829046386302</v>
      </c>
      <c r="Y841" s="24">
        <v>8.1649658092772748E-2</v>
      </c>
      <c r="Z841" s="24">
        <v>0.34496376621320674</v>
      </c>
      <c r="AA841" s="24">
        <v>0.31464265445104539</v>
      </c>
      <c r="AB841" s="203"/>
      <c r="AC841" s="204"/>
      <c r="AD841" s="204"/>
      <c r="AE841" s="204"/>
      <c r="AF841" s="204"/>
      <c r="AG841" s="204"/>
      <c r="AH841" s="204"/>
      <c r="AI841" s="204"/>
      <c r="AJ841" s="204"/>
      <c r="AK841" s="204"/>
      <c r="AL841" s="204"/>
      <c r="AM841" s="204"/>
      <c r="AN841" s="204"/>
      <c r="AO841" s="204"/>
      <c r="AP841" s="204"/>
      <c r="AQ841" s="204"/>
      <c r="AR841" s="204"/>
      <c r="AS841" s="204"/>
      <c r="AT841" s="204"/>
      <c r="AU841" s="204"/>
      <c r="AV841" s="204"/>
      <c r="AW841" s="204"/>
      <c r="AX841" s="204"/>
      <c r="AY841" s="204"/>
      <c r="AZ841" s="204"/>
      <c r="BA841" s="204"/>
      <c r="BB841" s="204"/>
      <c r="BC841" s="204"/>
      <c r="BD841" s="204"/>
      <c r="BE841" s="204"/>
      <c r="BF841" s="204"/>
      <c r="BG841" s="204"/>
      <c r="BH841" s="204"/>
      <c r="BI841" s="204"/>
      <c r="BJ841" s="204"/>
      <c r="BK841" s="204"/>
      <c r="BL841" s="204"/>
      <c r="BM841" s="56"/>
    </row>
    <row r="842" spans="1:65">
      <c r="A842" s="30"/>
      <c r="B842" s="3" t="s">
        <v>87</v>
      </c>
      <c r="C842" s="29"/>
      <c r="D842" s="13">
        <v>2.6982789937887837E-2</v>
      </c>
      <c r="E842" s="13">
        <v>0</v>
      </c>
      <c r="F842" s="13" t="s">
        <v>678</v>
      </c>
      <c r="G842" s="13">
        <v>2.0519117065999539E-2</v>
      </c>
      <c r="H842" s="13">
        <v>1.8417216111151716E-2</v>
      </c>
      <c r="I842" s="13">
        <v>0</v>
      </c>
      <c r="J842" s="13">
        <v>0</v>
      </c>
      <c r="K842" s="13">
        <v>1.2626235787542113E-2</v>
      </c>
      <c r="L842" s="13">
        <v>1.4615031495122371E-2</v>
      </c>
      <c r="M842" s="13">
        <v>3.0548659962890645E-2</v>
      </c>
      <c r="N842" s="13">
        <v>7.7459666924148338E-2</v>
      </c>
      <c r="O842" s="13">
        <v>8.3977237465332512E-3</v>
      </c>
      <c r="P842" s="13">
        <v>3.0246081304955087E-2</v>
      </c>
      <c r="Q842" s="13">
        <v>3.0116930096841684E-2</v>
      </c>
      <c r="R842" s="13">
        <v>2.5086529351381625E-2</v>
      </c>
      <c r="S842" s="13">
        <v>8.8891154980211537E-2</v>
      </c>
      <c r="T842" s="13">
        <v>1.6597653257732294E-2</v>
      </c>
      <c r="U842" s="13">
        <v>0</v>
      </c>
      <c r="V842" s="13">
        <v>2.8313448071811104E-2</v>
      </c>
      <c r="W842" s="13">
        <v>1.2374344976039691E-2</v>
      </c>
      <c r="X842" s="13">
        <v>5.9743652263004349E-2</v>
      </c>
      <c r="Y842" s="13">
        <v>1.2308993682327549E-2</v>
      </c>
      <c r="Z842" s="13">
        <v>5.43250025532609E-2</v>
      </c>
      <c r="AA842" s="13">
        <v>5.568896538956556E-2</v>
      </c>
      <c r="AB842" s="15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273</v>
      </c>
      <c r="C843" s="29"/>
      <c r="D843" s="13">
        <v>-1.1849695003962157E-2</v>
      </c>
      <c r="E843" s="13">
        <v>-7.1190313841844266E-2</v>
      </c>
      <c r="F843" s="13" t="s">
        <v>678</v>
      </c>
      <c r="G843" s="13">
        <v>-0.22083187438954699</v>
      </c>
      <c r="H843" s="13">
        <v>-0.31371284300536284</v>
      </c>
      <c r="I843" s="13">
        <v>-0.22599192820153691</v>
      </c>
      <c r="J843" s="13">
        <v>-7.1190313841844266E-2</v>
      </c>
      <c r="K843" s="13">
        <v>1.0504395260122479E-3</v>
      </c>
      <c r="L843" s="13">
        <v>-7.015830307944626E-2</v>
      </c>
      <c r="M843" s="13">
        <v>0.17391224222766888</v>
      </c>
      <c r="N843" s="13">
        <v>3.2010762397950865E-2</v>
      </c>
      <c r="O843" s="13">
        <v>9.6253432357223279E-2</v>
      </c>
      <c r="P843" s="13">
        <v>-6.6896411919723509E-3</v>
      </c>
      <c r="Q843" s="13">
        <v>0.30033356062141814</v>
      </c>
      <c r="R843" s="13">
        <v>1.3950574055986653E-2</v>
      </c>
      <c r="S843" s="13">
        <v>1.3950574055986653E-2</v>
      </c>
      <c r="T843" s="13">
        <v>2.1690654773971474E-2</v>
      </c>
      <c r="U843" s="13">
        <v>8.3611300517848264E-2</v>
      </c>
      <c r="V843" s="13">
        <v>-5.8290179311869972E-2</v>
      </c>
      <c r="W843" s="13">
        <v>-5.8290179311869972E-2</v>
      </c>
      <c r="X843" s="13">
        <v>5.7811031457899453E-2</v>
      </c>
      <c r="Y843" s="13">
        <v>2.6850708585961058E-2</v>
      </c>
      <c r="Z843" s="13">
        <v>-1.7009748815951742E-2</v>
      </c>
      <c r="AA843" s="13">
        <v>-0.12537087886773679</v>
      </c>
      <c r="AB843" s="15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46" t="s">
        <v>274</v>
      </c>
      <c r="C844" s="47"/>
      <c r="D844" s="45">
        <v>0.04</v>
      </c>
      <c r="E844" s="45" t="s">
        <v>275</v>
      </c>
      <c r="F844" s="45">
        <v>8.3000000000000007</v>
      </c>
      <c r="G844" s="45">
        <v>2.91</v>
      </c>
      <c r="H844" s="45">
        <v>4.1900000000000004</v>
      </c>
      <c r="I844" s="45" t="s">
        <v>275</v>
      </c>
      <c r="J844" s="45" t="s">
        <v>275</v>
      </c>
      <c r="K844" s="45">
        <v>0.14000000000000001</v>
      </c>
      <c r="L844" s="45">
        <v>0.84</v>
      </c>
      <c r="M844" s="45">
        <v>2.52</v>
      </c>
      <c r="N844" s="45" t="s">
        <v>275</v>
      </c>
      <c r="O844" s="45">
        <v>1.45</v>
      </c>
      <c r="P844" s="45">
        <v>0.04</v>
      </c>
      <c r="Q844" s="45">
        <v>4.26</v>
      </c>
      <c r="R844" s="45">
        <v>0.32</v>
      </c>
      <c r="S844" s="45">
        <v>0.32</v>
      </c>
      <c r="T844" s="45">
        <v>0.43</v>
      </c>
      <c r="U844" s="45" t="s">
        <v>275</v>
      </c>
      <c r="V844" s="45">
        <v>0.67</v>
      </c>
      <c r="W844" s="45">
        <v>0.67</v>
      </c>
      <c r="X844" s="45" t="s">
        <v>275</v>
      </c>
      <c r="Y844" s="45">
        <v>0.5</v>
      </c>
      <c r="Z844" s="45">
        <v>0.11</v>
      </c>
      <c r="AA844" s="45">
        <v>1.6</v>
      </c>
      <c r="AB844" s="15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1" t="s">
        <v>316</v>
      </c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BM845" s="55"/>
    </row>
    <row r="846" spans="1:65">
      <c r="BM846" s="55"/>
    </row>
    <row r="847" spans="1:65" ht="15">
      <c r="B847" s="8" t="s">
        <v>533</v>
      </c>
      <c r="BM847" s="28" t="s">
        <v>276</v>
      </c>
    </row>
    <row r="848" spans="1:65" ht="15">
      <c r="A848" s="25" t="s">
        <v>61</v>
      </c>
      <c r="B848" s="18" t="s">
        <v>111</v>
      </c>
      <c r="C848" s="15" t="s">
        <v>112</v>
      </c>
      <c r="D848" s="16" t="s">
        <v>229</v>
      </c>
      <c r="E848" s="17" t="s">
        <v>229</v>
      </c>
      <c r="F848" s="17" t="s">
        <v>229</v>
      </c>
      <c r="G848" s="17" t="s">
        <v>229</v>
      </c>
      <c r="H848" s="17" t="s">
        <v>229</v>
      </c>
      <c r="I848" s="17" t="s">
        <v>229</v>
      </c>
      <c r="J848" s="17" t="s">
        <v>229</v>
      </c>
      <c r="K848" s="17" t="s">
        <v>229</v>
      </c>
      <c r="L848" s="17" t="s">
        <v>229</v>
      </c>
      <c r="M848" s="17" t="s">
        <v>229</v>
      </c>
      <c r="N848" s="17" t="s">
        <v>229</v>
      </c>
      <c r="O848" s="17" t="s">
        <v>229</v>
      </c>
      <c r="P848" s="17" t="s">
        <v>229</v>
      </c>
      <c r="Q848" s="17" t="s">
        <v>229</v>
      </c>
      <c r="R848" s="17" t="s">
        <v>229</v>
      </c>
      <c r="S848" s="17" t="s">
        <v>229</v>
      </c>
      <c r="T848" s="17" t="s">
        <v>229</v>
      </c>
      <c r="U848" s="17" t="s">
        <v>229</v>
      </c>
      <c r="V848" s="17" t="s">
        <v>229</v>
      </c>
      <c r="W848" s="17" t="s">
        <v>229</v>
      </c>
      <c r="X848" s="17" t="s">
        <v>229</v>
      </c>
      <c r="Y848" s="17" t="s">
        <v>229</v>
      </c>
      <c r="Z848" s="17" t="s">
        <v>229</v>
      </c>
      <c r="AA848" s="15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230</v>
      </c>
      <c r="C849" s="9" t="s">
        <v>230</v>
      </c>
      <c r="D849" s="151" t="s">
        <v>232</v>
      </c>
      <c r="E849" s="152" t="s">
        <v>233</v>
      </c>
      <c r="F849" s="152" t="s">
        <v>234</v>
      </c>
      <c r="G849" s="152" t="s">
        <v>235</v>
      </c>
      <c r="H849" s="152" t="s">
        <v>238</v>
      </c>
      <c r="I849" s="152" t="s">
        <v>239</v>
      </c>
      <c r="J849" s="152" t="s">
        <v>240</v>
      </c>
      <c r="K849" s="152" t="s">
        <v>241</v>
      </c>
      <c r="L849" s="152" t="s">
        <v>243</v>
      </c>
      <c r="M849" s="152" t="s">
        <v>244</v>
      </c>
      <c r="N849" s="152" t="s">
        <v>245</v>
      </c>
      <c r="O849" s="152" t="s">
        <v>246</v>
      </c>
      <c r="P849" s="152" t="s">
        <v>247</v>
      </c>
      <c r="Q849" s="152" t="s">
        <v>249</v>
      </c>
      <c r="R849" s="152" t="s">
        <v>250</v>
      </c>
      <c r="S849" s="152" t="s">
        <v>251</v>
      </c>
      <c r="T849" s="152" t="s">
        <v>252</v>
      </c>
      <c r="U849" s="152" t="s">
        <v>254</v>
      </c>
      <c r="V849" s="152" t="s">
        <v>258</v>
      </c>
      <c r="W849" s="152" t="s">
        <v>259</v>
      </c>
      <c r="X849" s="152" t="s">
        <v>260</v>
      </c>
      <c r="Y849" s="152" t="s">
        <v>261</v>
      </c>
      <c r="Z849" s="152" t="s">
        <v>262</v>
      </c>
      <c r="AA849" s="15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277</v>
      </c>
      <c r="E850" s="11" t="s">
        <v>277</v>
      </c>
      <c r="F850" s="11" t="s">
        <v>279</v>
      </c>
      <c r="G850" s="11" t="s">
        <v>280</v>
      </c>
      <c r="H850" s="11" t="s">
        <v>277</v>
      </c>
      <c r="I850" s="11" t="s">
        <v>277</v>
      </c>
      <c r="J850" s="11" t="s">
        <v>280</v>
      </c>
      <c r="K850" s="11" t="s">
        <v>277</v>
      </c>
      <c r="L850" s="11" t="s">
        <v>277</v>
      </c>
      <c r="M850" s="11" t="s">
        <v>280</v>
      </c>
      <c r="N850" s="11" t="s">
        <v>277</v>
      </c>
      <c r="O850" s="11" t="s">
        <v>277</v>
      </c>
      <c r="P850" s="11" t="s">
        <v>280</v>
      </c>
      <c r="Q850" s="11" t="s">
        <v>277</v>
      </c>
      <c r="R850" s="11" t="s">
        <v>277</v>
      </c>
      <c r="S850" s="11" t="s">
        <v>277</v>
      </c>
      <c r="T850" s="11" t="s">
        <v>280</v>
      </c>
      <c r="U850" s="11" t="s">
        <v>277</v>
      </c>
      <c r="V850" s="11" t="s">
        <v>277</v>
      </c>
      <c r="W850" s="11" t="s">
        <v>280</v>
      </c>
      <c r="X850" s="11" t="s">
        <v>277</v>
      </c>
      <c r="Y850" s="11" t="s">
        <v>280</v>
      </c>
      <c r="Z850" s="11" t="s">
        <v>277</v>
      </c>
      <c r="AA850" s="15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9"/>
      <c r="C851" s="9"/>
      <c r="D851" s="26" t="s">
        <v>288</v>
      </c>
      <c r="E851" s="26" t="s">
        <v>289</v>
      </c>
      <c r="F851" s="26" t="s">
        <v>288</v>
      </c>
      <c r="G851" s="26" t="s">
        <v>290</v>
      </c>
      <c r="H851" s="26" t="s">
        <v>117</v>
      </c>
      <c r="I851" s="26" t="s">
        <v>267</v>
      </c>
      <c r="J851" s="26" t="s">
        <v>290</v>
      </c>
      <c r="K851" s="26" t="s">
        <v>288</v>
      </c>
      <c r="L851" s="26" t="s">
        <v>117</v>
      </c>
      <c r="M851" s="26" t="s">
        <v>291</v>
      </c>
      <c r="N851" s="26" t="s">
        <v>290</v>
      </c>
      <c r="O851" s="26" t="s">
        <v>291</v>
      </c>
      <c r="P851" s="26" t="s">
        <v>288</v>
      </c>
      <c r="Q851" s="26" t="s">
        <v>290</v>
      </c>
      <c r="R851" s="26" t="s">
        <v>292</v>
      </c>
      <c r="S851" s="26" t="s">
        <v>288</v>
      </c>
      <c r="T851" s="26" t="s">
        <v>291</v>
      </c>
      <c r="U851" s="26" t="s">
        <v>116</v>
      </c>
      <c r="V851" s="26" t="s">
        <v>288</v>
      </c>
      <c r="W851" s="26" t="s">
        <v>293</v>
      </c>
      <c r="X851" s="26" t="s">
        <v>288</v>
      </c>
      <c r="Y851" s="26" t="s">
        <v>288</v>
      </c>
      <c r="Z851" s="26" t="s">
        <v>288</v>
      </c>
      <c r="AA851" s="15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8">
        <v>1</v>
      </c>
      <c r="C852" s="14">
        <v>1</v>
      </c>
      <c r="D852" s="22">
        <v>0.5</v>
      </c>
      <c r="E852" s="22">
        <v>1</v>
      </c>
      <c r="F852" s="147" t="s">
        <v>105</v>
      </c>
      <c r="G852" s="147" t="s">
        <v>103</v>
      </c>
      <c r="H852" s="147" t="s">
        <v>103</v>
      </c>
      <c r="I852" s="22">
        <v>1</v>
      </c>
      <c r="J852" s="22">
        <v>1.3</v>
      </c>
      <c r="K852" s="22">
        <v>0.67</v>
      </c>
      <c r="L852" s="147" t="s">
        <v>294</v>
      </c>
      <c r="M852" s="147" t="s">
        <v>103</v>
      </c>
      <c r="N852" s="22">
        <v>1.03</v>
      </c>
      <c r="O852" s="147" t="s">
        <v>103</v>
      </c>
      <c r="P852" s="22">
        <v>0.4</v>
      </c>
      <c r="Q852" s="22">
        <v>1</v>
      </c>
      <c r="R852" s="147" t="s">
        <v>103</v>
      </c>
      <c r="S852" s="22">
        <v>0.7</v>
      </c>
      <c r="T852" s="147" t="s">
        <v>103</v>
      </c>
      <c r="U852" s="22">
        <v>0.5</v>
      </c>
      <c r="V852" s="22">
        <v>0.5</v>
      </c>
      <c r="W852" s="147" t="s">
        <v>96</v>
      </c>
      <c r="X852" s="22">
        <v>1</v>
      </c>
      <c r="Y852" s="22">
        <v>0.5</v>
      </c>
      <c r="Z852" s="22">
        <v>0.4</v>
      </c>
      <c r="AA852" s="15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</v>
      </c>
    </row>
    <row r="853" spans="1:65">
      <c r="A853" s="30"/>
      <c r="B853" s="19">
        <v>1</v>
      </c>
      <c r="C853" s="9">
        <v>2</v>
      </c>
      <c r="D853" s="11">
        <v>0.4</v>
      </c>
      <c r="E853" s="11">
        <v>1</v>
      </c>
      <c r="F853" s="148" t="s">
        <v>105</v>
      </c>
      <c r="G853" s="148" t="s">
        <v>103</v>
      </c>
      <c r="H853" s="148" t="s">
        <v>103</v>
      </c>
      <c r="I853" s="11">
        <v>1</v>
      </c>
      <c r="J853" s="11">
        <v>1.3</v>
      </c>
      <c r="K853" s="11">
        <v>0.62</v>
      </c>
      <c r="L853" s="148" t="s">
        <v>294</v>
      </c>
      <c r="M853" s="148" t="s">
        <v>103</v>
      </c>
      <c r="N853" s="11">
        <v>1.0489999999999999</v>
      </c>
      <c r="O853" s="148" t="s">
        <v>103</v>
      </c>
      <c r="P853" s="11">
        <v>0.4</v>
      </c>
      <c r="Q853" s="148" t="s">
        <v>103</v>
      </c>
      <c r="R853" s="148" t="s">
        <v>103</v>
      </c>
      <c r="S853" s="11">
        <v>0.6</v>
      </c>
      <c r="T853" s="148" t="s">
        <v>103</v>
      </c>
      <c r="U853" s="11">
        <v>0.5</v>
      </c>
      <c r="V853" s="11">
        <v>0.6</v>
      </c>
      <c r="W853" s="148" t="s">
        <v>96</v>
      </c>
      <c r="X853" s="11">
        <v>0.8</v>
      </c>
      <c r="Y853" s="11">
        <v>0.5</v>
      </c>
      <c r="Z853" s="11">
        <v>0.4</v>
      </c>
      <c r="AA853" s="15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4</v>
      </c>
    </row>
    <row r="854" spans="1:65">
      <c r="A854" s="30"/>
      <c r="B854" s="19">
        <v>1</v>
      </c>
      <c r="C854" s="9">
        <v>3</v>
      </c>
      <c r="D854" s="11">
        <v>0.5</v>
      </c>
      <c r="E854" s="11">
        <v>1</v>
      </c>
      <c r="F854" s="148" t="s">
        <v>105</v>
      </c>
      <c r="G854" s="148" t="s">
        <v>103</v>
      </c>
      <c r="H854" s="148" t="s">
        <v>103</v>
      </c>
      <c r="I854" s="11">
        <v>1</v>
      </c>
      <c r="J854" s="11">
        <v>1.1000000000000001</v>
      </c>
      <c r="K854" s="11">
        <v>0.65</v>
      </c>
      <c r="L854" s="11">
        <v>0.5</v>
      </c>
      <c r="M854" s="148" t="s">
        <v>103</v>
      </c>
      <c r="N854" s="11">
        <v>0.98099999999999998</v>
      </c>
      <c r="O854" s="148" t="s">
        <v>103</v>
      </c>
      <c r="P854" s="11">
        <v>0.4</v>
      </c>
      <c r="Q854" s="11">
        <v>1</v>
      </c>
      <c r="R854" s="148" t="s">
        <v>103</v>
      </c>
      <c r="S854" s="11">
        <v>0.5</v>
      </c>
      <c r="T854" s="148" t="s">
        <v>103</v>
      </c>
      <c r="U854" s="11">
        <v>0.4</v>
      </c>
      <c r="V854" s="11">
        <v>0.8</v>
      </c>
      <c r="W854" s="148" t="s">
        <v>96</v>
      </c>
      <c r="X854" s="11">
        <v>1</v>
      </c>
      <c r="Y854" s="11">
        <v>0.5</v>
      </c>
      <c r="Z854" s="11">
        <v>0.4</v>
      </c>
      <c r="AA854" s="15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16</v>
      </c>
    </row>
    <row r="855" spans="1:65">
      <c r="A855" s="30"/>
      <c r="B855" s="19">
        <v>1</v>
      </c>
      <c r="C855" s="9">
        <v>4</v>
      </c>
      <c r="D855" s="11">
        <v>0.2</v>
      </c>
      <c r="E855" s="11">
        <v>1</v>
      </c>
      <c r="F855" s="148" t="s">
        <v>105</v>
      </c>
      <c r="G855" s="148" t="s">
        <v>103</v>
      </c>
      <c r="H855" s="148" t="s">
        <v>103</v>
      </c>
      <c r="I855" s="11">
        <v>1</v>
      </c>
      <c r="J855" s="11">
        <v>1.1000000000000001</v>
      </c>
      <c r="K855" s="11">
        <v>0.56999999999999995</v>
      </c>
      <c r="L855" s="148" t="s">
        <v>294</v>
      </c>
      <c r="M855" s="148" t="s">
        <v>103</v>
      </c>
      <c r="N855" s="11">
        <v>0.98</v>
      </c>
      <c r="O855" s="148" t="s">
        <v>103</v>
      </c>
      <c r="P855" s="11">
        <v>0.5</v>
      </c>
      <c r="Q855" s="11">
        <v>1</v>
      </c>
      <c r="R855" s="148" t="s">
        <v>103</v>
      </c>
      <c r="S855" s="11">
        <v>0.5</v>
      </c>
      <c r="T855" s="148" t="s">
        <v>103</v>
      </c>
      <c r="U855" s="11">
        <v>0.5</v>
      </c>
      <c r="V855" s="11">
        <v>0.7</v>
      </c>
      <c r="W855" s="148" t="s">
        <v>96</v>
      </c>
      <c r="X855" s="11">
        <v>0.9</v>
      </c>
      <c r="Y855" s="11">
        <v>0.5</v>
      </c>
      <c r="Z855" s="11">
        <v>0.3</v>
      </c>
      <c r="AA855" s="15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0.71677777777777796</v>
      </c>
    </row>
    <row r="856" spans="1:65">
      <c r="A856" s="30"/>
      <c r="B856" s="19">
        <v>1</v>
      </c>
      <c r="C856" s="9">
        <v>5</v>
      </c>
      <c r="D856" s="11">
        <v>0.3</v>
      </c>
      <c r="E856" s="148" t="s">
        <v>103</v>
      </c>
      <c r="F856" s="148" t="s">
        <v>105</v>
      </c>
      <c r="G856" s="148" t="s">
        <v>103</v>
      </c>
      <c r="H856" s="148" t="s">
        <v>103</v>
      </c>
      <c r="I856" s="11">
        <v>1</v>
      </c>
      <c r="J856" s="11">
        <v>1.4</v>
      </c>
      <c r="K856" s="11">
        <v>0.61</v>
      </c>
      <c r="L856" s="148" t="s">
        <v>294</v>
      </c>
      <c r="M856" s="148" t="s">
        <v>103</v>
      </c>
      <c r="N856" s="11">
        <v>0.97000000000000008</v>
      </c>
      <c r="O856" s="148" t="s">
        <v>103</v>
      </c>
      <c r="P856" s="11">
        <v>0.4</v>
      </c>
      <c r="Q856" s="11">
        <v>1</v>
      </c>
      <c r="R856" s="148" t="s">
        <v>103</v>
      </c>
      <c r="S856" s="11">
        <v>0.8</v>
      </c>
      <c r="T856" s="148" t="s">
        <v>103</v>
      </c>
      <c r="U856" s="11">
        <v>0.4</v>
      </c>
      <c r="V856" s="11">
        <v>0.7</v>
      </c>
      <c r="W856" s="148" t="s">
        <v>96</v>
      </c>
      <c r="X856" s="11">
        <v>1</v>
      </c>
      <c r="Y856" s="11">
        <v>0.5</v>
      </c>
      <c r="Z856" s="11">
        <v>0.5</v>
      </c>
      <c r="AA856" s="15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10</v>
      </c>
    </row>
    <row r="857" spans="1:65">
      <c r="A857" s="30"/>
      <c r="B857" s="19">
        <v>1</v>
      </c>
      <c r="C857" s="9">
        <v>6</v>
      </c>
      <c r="D857" s="11">
        <v>0.6</v>
      </c>
      <c r="E857" s="11">
        <v>1</v>
      </c>
      <c r="F857" s="148" t="s">
        <v>105</v>
      </c>
      <c r="G857" s="148" t="s">
        <v>103</v>
      </c>
      <c r="H857" s="148" t="s">
        <v>103</v>
      </c>
      <c r="I857" s="11">
        <v>1</v>
      </c>
      <c r="J857" s="11">
        <v>1.1000000000000001</v>
      </c>
      <c r="K857" s="11">
        <v>0.59</v>
      </c>
      <c r="L857" s="148" t="s">
        <v>294</v>
      </c>
      <c r="M857" s="148" t="s">
        <v>103</v>
      </c>
      <c r="N857" s="11">
        <v>0.9900000000000001</v>
      </c>
      <c r="O857" s="148" t="s">
        <v>103</v>
      </c>
      <c r="P857" s="11">
        <v>0.5</v>
      </c>
      <c r="Q857" s="11">
        <v>1</v>
      </c>
      <c r="R857" s="148" t="s">
        <v>103</v>
      </c>
      <c r="S857" s="11">
        <v>0.7</v>
      </c>
      <c r="T857" s="148" t="s">
        <v>103</v>
      </c>
      <c r="U857" s="11">
        <v>0.6</v>
      </c>
      <c r="V857" s="11">
        <v>0.5</v>
      </c>
      <c r="W857" s="148" t="s">
        <v>96</v>
      </c>
      <c r="X857" s="11">
        <v>0.7</v>
      </c>
      <c r="Y857" s="11">
        <v>0.5</v>
      </c>
      <c r="Z857" s="11">
        <v>0.5</v>
      </c>
      <c r="AA857" s="15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20" t="s">
        <v>270</v>
      </c>
      <c r="C858" s="12"/>
      <c r="D858" s="23">
        <v>0.41666666666666669</v>
      </c>
      <c r="E858" s="23">
        <v>1</v>
      </c>
      <c r="F858" s="23" t="s">
        <v>678</v>
      </c>
      <c r="G858" s="23" t="s">
        <v>678</v>
      </c>
      <c r="H858" s="23" t="s">
        <v>678</v>
      </c>
      <c r="I858" s="23">
        <v>1</v>
      </c>
      <c r="J858" s="23">
        <v>1.2166666666666668</v>
      </c>
      <c r="K858" s="23">
        <v>0.61833333333333329</v>
      </c>
      <c r="L858" s="23">
        <v>0.5</v>
      </c>
      <c r="M858" s="23" t="s">
        <v>678</v>
      </c>
      <c r="N858" s="23">
        <v>0.99999999999999989</v>
      </c>
      <c r="O858" s="23" t="s">
        <v>678</v>
      </c>
      <c r="P858" s="23">
        <v>0.43333333333333335</v>
      </c>
      <c r="Q858" s="23">
        <v>1</v>
      </c>
      <c r="R858" s="23" t="s">
        <v>678</v>
      </c>
      <c r="S858" s="23">
        <v>0.6333333333333333</v>
      </c>
      <c r="T858" s="23" t="s">
        <v>678</v>
      </c>
      <c r="U858" s="23">
        <v>0.48333333333333334</v>
      </c>
      <c r="V858" s="23">
        <v>0.6333333333333333</v>
      </c>
      <c r="W858" s="23" t="s">
        <v>678</v>
      </c>
      <c r="X858" s="23">
        <v>0.89999999999999991</v>
      </c>
      <c r="Y858" s="23">
        <v>0.5</v>
      </c>
      <c r="Z858" s="23">
        <v>0.41666666666666669</v>
      </c>
      <c r="AA858" s="15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271</v>
      </c>
      <c r="C859" s="29"/>
      <c r="D859" s="11">
        <v>0.45</v>
      </c>
      <c r="E859" s="11">
        <v>1</v>
      </c>
      <c r="F859" s="11" t="s">
        <v>678</v>
      </c>
      <c r="G859" s="11" t="s">
        <v>678</v>
      </c>
      <c r="H859" s="11" t="s">
        <v>678</v>
      </c>
      <c r="I859" s="11">
        <v>1</v>
      </c>
      <c r="J859" s="11">
        <v>1.2000000000000002</v>
      </c>
      <c r="K859" s="11">
        <v>0.61499999999999999</v>
      </c>
      <c r="L859" s="11">
        <v>0.5</v>
      </c>
      <c r="M859" s="11" t="s">
        <v>678</v>
      </c>
      <c r="N859" s="11">
        <v>0.98550000000000004</v>
      </c>
      <c r="O859" s="11" t="s">
        <v>678</v>
      </c>
      <c r="P859" s="11">
        <v>0.4</v>
      </c>
      <c r="Q859" s="11">
        <v>1</v>
      </c>
      <c r="R859" s="11" t="s">
        <v>678</v>
      </c>
      <c r="S859" s="11">
        <v>0.64999999999999991</v>
      </c>
      <c r="T859" s="11" t="s">
        <v>678</v>
      </c>
      <c r="U859" s="11">
        <v>0.5</v>
      </c>
      <c r="V859" s="11">
        <v>0.64999999999999991</v>
      </c>
      <c r="W859" s="11" t="s">
        <v>678</v>
      </c>
      <c r="X859" s="11">
        <v>0.95</v>
      </c>
      <c r="Y859" s="11">
        <v>0.5</v>
      </c>
      <c r="Z859" s="11">
        <v>0.4</v>
      </c>
      <c r="AA859" s="15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272</v>
      </c>
      <c r="C860" s="29"/>
      <c r="D860" s="24">
        <v>0.14719601443879735</v>
      </c>
      <c r="E860" s="24">
        <v>0</v>
      </c>
      <c r="F860" s="24" t="s">
        <v>678</v>
      </c>
      <c r="G860" s="24" t="s">
        <v>678</v>
      </c>
      <c r="H860" s="24" t="s">
        <v>678</v>
      </c>
      <c r="I860" s="24">
        <v>0</v>
      </c>
      <c r="J860" s="24">
        <v>0.13291601358251251</v>
      </c>
      <c r="K860" s="24">
        <v>3.7103458958251713E-2</v>
      </c>
      <c r="L860" s="24" t="s">
        <v>678</v>
      </c>
      <c r="M860" s="24" t="s">
        <v>678</v>
      </c>
      <c r="N860" s="24">
        <v>3.1818233766191327E-2</v>
      </c>
      <c r="O860" s="24" t="s">
        <v>678</v>
      </c>
      <c r="P860" s="24">
        <v>5.1639777949432392E-2</v>
      </c>
      <c r="Q860" s="24">
        <v>0</v>
      </c>
      <c r="R860" s="24" t="s">
        <v>678</v>
      </c>
      <c r="S860" s="24">
        <v>0.1211060141638996</v>
      </c>
      <c r="T860" s="24" t="s">
        <v>678</v>
      </c>
      <c r="U860" s="24">
        <v>7.5277265270908375E-2</v>
      </c>
      <c r="V860" s="24">
        <v>0.1211060141638996</v>
      </c>
      <c r="W860" s="24" t="s">
        <v>678</v>
      </c>
      <c r="X860" s="24">
        <v>0.12649110640673664</v>
      </c>
      <c r="Y860" s="24">
        <v>0</v>
      </c>
      <c r="Z860" s="24">
        <v>7.5277265270908084E-2</v>
      </c>
      <c r="AA860" s="15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87</v>
      </c>
      <c r="C861" s="29"/>
      <c r="D861" s="13">
        <v>0.35327043465311364</v>
      </c>
      <c r="E861" s="13">
        <v>0</v>
      </c>
      <c r="F861" s="13" t="s">
        <v>678</v>
      </c>
      <c r="G861" s="13" t="s">
        <v>678</v>
      </c>
      <c r="H861" s="13" t="s">
        <v>678</v>
      </c>
      <c r="I861" s="13">
        <v>0</v>
      </c>
      <c r="J861" s="13">
        <v>0.10924603856096918</v>
      </c>
      <c r="K861" s="13">
        <v>6.0005594002563424E-2</v>
      </c>
      <c r="L861" s="13" t="s">
        <v>678</v>
      </c>
      <c r="M861" s="13" t="s">
        <v>678</v>
      </c>
      <c r="N861" s="13">
        <v>3.1818233766191334E-2</v>
      </c>
      <c r="O861" s="13" t="s">
        <v>678</v>
      </c>
      <c r="P861" s="13">
        <v>0.11916871834484398</v>
      </c>
      <c r="Q861" s="13">
        <v>0</v>
      </c>
      <c r="R861" s="13" t="s">
        <v>678</v>
      </c>
      <c r="S861" s="13">
        <v>0.191220022364052</v>
      </c>
      <c r="T861" s="13" t="s">
        <v>678</v>
      </c>
      <c r="U861" s="13">
        <v>0.15574606607774147</v>
      </c>
      <c r="V861" s="13">
        <v>0.191220022364052</v>
      </c>
      <c r="W861" s="13" t="s">
        <v>678</v>
      </c>
      <c r="X861" s="13">
        <v>0.14054567378526295</v>
      </c>
      <c r="Y861" s="13">
        <v>0</v>
      </c>
      <c r="Z861" s="13">
        <v>0.1806654366501794</v>
      </c>
      <c r="AA861" s="15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273</v>
      </c>
      <c r="C862" s="29"/>
      <c r="D862" s="13">
        <v>-0.41869477600372051</v>
      </c>
      <c r="E862" s="13">
        <v>0.39513253759107081</v>
      </c>
      <c r="F862" s="13" t="s">
        <v>678</v>
      </c>
      <c r="G862" s="13" t="s">
        <v>678</v>
      </c>
      <c r="H862" s="13" t="s">
        <v>678</v>
      </c>
      <c r="I862" s="13">
        <v>0.39513253759107081</v>
      </c>
      <c r="J862" s="13">
        <v>0.6974112540691364</v>
      </c>
      <c r="K862" s="13">
        <v>-0.13734304758952132</v>
      </c>
      <c r="L862" s="13">
        <v>-0.3024337312044646</v>
      </c>
      <c r="M862" s="13" t="s">
        <v>678</v>
      </c>
      <c r="N862" s="13">
        <v>0.39513253759107059</v>
      </c>
      <c r="O862" s="13" t="s">
        <v>678</v>
      </c>
      <c r="P862" s="13">
        <v>-0.39544256704386926</v>
      </c>
      <c r="Q862" s="13">
        <v>0.39513253759107081</v>
      </c>
      <c r="R862" s="13" t="s">
        <v>678</v>
      </c>
      <c r="S862" s="13">
        <v>-0.11641605952565515</v>
      </c>
      <c r="T862" s="13" t="s">
        <v>678</v>
      </c>
      <c r="U862" s="13">
        <v>-0.32568594016431573</v>
      </c>
      <c r="V862" s="13">
        <v>-0.11641605952565515</v>
      </c>
      <c r="W862" s="13" t="s">
        <v>678</v>
      </c>
      <c r="X862" s="13">
        <v>0.25561928383196353</v>
      </c>
      <c r="Y862" s="13">
        <v>-0.3024337312044646</v>
      </c>
      <c r="Z862" s="13">
        <v>-0.41869477600372051</v>
      </c>
      <c r="AA862" s="15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274</v>
      </c>
      <c r="C863" s="47"/>
      <c r="D863" s="45">
        <v>0.47</v>
      </c>
      <c r="E863" s="45">
        <v>2.37</v>
      </c>
      <c r="F863" s="45">
        <v>11.4</v>
      </c>
      <c r="G863" s="45">
        <v>0</v>
      </c>
      <c r="H863" s="45">
        <v>0</v>
      </c>
      <c r="I863" s="45">
        <v>2.85</v>
      </c>
      <c r="J863" s="45">
        <v>4.08</v>
      </c>
      <c r="K863" s="45">
        <v>0.67</v>
      </c>
      <c r="L863" s="45">
        <v>1.19</v>
      </c>
      <c r="M863" s="45">
        <v>0</v>
      </c>
      <c r="N863" s="45">
        <v>2.85</v>
      </c>
      <c r="O863" s="45">
        <v>0</v>
      </c>
      <c r="P863" s="45">
        <v>0.38</v>
      </c>
      <c r="Q863" s="45">
        <v>2.37</v>
      </c>
      <c r="R863" s="45">
        <v>0</v>
      </c>
      <c r="S863" s="45">
        <v>0.76</v>
      </c>
      <c r="T863" s="45">
        <v>0</v>
      </c>
      <c r="U863" s="45">
        <v>0.09</v>
      </c>
      <c r="V863" s="45">
        <v>0.76</v>
      </c>
      <c r="W863" s="45">
        <v>25.64</v>
      </c>
      <c r="X863" s="45">
        <v>2.2799999999999998</v>
      </c>
      <c r="Y863" s="45">
        <v>0</v>
      </c>
      <c r="Z863" s="45">
        <v>0.47</v>
      </c>
      <c r="AA863" s="15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BM864" s="55"/>
    </row>
    <row r="865" spans="1:65" ht="15">
      <c r="B865" s="8" t="s">
        <v>534</v>
      </c>
      <c r="BM865" s="28" t="s">
        <v>276</v>
      </c>
    </row>
    <row r="866" spans="1:65" ht="15">
      <c r="A866" s="25" t="s">
        <v>62</v>
      </c>
      <c r="B866" s="18" t="s">
        <v>111</v>
      </c>
      <c r="C866" s="15" t="s">
        <v>112</v>
      </c>
      <c r="D866" s="16" t="s">
        <v>229</v>
      </c>
      <c r="E866" s="15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230</v>
      </c>
      <c r="C867" s="9" t="s">
        <v>230</v>
      </c>
      <c r="D867" s="151" t="s">
        <v>238</v>
      </c>
      <c r="E867" s="15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1</v>
      </c>
    </row>
    <row r="868" spans="1:65">
      <c r="A868" s="30"/>
      <c r="B868" s="19"/>
      <c r="C868" s="9"/>
      <c r="D868" s="10" t="s">
        <v>277</v>
      </c>
      <c r="E868" s="15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3</v>
      </c>
    </row>
    <row r="869" spans="1:65">
      <c r="A869" s="30"/>
      <c r="B869" s="19"/>
      <c r="C869" s="9"/>
      <c r="D869" s="26" t="s">
        <v>117</v>
      </c>
      <c r="E869" s="15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3</v>
      </c>
    </row>
    <row r="870" spans="1:65">
      <c r="A870" s="30"/>
      <c r="B870" s="18">
        <v>1</v>
      </c>
      <c r="C870" s="14">
        <v>1</v>
      </c>
      <c r="D870" s="212">
        <v>0.10150000000000001</v>
      </c>
      <c r="E870" s="203"/>
      <c r="F870" s="204"/>
      <c r="G870" s="204"/>
      <c r="H870" s="204"/>
      <c r="I870" s="204"/>
      <c r="J870" s="204"/>
      <c r="K870" s="204"/>
      <c r="L870" s="204"/>
      <c r="M870" s="204"/>
      <c r="N870" s="204"/>
      <c r="O870" s="204"/>
      <c r="P870" s="204"/>
      <c r="Q870" s="204"/>
      <c r="R870" s="204"/>
      <c r="S870" s="204"/>
      <c r="T870" s="204"/>
      <c r="U870" s="204"/>
      <c r="V870" s="204"/>
      <c r="W870" s="204"/>
      <c r="X870" s="204"/>
      <c r="Y870" s="204"/>
      <c r="Z870" s="204"/>
      <c r="AA870" s="204"/>
      <c r="AB870" s="204"/>
      <c r="AC870" s="204"/>
      <c r="AD870" s="204"/>
      <c r="AE870" s="204"/>
      <c r="AF870" s="204"/>
      <c r="AG870" s="204"/>
      <c r="AH870" s="204"/>
      <c r="AI870" s="204"/>
      <c r="AJ870" s="204"/>
      <c r="AK870" s="204"/>
      <c r="AL870" s="204"/>
      <c r="AM870" s="204"/>
      <c r="AN870" s="204"/>
      <c r="AO870" s="204"/>
      <c r="AP870" s="204"/>
      <c r="AQ870" s="204"/>
      <c r="AR870" s="204"/>
      <c r="AS870" s="204"/>
      <c r="AT870" s="204"/>
      <c r="AU870" s="204"/>
      <c r="AV870" s="204"/>
      <c r="AW870" s="204"/>
      <c r="AX870" s="204"/>
      <c r="AY870" s="204"/>
      <c r="AZ870" s="204"/>
      <c r="BA870" s="204"/>
      <c r="BB870" s="204"/>
      <c r="BC870" s="204"/>
      <c r="BD870" s="204"/>
      <c r="BE870" s="204"/>
      <c r="BF870" s="204"/>
      <c r="BG870" s="204"/>
      <c r="BH870" s="204"/>
      <c r="BI870" s="204"/>
      <c r="BJ870" s="204"/>
      <c r="BK870" s="204"/>
      <c r="BL870" s="204"/>
      <c r="BM870" s="214">
        <v>1</v>
      </c>
    </row>
    <row r="871" spans="1:65">
      <c r="A871" s="30"/>
      <c r="B871" s="19">
        <v>1</v>
      </c>
      <c r="C871" s="9">
        <v>2</v>
      </c>
      <c r="D871" s="24">
        <v>0.11850000000000001</v>
      </c>
      <c r="E871" s="203"/>
      <c r="F871" s="204"/>
      <c r="G871" s="204"/>
      <c r="H871" s="204"/>
      <c r="I871" s="204"/>
      <c r="J871" s="204"/>
      <c r="K871" s="204"/>
      <c r="L871" s="204"/>
      <c r="M871" s="204"/>
      <c r="N871" s="204"/>
      <c r="O871" s="204"/>
      <c r="P871" s="204"/>
      <c r="Q871" s="204"/>
      <c r="R871" s="204"/>
      <c r="S871" s="204"/>
      <c r="T871" s="204"/>
      <c r="U871" s="204"/>
      <c r="V871" s="204"/>
      <c r="W871" s="204"/>
      <c r="X871" s="204"/>
      <c r="Y871" s="204"/>
      <c r="Z871" s="204"/>
      <c r="AA871" s="204"/>
      <c r="AB871" s="204"/>
      <c r="AC871" s="204"/>
      <c r="AD871" s="204"/>
      <c r="AE871" s="204"/>
      <c r="AF871" s="204"/>
      <c r="AG871" s="204"/>
      <c r="AH871" s="204"/>
      <c r="AI871" s="204"/>
      <c r="AJ871" s="204"/>
      <c r="AK871" s="204"/>
      <c r="AL871" s="204"/>
      <c r="AM871" s="204"/>
      <c r="AN871" s="204"/>
      <c r="AO871" s="204"/>
      <c r="AP871" s="204"/>
      <c r="AQ871" s="204"/>
      <c r="AR871" s="204"/>
      <c r="AS871" s="204"/>
      <c r="AT871" s="204"/>
      <c r="AU871" s="204"/>
      <c r="AV871" s="204"/>
      <c r="AW871" s="204"/>
      <c r="AX871" s="204"/>
      <c r="AY871" s="204"/>
      <c r="AZ871" s="204"/>
      <c r="BA871" s="204"/>
      <c r="BB871" s="204"/>
      <c r="BC871" s="204"/>
      <c r="BD871" s="204"/>
      <c r="BE871" s="204"/>
      <c r="BF871" s="204"/>
      <c r="BG871" s="204"/>
      <c r="BH871" s="204"/>
      <c r="BI871" s="204"/>
      <c r="BJ871" s="204"/>
      <c r="BK871" s="204"/>
      <c r="BL871" s="204"/>
      <c r="BM871" s="214">
        <v>3</v>
      </c>
    </row>
    <row r="872" spans="1:65">
      <c r="A872" s="30"/>
      <c r="B872" s="19">
        <v>1</v>
      </c>
      <c r="C872" s="9">
        <v>3</v>
      </c>
      <c r="D872" s="24">
        <v>0.1075</v>
      </c>
      <c r="E872" s="203"/>
      <c r="F872" s="204"/>
      <c r="G872" s="204"/>
      <c r="H872" s="204"/>
      <c r="I872" s="204"/>
      <c r="J872" s="204"/>
      <c r="K872" s="204"/>
      <c r="L872" s="204"/>
      <c r="M872" s="204"/>
      <c r="N872" s="204"/>
      <c r="O872" s="204"/>
      <c r="P872" s="204"/>
      <c r="Q872" s="204"/>
      <c r="R872" s="204"/>
      <c r="S872" s="204"/>
      <c r="T872" s="204"/>
      <c r="U872" s="204"/>
      <c r="V872" s="204"/>
      <c r="W872" s="204"/>
      <c r="X872" s="204"/>
      <c r="Y872" s="204"/>
      <c r="Z872" s="204"/>
      <c r="AA872" s="204"/>
      <c r="AB872" s="204"/>
      <c r="AC872" s="204"/>
      <c r="AD872" s="204"/>
      <c r="AE872" s="204"/>
      <c r="AF872" s="204"/>
      <c r="AG872" s="204"/>
      <c r="AH872" s="204"/>
      <c r="AI872" s="204"/>
      <c r="AJ872" s="204"/>
      <c r="AK872" s="204"/>
      <c r="AL872" s="204"/>
      <c r="AM872" s="204"/>
      <c r="AN872" s="204"/>
      <c r="AO872" s="204"/>
      <c r="AP872" s="204"/>
      <c r="AQ872" s="204"/>
      <c r="AR872" s="204"/>
      <c r="AS872" s="204"/>
      <c r="AT872" s="204"/>
      <c r="AU872" s="204"/>
      <c r="AV872" s="204"/>
      <c r="AW872" s="204"/>
      <c r="AX872" s="204"/>
      <c r="AY872" s="204"/>
      <c r="AZ872" s="204"/>
      <c r="BA872" s="204"/>
      <c r="BB872" s="204"/>
      <c r="BC872" s="204"/>
      <c r="BD872" s="204"/>
      <c r="BE872" s="204"/>
      <c r="BF872" s="204"/>
      <c r="BG872" s="204"/>
      <c r="BH872" s="204"/>
      <c r="BI872" s="204"/>
      <c r="BJ872" s="204"/>
      <c r="BK872" s="204"/>
      <c r="BL872" s="204"/>
      <c r="BM872" s="214">
        <v>16</v>
      </c>
    </row>
    <row r="873" spans="1:65">
      <c r="A873" s="30"/>
      <c r="B873" s="19">
        <v>1</v>
      </c>
      <c r="C873" s="9">
        <v>4</v>
      </c>
      <c r="D873" s="24">
        <v>0.10150000000000001</v>
      </c>
      <c r="E873" s="203"/>
      <c r="F873" s="204"/>
      <c r="G873" s="204"/>
      <c r="H873" s="204"/>
      <c r="I873" s="204"/>
      <c r="J873" s="204"/>
      <c r="K873" s="204"/>
      <c r="L873" s="204"/>
      <c r="M873" s="204"/>
      <c r="N873" s="204"/>
      <c r="O873" s="204"/>
      <c r="P873" s="204"/>
      <c r="Q873" s="204"/>
      <c r="R873" s="204"/>
      <c r="S873" s="204"/>
      <c r="T873" s="204"/>
      <c r="U873" s="204"/>
      <c r="V873" s="204"/>
      <c r="W873" s="204"/>
      <c r="X873" s="204"/>
      <c r="Y873" s="204"/>
      <c r="Z873" s="204"/>
      <c r="AA873" s="204"/>
      <c r="AB873" s="204"/>
      <c r="AC873" s="204"/>
      <c r="AD873" s="204"/>
      <c r="AE873" s="204"/>
      <c r="AF873" s="204"/>
      <c r="AG873" s="204"/>
      <c r="AH873" s="204"/>
      <c r="AI873" s="204"/>
      <c r="AJ873" s="204"/>
      <c r="AK873" s="204"/>
      <c r="AL873" s="204"/>
      <c r="AM873" s="204"/>
      <c r="AN873" s="204"/>
      <c r="AO873" s="204"/>
      <c r="AP873" s="204"/>
      <c r="AQ873" s="204"/>
      <c r="AR873" s="204"/>
      <c r="AS873" s="204"/>
      <c r="AT873" s="204"/>
      <c r="AU873" s="204"/>
      <c r="AV873" s="204"/>
      <c r="AW873" s="204"/>
      <c r="AX873" s="204"/>
      <c r="AY873" s="204"/>
      <c r="AZ873" s="204"/>
      <c r="BA873" s="204"/>
      <c r="BB873" s="204"/>
      <c r="BC873" s="204"/>
      <c r="BD873" s="204"/>
      <c r="BE873" s="204"/>
      <c r="BF873" s="204"/>
      <c r="BG873" s="204"/>
      <c r="BH873" s="204"/>
      <c r="BI873" s="204"/>
      <c r="BJ873" s="204"/>
      <c r="BK873" s="204"/>
      <c r="BL873" s="204"/>
      <c r="BM873" s="214">
        <v>0.10983333333333301</v>
      </c>
    </row>
    <row r="874" spans="1:65">
      <c r="A874" s="30"/>
      <c r="B874" s="19">
        <v>1</v>
      </c>
      <c r="C874" s="9">
        <v>5</v>
      </c>
      <c r="D874" s="24">
        <v>0.123</v>
      </c>
      <c r="E874" s="203"/>
      <c r="F874" s="204"/>
      <c r="G874" s="204"/>
      <c r="H874" s="204"/>
      <c r="I874" s="204"/>
      <c r="J874" s="204"/>
      <c r="K874" s="204"/>
      <c r="L874" s="204"/>
      <c r="M874" s="204"/>
      <c r="N874" s="204"/>
      <c r="O874" s="204"/>
      <c r="P874" s="204"/>
      <c r="Q874" s="204"/>
      <c r="R874" s="204"/>
      <c r="S874" s="204"/>
      <c r="T874" s="204"/>
      <c r="U874" s="204"/>
      <c r="V874" s="204"/>
      <c r="W874" s="204"/>
      <c r="X874" s="204"/>
      <c r="Y874" s="204"/>
      <c r="Z874" s="204"/>
      <c r="AA874" s="204"/>
      <c r="AB874" s="204"/>
      <c r="AC874" s="204"/>
      <c r="AD874" s="204"/>
      <c r="AE874" s="204"/>
      <c r="AF874" s="204"/>
      <c r="AG874" s="204"/>
      <c r="AH874" s="204"/>
      <c r="AI874" s="204"/>
      <c r="AJ874" s="204"/>
      <c r="AK874" s="204"/>
      <c r="AL874" s="204"/>
      <c r="AM874" s="204"/>
      <c r="AN874" s="204"/>
      <c r="AO874" s="204"/>
      <c r="AP874" s="204"/>
      <c r="AQ874" s="204"/>
      <c r="AR874" s="204"/>
      <c r="AS874" s="204"/>
      <c r="AT874" s="204"/>
      <c r="AU874" s="204"/>
      <c r="AV874" s="204"/>
      <c r="AW874" s="204"/>
      <c r="AX874" s="204"/>
      <c r="AY874" s="204"/>
      <c r="AZ874" s="204"/>
      <c r="BA874" s="204"/>
      <c r="BB874" s="204"/>
      <c r="BC874" s="204"/>
      <c r="BD874" s="204"/>
      <c r="BE874" s="204"/>
      <c r="BF874" s="204"/>
      <c r="BG874" s="204"/>
      <c r="BH874" s="204"/>
      <c r="BI874" s="204"/>
      <c r="BJ874" s="204"/>
      <c r="BK874" s="204"/>
      <c r="BL874" s="204"/>
      <c r="BM874" s="214">
        <v>9</v>
      </c>
    </row>
    <row r="875" spans="1:65">
      <c r="A875" s="30"/>
      <c r="B875" s="19">
        <v>1</v>
      </c>
      <c r="C875" s="9">
        <v>6</v>
      </c>
      <c r="D875" s="24">
        <v>0.107</v>
      </c>
      <c r="E875" s="203"/>
      <c r="F875" s="204"/>
      <c r="G875" s="204"/>
      <c r="H875" s="204"/>
      <c r="I875" s="204"/>
      <c r="J875" s="204"/>
      <c r="K875" s="204"/>
      <c r="L875" s="204"/>
      <c r="M875" s="204"/>
      <c r="N875" s="204"/>
      <c r="O875" s="204"/>
      <c r="P875" s="204"/>
      <c r="Q875" s="204"/>
      <c r="R875" s="204"/>
      <c r="S875" s="204"/>
      <c r="T875" s="204"/>
      <c r="U875" s="204"/>
      <c r="V875" s="204"/>
      <c r="W875" s="204"/>
      <c r="X875" s="204"/>
      <c r="Y875" s="204"/>
      <c r="Z875" s="204"/>
      <c r="AA875" s="204"/>
      <c r="AB875" s="204"/>
      <c r="AC875" s="204"/>
      <c r="AD875" s="204"/>
      <c r="AE875" s="204"/>
      <c r="AF875" s="204"/>
      <c r="AG875" s="204"/>
      <c r="AH875" s="204"/>
      <c r="AI875" s="204"/>
      <c r="AJ875" s="204"/>
      <c r="AK875" s="204"/>
      <c r="AL875" s="204"/>
      <c r="AM875" s="204"/>
      <c r="AN875" s="204"/>
      <c r="AO875" s="204"/>
      <c r="AP875" s="204"/>
      <c r="AQ875" s="204"/>
      <c r="AR875" s="204"/>
      <c r="AS875" s="204"/>
      <c r="AT875" s="204"/>
      <c r="AU875" s="204"/>
      <c r="AV875" s="204"/>
      <c r="AW875" s="204"/>
      <c r="AX875" s="204"/>
      <c r="AY875" s="204"/>
      <c r="AZ875" s="204"/>
      <c r="BA875" s="204"/>
      <c r="BB875" s="204"/>
      <c r="BC875" s="204"/>
      <c r="BD875" s="204"/>
      <c r="BE875" s="204"/>
      <c r="BF875" s="204"/>
      <c r="BG875" s="204"/>
      <c r="BH875" s="204"/>
      <c r="BI875" s="204"/>
      <c r="BJ875" s="204"/>
      <c r="BK875" s="204"/>
      <c r="BL875" s="204"/>
      <c r="BM875" s="56"/>
    </row>
    <row r="876" spans="1:65">
      <c r="A876" s="30"/>
      <c r="B876" s="20" t="s">
        <v>270</v>
      </c>
      <c r="C876" s="12"/>
      <c r="D876" s="217">
        <v>0.10983333333333334</v>
      </c>
      <c r="E876" s="203"/>
      <c r="F876" s="204"/>
      <c r="G876" s="204"/>
      <c r="H876" s="204"/>
      <c r="I876" s="204"/>
      <c r="J876" s="204"/>
      <c r="K876" s="204"/>
      <c r="L876" s="204"/>
      <c r="M876" s="204"/>
      <c r="N876" s="204"/>
      <c r="O876" s="204"/>
      <c r="P876" s="204"/>
      <c r="Q876" s="204"/>
      <c r="R876" s="204"/>
      <c r="S876" s="204"/>
      <c r="T876" s="204"/>
      <c r="U876" s="204"/>
      <c r="V876" s="204"/>
      <c r="W876" s="204"/>
      <c r="X876" s="204"/>
      <c r="Y876" s="204"/>
      <c r="Z876" s="204"/>
      <c r="AA876" s="204"/>
      <c r="AB876" s="204"/>
      <c r="AC876" s="204"/>
      <c r="AD876" s="204"/>
      <c r="AE876" s="204"/>
      <c r="AF876" s="204"/>
      <c r="AG876" s="204"/>
      <c r="AH876" s="204"/>
      <c r="AI876" s="204"/>
      <c r="AJ876" s="204"/>
      <c r="AK876" s="204"/>
      <c r="AL876" s="204"/>
      <c r="AM876" s="204"/>
      <c r="AN876" s="204"/>
      <c r="AO876" s="204"/>
      <c r="AP876" s="204"/>
      <c r="AQ876" s="204"/>
      <c r="AR876" s="204"/>
      <c r="AS876" s="204"/>
      <c r="AT876" s="204"/>
      <c r="AU876" s="204"/>
      <c r="AV876" s="204"/>
      <c r="AW876" s="204"/>
      <c r="AX876" s="204"/>
      <c r="AY876" s="204"/>
      <c r="AZ876" s="204"/>
      <c r="BA876" s="204"/>
      <c r="BB876" s="204"/>
      <c r="BC876" s="204"/>
      <c r="BD876" s="204"/>
      <c r="BE876" s="204"/>
      <c r="BF876" s="204"/>
      <c r="BG876" s="204"/>
      <c r="BH876" s="204"/>
      <c r="BI876" s="204"/>
      <c r="BJ876" s="204"/>
      <c r="BK876" s="204"/>
      <c r="BL876" s="204"/>
      <c r="BM876" s="56"/>
    </row>
    <row r="877" spans="1:65">
      <c r="A877" s="30"/>
      <c r="B877" s="3" t="s">
        <v>271</v>
      </c>
      <c r="C877" s="29"/>
      <c r="D877" s="24">
        <v>0.10725</v>
      </c>
      <c r="E877" s="203"/>
      <c r="F877" s="204"/>
      <c r="G877" s="204"/>
      <c r="H877" s="204"/>
      <c r="I877" s="204"/>
      <c r="J877" s="204"/>
      <c r="K877" s="204"/>
      <c r="L877" s="204"/>
      <c r="M877" s="204"/>
      <c r="N877" s="204"/>
      <c r="O877" s="204"/>
      <c r="P877" s="204"/>
      <c r="Q877" s="204"/>
      <c r="R877" s="204"/>
      <c r="S877" s="204"/>
      <c r="T877" s="204"/>
      <c r="U877" s="204"/>
      <c r="V877" s="204"/>
      <c r="W877" s="204"/>
      <c r="X877" s="204"/>
      <c r="Y877" s="204"/>
      <c r="Z877" s="204"/>
      <c r="AA877" s="204"/>
      <c r="AB877" s="204"/>
      <c r="AC877" s="204"/>
      <c r="AD877" s="204"/>
      <c r="AE877" s="204"/>
      <c r="AF877" s="204"/>
      <c r="AG877" s="204"/>
      <c r="AH877" s="204"/>
      <c r="AI877" s="204"/>
      <c r="AJ877" s="204"/>
      <c r="AK877" s="204"/>
      <c r="AL877" s="204"/>
      <c r="AM877" s="204"/>
      <c r="AN877" s="204"/>
      <c r="AO877" s="204"/>
      <c r="AP877" s="204"/>
      <c r="AQ877" s="204"/>
      <c r="AR877" s="204"/>
      <c r="AS877" s="204"/>
      <c r="AT877" s="204"/>
      <c r="AU877" s="204"/>
      <c r="AV877" s="204"/>
      <c r="AW877" s="204"/>
      <c r="AX877" s="204"/>
      <c r="AY877" s="204"/>
      <c r="AZ877" s="204"/>
      <c r="BA877" s="204"/>
      <c r="BB877" s="204"/>
      <c r="BC877" s="204"/>
      <c r="BD877" s="204"/>
      <c r="BE877" s="204"/>
      <c r="BF877" s="204"/>
      <c r="BG877" s="204"/>
      <c r="BH877" s="204"/>
      <c r="BI877" s="204"/>
      <c r="BJ877" s="204"/>
      <c r="BK877" s="204"/>
      <c r="BL877" s="204"/>
      <c r="BM877" s="56"/>
    </row>
    <row r="878" spans="1:65">
      <c r="A878" s="30"/>
      <c r="B878" s="3" t="s">
        <v>272</v>
      </c>
      <c r="C878" s="29"/>
      <c r="D878" s="24">
        <v>8.9535840123755265E-3</v>
      </c>
      <c r="E878" s="203"/>
      <c r="F878" s="204"/>
      <c r="G878" s="204"/>
      <c r="H878" s="204"/>
      <c r="I878" s="204"/>
      <c r="J878" s="204"/>
      <c r="K878" s="204"/>
      <c r="L878" s="204"/>
      <c r="M878" s="204"/>
      <c r="N878" s="204"/>
      <c r="O878" s="204"/>
      <c r="P878" s="204"/>
      <c r="Q878" s="204"/>
      <c r="R878" s="204"/>
      <c r="S878" s="204"/>
      <c r="T878" s="204"/>
      <c r="U878" s="204"/>
      <c r="V878" s="204"/>
      <c r="W878" s="204"/>
      <c r="X878" s="204"/>
      <c r="Y878" s="204"/>
      <c r="Z878" s="204"/>
      <c r="AA878" s="204"/>
      <c r="AB878" s="204"/>
      <c r="AC878" s="204"/>
      <c r="AD878" s="204"/>
      <c r="AE878" s="204"/>
      <c r="AF878" s="204"/>
      <c r="AG878" s="204"/>
      <c r="AH878" s="204"/>
      <c r="AI878" s="204"/>
      <c r="AJ878" s="204"/>
      <c r="AK878" s="204"/>
      <c r="AL878" s="204"/>
      <c r="AM878" s="204"/>
      <c r="AN878" s="204"/>
      <c r="AO878" s="204"/>
      <c r="AP878" s="204"/>
      <c r="AQ878" s="204"/>
      <c r="AR878" s="204"/>
      <c r="AS878" s="204"/>
      <c r="AT878" s="204"/>
      <c r="AU878" s="204"/>
      <c r="AV878" s="204"/>
      <c r="AW878" s="204"/>
      <c r="AX878" s="204"/>
      <c r="AY878" s="204"/>
      <c r="AZ878" s="204"/>
      <c r="BA878" s="204"/>
      <c r="BB878" s="204"/>
      <c r="BC878" s="204"/>
      <c r="BD878" s="204"/>
      <c r="BE878" s="204"/>
      <c r="BF878" s="204"/>
      <c r="BG878" s="204"/>
      <c r="BH878" s="204"/>
      <c r="BI878" s="204"/>
      <c r="BJ878" s="204"/>
      <c r="BK878" s="204"/>
      <c r="BL878" s="204"/>
      <c r="BM878" s="56"/>
    </row>
    <row r="879" spans="1:65">
      <c r="A879" s="30"/>
      <c r="B879" s="3" t="s">
        <v>87</v>
      </c>
      <c r="C879" s="29"/>
      <c r="D879" s="13">
        <v>8.1519733041355319E-2</v>
      </c>
      <c r="E879" s="15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273</v>
      </c>
      <c r="C880" s="29"/>
      <c r="D880" s="13">
        <v>3.1086244689504383E-15</v>
      </c>
      <c r="E880" s="15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274</v>
      </c>
      <c r="C881" s="47"/>
      <c r="D881" s="45" t="s">
        <v>275</v>
      </c>
      <c r="E881" s="15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/>
      <c r="C882" s="20"/>
      <c r="D882" s="20"/>
      <c r="BM882" s="55"/>
    </row>
    <row r="883" spans="1:65" ht="15">
      <c r="B883" s="8" t="s">
        <v>535</v>
      </c>
      <c r="BM883" s="28" t="s">
        <v>67</v>
      </c>
    </row>
    <row r="884" spans="1:65" ht="15">
      <c r="A884" s="25" t="s">
        <v>12</v>
      </c>
      <c r="B884" s="18" t="s">
        <v>111</v>
      </c>
      <c r="C884" s="15" t="s">
        <v>112</v>
      </c>
      <c r="D884" s="16" t="s">
        <v>229</v>
      </c>
      <c r="E884" s="17" t="s">
        <v>229</v>
      </c>
      <c r="F884" s="17" t="s">
        <v>229</v>
      </c>
      <c r="G884" s="17" t="s">
        <v>229</v>
      </c>
      <c r="H884" s="17" t="s">
        <v>229</v>
      </c>
      <c r="I884" s="17" t="s">
        <v>229</v>
      </c>
      <c r="J884" s="17" t="s">
        <v>229</v>
      </c>
      <c r="K884" s="17" t="s">
        <v>229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230</v>
      </c>
      <c r="C885" s="9" t="s">
        <v>230</v>
      </c>
      <c r="D885" s="151" t="s">
        <v>233</v>
      </c>
      <c r="E885" s="152" t="s">
        <v>238</v>
      </c>
      <c r="F885" s="152" t="s">
        <v>239</v>
      </c>
      <c r="G885" s="152" t="s">
        <v>241</v>
      </c>
      <c r="H885" s="152" t="s">
        <v>243</v>
      </c>
      <c r="I885" s="152" t="s">
        <v>245</v>
      </c>
      <c r="J885" s="152" t="s">
        <v>247</v>
      </c>
      <c r="K885" s="152" t="s">
        <v>250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277</v>
      </c>
      <c r="E886" s="11" t="s">
        <v>277</v>
      </c>
      <c r="F886" s="11" t="s">
        <v>277</v>
      </c>
      <c r="G886" s="11" t="s">
        <v>277</v>
      </c>
      <c r="H886" s="11" t="s">
        <v>277</v>
      </c>
      <c r="I886" s="11" t="s">
        <v>277</v>
      </c>
      <c r="J886" s="11" t="s">
        <v>280</v>
      </c>
      <c r="K886" s="11" t="s">
        <v>277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 t="s">
        <v>289</v>
      </c>
      <c r="E887" s="26" t="s">
        <v>117</v>
      </c>
      <c r="F887" s="26" t="s">
        <v>267</v>
      </c>
      <c r="G887" s="26" t="s">
        <v>288</v>
      </c>
      <c r="H887" s="26" t="s">
        <v>117</v>
      </c>
      <c r="I887" s="26" t="s">
        <v>290</v>
      </c>
      <c r="J887" s="26" t="s">
        <v>288</v>
      </c>
      <c r="K887" s="26" t="s">
        <v>292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3</v>
      </c>
    </row>
    <row r="888" spans="1:65">
      <c r="A888" s="30"/>
      <c r="B888" s="18">
        <v>1</v>
      </c>
      <c r="C888" s="14">
        <v>1</v>
      </c>
      <c r="D888" s="22">
        <v>1.65</v>
      </c>
      <c r="E888" s="22">
        <v>1.5</v>
      </c>
      <c r="F888" s="22">
        <v>1.5</v>
      </c>
      <c r="G888" s="22">
        <v>1.5469999999999999</v>
      </c>
      <c r="H888" s="22">
        <v>1.76</v>
      </c>
      <c r="I888" s="22">
        <v>1.56</v>
      </c>
      <c r="J888" s="147">
        <v>1.8</v>
      </c>
      <c r="K888" s="22">
        <v>1.5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1.66</v>
      </c>
      <c r="E889" s="11">
        <v>1.4</v>
      </c>
      <c r="F889" s="11">
        <v>1.51</v>
      </c>
      <c r="G889" s="11">
        <v>1.5369999999999999</v>
      </c>
      <c r="H889" s="11">
        <v>1.76</v>
      </c>
      <c r="I889" s="11">
        <v>1.57</v>
      </c>
      <c r="J889" s="148">
        <v>2.2000000000000002</v>
      </c>
      <c r="K889" s="11">
        <v>1.47</v>
      </c>
      <c r="L889" s="15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18</v>
      </c>
    </row>
    <row r="890" spans="1:65">
      <c r="A890" s="30"/>
      <c r="B890" s="19">
        <v>1</v>
      </c>
      <c r="C890" s="9">
        <v>3</v>
      </c>
      <c r="D890" s="11">
        <v>1.64</v>
      </c>
      <c r="E890" s="11">
        <v>1.4</v>
      </c>
      <c r="F890" s="11">
        <v>1.52</v>
      </c>
      <c r="G890" s="11">
        <v>1.5249999999999999</v>
      </c>
      <c r="H890" s="11">
        <v>1.8</v>
      </c>
      <c r="I890" s="11">
        <v>1.57</v>
      </c>
      <c r="J890" s="148">
        <v>2</v>
      </c>
      <c r="K890" s="11">
        <v>1.57</v>
      </c>
      <c r="L890" s="15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1.62</v>
      </c>
      <c r="E891" s="11">
        <v>1.4</v>
      </c>
      <c r="F891" s="11">
        <v>1.52</v>
      </c>
      <c r="G891" s="11">
        <v>1.5149999999999999</v>
      </c>
      <c r="H891" s="11">
        <v>1.76</v>
      </c>
      <c r="I891" s="11">
        <v>1.55</v>
      </c>
      <c r="J891" s="148">
        <v>2</v>
      </c>
      <c r="K891" s="11">
        <v>1.38</v>
      </c>
      <c r="L891" s="15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1.5630952380952381</v>
      </c>
    </row>
    <row r="892" spans="1:65">
      <c r="A892" s="30"/>
      <c r="B892" s="19">
        <v>1</v>
      </c>
      <c r="C892" s="9">
        <v>5</v>
      </c>
      <c r="D892" s="11">
        <v>1.68</v>
      </c>
      <c r="E892" s="11">
        <v>1.4</v>
      </c>
      <c r="F892" s="11">
        <v>1.53</v>
      </c>
      <c r="G892" s="11">
        <v>1.534</v>
      </c>
      <c r="H892" s="11">
        <v>1.79</v>
      </c>
      <c r="I892" s="11">
        <v>1.52</v>
      </c>
      <c r="J892" s="148">
        <v>2.2000000000000002</v>
      </c>
      <c r="K892" s="11">
        <v>1.5</v>
      </c>
      <c r="L892" s="15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58</v>
      </c>
    </row>
    <row r="893" spans="1:65">
      <c r="A893" s="30"/>
      <c r="B893" s="19">
        <v>1</v>
      </c>
      <c r="C893" s="9">
        <v>6</v>
      </c>
      <c r="D893" s="11">
        <v>1.67</v>
      </c>
      <c r="E893" s="11">
        <v>1.5</v>
      </c>
      <c r="F893" s="11">
        <v>1.51</v>
      </c>
      <c r="G893" s="11">
        <v>1.512</v>
      </c>
      <c r="H893" s="11">
        <v>1.83</v>
      </c>
      <c r="I893" s="11">
        <v>1.53</v>
      </c>
      <c r="J893" s="148">
        <v>1.9</v>
      </c>
      <c r="K893" s="11">
        <v>1.45</v>
      </c>
      <c r="L893" s="15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20" t="s">
        <v>270</v>
      </c>
      <c r="C894" s="12"/>
      <c r="D894" s="23">
        <v>1.6533333333333333</v>
      </c>
      <c r="E894" s="23">
        <v>1.4333333333333333</v>
      </c>
      <c r="F894" s="23">
        <v>1.5149999999999999</v>
      </c>
      <c r="G894" s="23">
        <v>1.5283333333333333</v>
      </c>
      <c r="H894" s="23">
        <v>1.7833333333333334</v>
      </c>
      <c r="I894" s="23">
        <v>1.5499999999999998</v>
      </c>
      <c r="J894" s="23">
        <v>2.0166666666666666</v>
      </c>
      <c r="K894" s="23">
        <v>1.4783333333333333</v>
      </c>
      <c r="L894" s="15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271</v>
      </c>
      <c r="C895" s="29"/>
      <c r="D895" s="11">
        <v>1.6549999999999998</v>
      </c>
      <c r="E895" s="11">
        <v>1.4</v>
      </c>
      <c r="F895" s="11">
        <v>1.5150000000000001</v>
      </c>
      <c r="G895" s="11">
        <v>1.5295000000000001</v>
      </c>
      <c r="H895" s="11">
        <v>1.7749999999999999</v>
      </c>
      <c r="I895" s="11">
        <v>1.5550000000000002</v>
      </c>
      <c r="J895" s="11">
        <v>2</v>
      </c>
      <c r="K895" s="11">
        <v>1.4849999999999999</v>
      </c>
      <c r="L895" s="15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272</v>
      </c>
      <c r="C896" s="29"/>
      <c r="D896" s="24">
        <v>2.1602468994692817E-2</v>
      </c>
      <c r="E896" s="24">
        <v>5.1639777949432274E-2</v>
      </c>
      <c r="F896" s="24">
        <v>1.0488088481701525E-2</v>
      </c>
      <c r="G896" s="24">
        <v>1.3500617269838684E-2</v>
      </c>
      <c r="H896" s="24">
        <v>2.875181153713046E-2</v>
      </c>
      <c r="I896" s="24">
        <v>2.0976176963403051E-2</v>
      </c>
      <c r="J896" s="24">
        <v>0.16020819787597232</v>
      </c>
      <c r="K896" s="24">
        <v>6.3060817205826583E-2</v>
      </c>
      <c r="L896" s="203"/>
      <c r="M896" s="204"/>
      <c r="N896" s="204"/>
      <c r="O896" s="204"/>
      <c r="P896" s="204"/>
      <c r="Q896" s="204"/>
      <c r="R896" s="204"/>
      <c r="S896" s="204"/>
      <c r="T896" s="204"/>
      <c r="U896" s="204"/>
      <c r="V896" s="204"/>
      <c r="W896" s="204"/>
      <c r="X896" s="204"/>
      <c r="Y896" s="204"/>
      <c r="Z896" s="204"/>
      <c r="AA896" s="204"/>
      <c r="AB896" s="204"/>
      <c r="AC896" s="204"/>
      <c r="AD896" s="204"/>
      <c r="AE896" s="204"/>
      <c r="AF896" s="204"/>
      <c r="AG896" s="204"/>
      <c r="AH896" s="204"/>
      <c r="AI896" s="204"/>
      <c r="AJ896" s="204"/>
      <c r="AK896" s="204"/>
      <c r="AL896" s="204"/>
      <c r="AM896" s="204"/>
      <c r="AN896" s="204"/>
      <c r="AO896" s="204"/>
      <c r="AP896" s="204"/>
      <c r="AQ896" s="204"/>
      <c r="AR896" s="204"/>
      <c r="AS896" s="204"/>
      <c r="AT896" s="204"/>
      <c r="AU896" s="204"/>
      <c r="AV896" s="204"/>
      <c r="AW896" s="204"/>
      <c r="AX896" s="204"/>
      <c r="AY896" s="204"/>
      <c r="AZ896" s="204"/>
      <c r="BA896" s="204"/>
      <c r="BB896" s="204"/>
      <c r="BC896" s="204"/>
      <c r="BD896" s="204"/>
      <c r="BE896" s="204"/>
      <c r="BF896" s="204"/>
      <c r="BG896" s="204"/>
      <c r="BH896" s="204"/>
      <c r="BI896" s="204"/>
      <c r="BJ896" s="204"/>
      <c r="BK896" s="204"/>
      <c r="BL896" s="204"/>
      <c r="BM896" s="56"/>
    </row>
    <row r="897" spans="1:65">
      <c r="A897" s="30"/>
      <c r="B897" s="3" t="s">
        <v>87</v>
      </c>
      <c r="C897" s="29"/>
      <c r="D897" s="13">
        <v>1.3066009472596462E-2</v>
      </c>
      <c r="E897" s="13">
        <v>3.6027752057743445E-2</v>
      </c>
      <c r="F897" s="13">
        <v>6.922830680991106E-3</v>
      </c>
      <c r="G897" s="13">
        <v>8.8335554655433052E-3</v>
      </c>
      <c r="H897" s="13">
        <v>1.6122511142316144E-2</v>
      </c>
      <c r="I897" s="13">
        <v>1.3533017395743906E-2</v>
      </c>
      <c r="J897" s="13">
        <v>7.9442081591391239E-2</v>
      </c>
      <c r="K897" s="13">
        <v>4.2656697095260376E-2</v>
      </c>
      <c r="L897" s="15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273</v>
      </c>
      <c r="C898" s="29"/>
      <c r="D898" s="13">
        <v>5.7730388423457679E-2</v>
      </c>
      <c r="E898" s="13">
        <v>-8.301599390708303E-2</v>
      </c>
      <c r="F898" s="13">
        <v>-3.0769230769230882E-2</v>
      </c>
      <c r="G898" s="13">
        <v>-2.2239146991622216E-2</v>
      </c>
      <c r="H898" s="13">
        <v>0.14089870525514092</v>
      </c>
      <c r="I898" s="13">
        <v>-8.3777608530084535E-3</v>
      </c>
      <c r="J898" s="13">
        <v>0.29017517136329007</v>
      </c>
      <c r="K898" s="13">
        <v>-5.4226961157654241E-2</v>
      </c>
      <c r="L898" s="15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46" t="s">
        <v>274</v>
      </c>
      <c r="C899" s="47"/>
      <c r="D899" s="45">
        <v>0.92</v>
      </c>
      <c r="E899" s="45">
        <v>0.86</v>
      </c>
      <c r="F899" s="45">
        <v>0.2</v>
      </c>
      <c r="G899" s="45">
        <v>0.09</v>
      </c>
      <c r="H899" s="45">
        <v>1.98</v>
      </c>
      <c r="I899" s="45">
        <v>0.09</v>
      </c>
      <c r="J899" s="45">
        <v>3.86</v>
      </c>
      <c r="K899" s="45">
        <v>0.49</v>
      </c>
      <c r="L899" s="15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1"/>
      <c r="C900" s="20"/>
      <c r="D900" s="20"/>
      <c r="E900" s="20"/>
      <c r="F900" s="20"/>
      <c r="G900" s="20"/>
      <c r="H900" s="20"/>
      <c r="I900" s="20"/>
      <c r="J900" s="20"/>
      <c r="K900" s="20"/>
      <c r="BM900" s="55"/>
    </row>
    <row r="901" spans="1:65" ht="15">
      <c r="B901" s="8" t="s">
        <v>536</v>
      </c>
      <c r="BM901" s="28" t="s">
        <v>67</v>
      </c>
    </row>
    <row r="902" spans="1:65" ht="15">
      <c r="A902" s="25" t="s">
        <v>15</v>
      </c>
      <c r="B902" s="18" t="s">
        <v>111</v>
      </c>
      <c r="C902" s="15" t="s">
        <v>112</v>
      </c>
      <c r="D902" s="16" t="s">
        <v>229</v>
      </c>
      <c r="E902" s="17" t="s">
        <v>229</v>
      </c>
      <c r="F902" s="17" t="s">
        <v>229</v>
      </c>
      <c r="G902" s="17" t="s">
        <v>229</v>
      </c>
      <c r="H902" s="17" t="s">
        <v>229</v>
      </c>
      <c r="I902" s="17" t="s">
        <v>229</v>
      </c>
      <c r="J902" s="17" t="s">
        <v>229</v>
      </c>
      <c r="K902" s="17" t="s">
        <v>229</v>
      </c>
      <c r="L902" s="17" t="s">
        <v>229</v>
      </c>
      <c r="M902" s="17" t="s">
        <v>229</v>
      </c>
      <c r="N902" s="17" t="s">
        <v>229</v>
      </c>
      <c r="O902" s="17" t="s">
        <v>229</v>
      </c>
      <c r="P902" s="17" t="s">
        <v>229</v>
      </c>
      <c r="Q902" s="17" t="s">
        <v>229</v>
      </c>
      <c r="R902" s="17" t="s">
        <v>229</v>
      </c>
      <c r="S902" s="17" t="s">
        <v>229</v>
      </c>
      <c r="T902" s="17" t="s">
        <v>229</v>
      </c>
      <c r="U902" s="17" t="s">
        <v>229</v>
      </c>
      <c r="V902" s="17" t="s">
        <v>229</v>
      </c>
      <c r="W902" s="17" t="s">
        <v>229</v>
      </c>
      <c r="X902" s="17" t="s">
        <v>229</v>
      </c>
      <c r="Y902" s="17" t="s">
        <v>229</v>
      </c>
      <c r="Z902" s="15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230</v>
      </c>
      <c r="C903" s="9" t="s">
        <v>230</v>
      </c>
      <c r="D903" s="151" t="s">
        <v>232</v>
      </c>
      <c r="E903" s="152" t="s">
        <v>233</v>
      </c>
      <c r="F903" s="152" t="s">
        <v>234</v>
      </c>
      <c r="G903" s="152" t="s">
        <v>235</v>
      </c>
      <c r="H903" s="152" t="s">
        <v>237</v>
      </c>
      <c r="I903" s="152" t="s">
        <v>238</v>
      </c>
      <c r="J903" s="152" t="s">
        <v>239</v>
      </c>
      <c r="K903" s="152" t="s">
        <v>240</v>
      </c>
      <c r="L903" s="152" t="s">
        <v>241</v>
      </c>
      <c r="M903" s="152" t="s">
        <v>243</v>
      </c>
      <c r="N903" s="152" t="s">
        <v>244</v>
      </c>
      <c r="O903" s="152" t="s">
        <v>245</v>
      </c>
      <c r="P903" s="152" t="s">
        <v>246</v>
      </c>
      <c r="Q903" s="152" t="s">
        <v>247</v>
      </c>
      <c r="R903" s="152" t="s">
        <v>249</v>
      </c>
      <c r="S903" s="152" t="s">
        <v>250</v>
      </c>
      <c r="T903" s="152" t="s">
        <v>251</v>
      </c>
      <c r="U903" s="152" t="s">
        <v>252</v>
      </c>
      <c r="V903" s="152" t="s">
        <v>259</v>
      </c>
      <c r="W903" s="152" t="s">
        <v>260</v>
      </c>
      <c r="X903" s="152" t="s">
        <v>261</v>
      </c>
      <c r="Y903" s="152" t="s">
        <v>262</v>
      </c>
      <c r="Z903" s="15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3</v>
      </c>
    </row>
    <row r="904" spans="1:65">
      <c r="A904" s="30"/>
      <c r="B904" s="19"/>
      <c r="C904" s="9"/>
      <c r="D904" s="10" t="s">
        <v>277</v>
      </c>
      <c r="E904" s="11" t="s">
        <v>277</v>
      </c>
      <c r="F904" s="11" t="s">
        <v>279</v>
      </c>
      <c r="G904" s="11" t="s">
        <v>280</v>
      </c>
      <c r="H904" s="11" t="s">
        <v>280</v>
      </c>
      <c r="I904" s="11" t="s">
        <v>277</v>
      </c>
      <c r="J904" s="11" t="s">
        <v>277</v>
      </c>
      <c r="K904" s="11" t="s">
        <v>280</v>
      </c>
      <c r="L904" s="11" t="s">
        <v>277</v>
      </c>
      <c r="M904" s="11" t="s">
        <v>277</v>
      </c>
      <c r="N904" s="11" t="s">
        <v>280</v>
      </c>
      <c r="O904" s="11" t="s">
        <v>277</v>
      </c>
      <c r="P904" s="11" t="s">
        <v>277</v>
      </c>
      <c r="Q904" s="11" t="s">
        <v>280</v>
      </c>
      <c r="R904" s="11" t="s">
        <v>277</v>
      </c>
      <c r="S904" s="11" t="s">
        <v>277</v>
      </c>
      <c r="T904" s="11" t="s">
        <v>277</v>
      </c>
      <c r="U904" s="11" t="s">
        <v>280</v>
      </c>
      <c r="V904" s="11" t="s">
        <v>280</v>
      </c>
      <c r="W904" s="11" t="s">
        <v>277</v>
      </c>
      <c r="X904" s="11" t="s">
        <v>280</v>
      </c>
      <c r="Y904" s="11" t="s">
        <v>277</v>
      </c>
      <c r="Z904" s="15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</v>
      </c>
    </row>
    <row r="905" spans="1:65">
      <c r="A905" s="30"/>
      <c r="B905" s="19"/>
      <c r="C905" s="9"/>
      <c r="D905" s="26" t="s">
        <v>288</v>
      </c>
      <c r="E905" s="26" t="s">
        <v>289</v>
      </c>
      <c r="F905" s="26" t="s">
        <v>288</v>
      </c>
      <c r="G905" s="26" t="s">
        <v>290</v>
      </c>
      <c r="H905" s="26" t="s">
        <v>290</v>
      </c>
      <c r="I905" s="26" t="s">
        <v>117</v>
      </c>
      <c r="J905" s="26" t="s">
        <v>267</v>
      </c>
      <c r="K905" s="26" t="s">
        <v>290</v>
      </c>
      <c r="L905" s="26" t="s">
        <v>288</v>
      </c>
      <c r="M905" s="26" t="s">
        <v>117</v>
      </c>
      <c r="N905" s="26" t="s">
        <v>291</v>
      </c>
      <c r="O905" s="26" t="s">
        <v>290</v>
      </c>
      <c r="P905" s="26" t="s">
        <v>291</v>
      </c>
      <c r="Q905" s="26" t="s">
        <v>288</v>
      </c>
      <c r="R905" s="26" t="s">
        <v>290</v>
      </c>
      <c r="S905" s="26" t="s">
        <v>292</v>
      </c>
      <c r="T905" s="26" t="s">
        <v>288</v>
      </c>
      <c r="U905" s="26" t="s">
        <v>291</v>
      </c>
      <c r="V905" s="26" t="s">
        <v>293</v>
      </c>
      <c r="W905" s="26" t="s">
        <v>288</v>
      </c>
      <c r="X905" s="26" t="s">
        <v>288</v>
      </c>
      <c r="Y905" s="26" t="s">
        <v>288</v>
      </c>
      <c r="Z905" s="15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</v>
      </c>
    </row>
    <row r="906" spans="1:65">
      <c r="A906" s="30"/>
      <c r="B906" s="18">
        <v>1</v>
      </c>
      <c r="C906" s="14">
        <v>1</v>
      </c>
      <c r="D906" s="22">
        <v>0.6</v>
      </c>
      <c r="E906" s="22">
        <v>0.5</v>
      </c>
      <c r="F906" s="147" t="s">
        <v>96</v>
      </c>
      <c r="G906" s="147" t="s">
        <v>317</v>
      </c>
      <c r="H906" s="147">
        <v>1.3</v>
      </c>
      <c r="I906" s="147" t="s">
        <v>294</v>
      </c>
      <c r="J906" s="147" t="s">
        <v>103</v>
      </c>
      <c r="K906" s="22">
        <v>0.5</v>
      </c>
      <c r="L906" s="22">
        <v>0.61</v>
      </c>
      <c r="M906" s="22">
        <v>0.7</v>
      </c>
      <c r="N906" s="147" t="s">
        <v>294</v>
      </c>
      <c r="O906" s="22">
        <v>0.77300000000000002</v>
      </c>
      <c r="P906" s="22">
        <v>0.65</v>
      </c>
      <c r="Q906" s="154">
        <v>0.8</v>
      </c>
      <c r="R906" s="22">
        <v>0.6</v>
      </c>
      <c r="S906" s="22">
        <v>0.6</v>
      </c>
      <c r="T906" s="22">
        <v>0.6</v>
      </c>
      <c r="U906" s="147">
        <v>0.9</v>
      </c>
      <c r="V906" s="147" t="s">
        <v>296</v>
      </c>
      <c r="W906" s="22">
        <v>0.6</v>
      </c>
      <c r="X906" s="22">
        <v>0.6</v>
      </c>
      <c r="Y906" s="22">
        <v>0.6</v>
      </c>
      <c r="Z906" s="15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</v>
      </c>
    </row>
    <row r="907" spans="1:65">
      <c r="A907" s="30"/>
      <c r="B907" s="19">
        <v>1</v>
      </c>
      <c r="C907" s="9">
        <v>2</v>
      </c>
      <c r="D907" s="11">
        <v>0.6</v>
      </c>
      <c r="E907" s="11">
        <v>0.5</v>
      </c>
      <c r="F907" s="148" t="s">
        <v>96</v>
      </c>
      <c r="G907" s="148" t="s">
        <v>317</v>
      </c>
      <c r="H907" s="148">
        <v>1.2</v>
      </c>
      <c r="I907" s="148" t="s">
        <v>294</v>
      </c>
      <c r="J907" s="148" t="s">
        <v>103</v>
      </c>
      <c r="K907" s="11">
        <v>0.5</v>
      </c>
      <c r="L907" s="11">
        <v>0.6</v>
      </c>
      <c r="M907" s="11">
        <v>0.6</v>
      </c>
      <c r="N907" s="148" t="s">
        <v>294</v>
      </c>
      <c r="O907" s="11">
        <v>0.79100000000000004</v>
      </c>
      <c r="P907" s="11">
        <v>0.66</v>
      </c>
      <c r="Q907" s="11">
        <v>0.77</v>
      </c>
      <c r="R907" s="11">
        <v>0.6</v>
      </c>
      <c r="S907" s="11">
        <v>0.6</v>
      </c>
      <c r="T907" s="11">
        <v>0.6</v>
      </c>
      <c r="U907" s="148">
        <v>0.9</v>
      </c>
      <c r="V907" s="148" t="s">
        <v>296</v>
      </c>
      <c r="W907" s="11">
        <v>0.6</v>
      </c>
      <c r="X907" s="11">
        <v>0.6</v>
      </c>
      <c r="Y907" s="11">
        <v>0.5</v>
      </c>
      <c r="Z907" s="15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19</v>
      </c>
    </row>
    <row r="908" spans="1:65">
      <c r="A908" s="30"/>
      <c r="B908" s="19">
        <v>1</v>
      </c>
      <c r="C908" s="9">
        <v>3</v>
      </c>
      <c r="D908" s="11">
        <v>0.6</v>
      </c>
      <c r="E908" s="11">
        <v>0.5</v>
      </c>
      <c r="F908" s="148" t="s">
        <v>96</v>
      </c>
      <c r="G908" s="148" t="s">
        <v>317</v>
      </c>
      <c r="H908" s="148">
        <v>1.3</v>
      </c>
      <c r="I908" s="148" t="s">
        <v>294</v>
      </c>
      <c r="J908" s="148" t="s">
        <v>103</v>
      </c>
      <c r="K908" s="11">
        <v>0.5</v>
      </c>
      <c r="L908" s="11">
        <v>0.57999999999999996</v>
      </c>
      <c r="M908" s="11">
        <v>0.7</v>
      </c>
      <c r="N908" s="148" t="s">
        <v>294</v>
      </c>
      <c r="O908" s="11">
        <v>0.77800000000000002</v>
      </c>
      <c r="P908" s="11">
        <v>0.64</v>
      </c>
      <c r="Q908" s="11">
        <v>0.77</v>
      </c>
      <c r="R908" s="11">
        <v>0.6</v>
      </c>
      <c r="S908" s="11">
        <v>0.7</v>
      </c>
      <c r="T908" s="11">
        <v>0.6</v>
      </c>
      <c r="U908" s="148">
        <v>0.9</v>
      </c>
      <c r="V908" s="148" t="s">
        <v>296</v>
      </c>
      <c r="W908" s="11">
        <v>0.6</v>
      </c>
      <c r="X908" s="11">
        <v>0.6</v>
      </c>
      <c r="Y908" s="11">
        <v>0.5</v>
      </c>
      <c r="Z908" s="15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16</v>
      </c>
    </row>
    <row r="909" spans="1:65">
      <c r="A909" s="30"/>
      <c r="B909" s="19">
        <v>1</v>
      </c>
      <c r="C909" s="9">
        <v>4</v>
      </c>
      <c r="D909" s="11">
        <v>0.6</v>
      </c>
      <c r="E909" s="11">
        <v>0.5</v>
      </c>
      <c r="F909" s="148" t="s">
        <v>96</v>
      </c>
      <c r="G909" s="148" t="s">
        <v>317</v>
      </c>
      <c r="H909" s="148">
        <v>1.4</v>
      </c>
      <c r="I909" s="148" t="s">
        <v>294</v>
      </c>
      <c r="J909" s="148" t="s">
        <v>103</v>
      </c>
      <c r="K909" s="11">
        <v>0.5</v>
      </c>
      <c r="L909" s="11">
        <v>0.6</v>
      </c>
      <c r="M909" s="11">
        <v>0.7</v>
      </c>
      <c r="N909" s="148" t="s">
        <v>294</v>
      </c>
      <c r="O909" s="11">
        <v>0.78200000000000003</v>
      </c>
      <c r="P909" s="11">
        <v>0.67</v>
      </c>
      <c r="Q909" s="11">
        <v>0.77</v>
      </c>
      <c r="R909" s="11">
        <v>0.5</v>
      </c>
      <c r="S909" s="11">
        <v>0.7</v>
      </c>
      <c r="T909" s="11">
        <v>0.6</v>
      </c>
      <c r="U909" s="148">
        <v>0.8</v>
      </c>
      <c r="V909" s="148" t="s">
        <v>296</v>
      </c>
      <c r="W909" s="11">
        <v>0.6</v>
      </c>
      <c r="X909" s="11">
        <v>0.6</v>
      </c>
      <c r="Y909" s="11">
        <v>0.5</v>
      </c>
      <c r="Z909" s="15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0.62107142857142861</v>
      </c>
    </row>
    <row r="910" spans="1:65">
      <c r="A910" s="30"/>
      <c r="B910" s="19">
        <v>1</v>
      </c>
      <c r="C910" s="9">
        <v>5</v>
      </c>
      <c r="D910" s="11">
        <v>0.6</v>
      </c>
      <c r="E910" s="11">
        <v>0.5</v>
      </c>
      <c r="F910" s="148" t="s">
        <v>96</v>
      </c>
      <c r="G910" s="148" t="s">
        <v>317</v>
      </c>
      <c r="H910" s="148">
        <v>1.3</v>
      </c>
      <c r="I910" s="148" t="s">
        <v>294</v>
      </c>
      <c r="J910" s="148" t="s">
        <v>103</v>
      </c>
      <c r="K910" s="11">
        <v>0.5</v>
      </c>
      <c r="L910" s="11">
        <v>0.57999999999999996</v>
      </c>
      <c r="M910" s="11">
        <v>0.7</v>
      </c>
      <c r="N910" s="148" t="s">
        <v>294</v>
      </c>
      <c r="O910" s="11">
        <v>0.78300000000000003</v>
      </c>
      <c r="P910" s="11">
        <v>0.68</v>
      </c>
      <c r="Q910" s="11">
        <v>0.76</v>
      </c>
      <c r="R910" s="11">
        <v>0.6</v>
      </c>
      <c r="S910" s="11">
        <v>0.6</v>
      </c>
      <c r="T910" s="11">
        <v>0.6</v>
      </c>
      <c r="U910" s="148">
        <v>0.9</v>
      </c>
      <c r="V910" s="148" t="s">
        <v>296</v>
      </c>
      <c r="W910" s="11">
        <v>0.6</v>
      </c>
      <c r="X910" s="11">
        <v>0.7</v>
      </c>
      <c r="Y910" s="11">
        <v>0.6</v>
      </c>
      <c r="Z910" s="15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59</v>
      </c>
    </row>
    <row r="911" spans="1:65">
      <c r="A911" s="30"/>
      <c r="B911" s="19">
        <v>1</v>
      </c>
      <c r="C911" s="9">
        <v>6</v>
      </c>
      <c r="D911" s="11">
        <v>0.6</v>
      </c>
      <c r="E911" s="11">
        <v>0.5</v>
      </c>
      <c r="F911" s="148" t="s">
        <v>96</v>
      </c>
      <c r="G911" s="148" t="s">
        <v>317</v>
      </c>
      <c r="H911" s="148">
        <v>1.3</v>
      </c>
      <c r="I911" s="148" t="s">
        <v>294</v>
      </c>
      <c r="J911" s="148" t="s">
        <v>103</v>
      </c>
      <c r="K911" s="11">
        <v>0.5</v>
      </c>
      <c r="L911" s="11">
        <v>0.61</v>
      </c>
      <c r="M911" s="11">
        <v>0.7</v>
      </c>
      <c r="N911" s="148" t="s">
        <v>294</v>
      </c>
      <c r="O911" s="11">
        <v>0.78500000000000003</v>
      </c>
      <c r="P911" s="11">
        <v>0.69</v>
      </c>
      <c r="Q911" s="11">
        <v>0.77</v>
      </c>
      <c r="R911" s="11">
        <v>0.6</v>
      </c>
      <c r="S911" s="11">
        <v>0.6</v>
      </c>
      <c r="T911" s="11">
        <v>0.6</v>
      </c>
      <c r="U911" s="148">
        <v>0.9</v>
      </c>
      <c r="V911" s="148" t="s">
        <v>296</v>
      </c>
      <c r="W911" s="11">
        <v>0.6</v>
      </c>
      <c r="X911" s="11">
        <v>0.7</v>
      </c>
      <c r="Y911" s="11">
        <v>0.6</v>
      </c>
      <c r="Z911" s="15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20" t="s">
        <v>270</v>
      </c>
      <c r="C912" s="12"/>
      <c r="D912" s="23">
        <v>0.6</v>
      </c>
      <c r="E912" s="23">
        <v>0.5</v>
      </c>
      <c r="F912" s="23" t="s">
        <v>678</v>
      </c>
      <c r="G912" s="23" t="s">
        <v>678</v>
      </c>
      <c r="H912" s="23">
        <v>1.2999999999999998</v>
      </c>
      <c r="I912" s="23" t="s">
        <v>678</v>
      </c>
      <c r="J912" s="23" t="s">
        <v>678</v>
      </c>
      <c r="K912" s="23">
        <v>0.5</v>
      </c>
      <c r="L912" s="23">
        <v>0.59666666666666668</v>
      </c>
      <c r="M912" s="23">
        <v>0.68333333333333324</v>
      </c>
      <c r="N912" s="23" t="s">
        <v>678</v>
      </c>
      <c r="O912" s="23">
        <v>0.78200000000000003</v>
      </c>
      <c r="P912" s="23">
        <v>0.66500000000000004</v>
      </c>
      <c r="Q912" s="23">
        <v>0.77333333333333343</v>
      </c>
      <c r="R912" s="23">
        <v>0.58333333333333337</v>
      </c>
      <c r="S912" s="23">
        <v>0.6333333333333333</v>
      </c>
      <c r="T912" s="23">
        <v>0.6</v>
      </c>
      <c r="U912" s="23">
        <v>0.88333333333333341</v>
      </c>
      <c r="V912" s="23" t="s">
        <v>678</v>
      </c>
      <c r="W912" s="23">
        <v>0.6</v>
      </c>
      <c r="X912" s="23">
        <v>0.6333333333333333</v>
      </c>
      <c r="Y912" s="23">
        <v>0.55000000000000004</v>
      </c>
      <c r="Z912" s="15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271</v>
      </c>
      <c r="C913" s="29"/>
      <c r="D913" s="11">
        <v>0.6</v>
      </c>
      <c r="E913" s="11">
        <v>0.5</v>
      </c>
      <c r="F913" s="11" t="s">
        <v>678</v>
      </c>
      <c r="G913" s="11" t="s">
        <v>678</v>
      </c>
      <c r="H913" s="11">
        <v>1.3</v>
      </c>
      <c r="I913" s="11" t="s">
        <v>678</v>
      </c>
      <c r="J913" s="11" t="s">
        <v>678</v>
      </c>
      <c r="K913" s="11">
        <v>0.5</v>
      </c>
      <c r="L913" s="11">
        <v>0.6</v>
      </c>
      <c r="M913" s="11">
        <v>0.7</v>
      </c>
      <c r="N913" s="11" t="s">
        <v>678</v>
      </c>
      <c r="O913" s="11">
        <v>0.78249999999999997</v>
      </c>
      <c r="P913" s="11">
        <v>0.66500000000000004</v>
      </c>
      <c r="Q913" s="11">
        <v>0.77</v>
      </c>
      <c r="R913" s="11">
        <v>0.6</v>
      </c>
      <c r="S913" s="11">
        <v>0.6</v>
      </c>
      <c r="T913" s="11">
        <v>0.6</v>
      </c>
      <c r="U913" s="11">
        <v>0.9</v>
      </c>
      <c r="V913" s="11" t="s">
        <v>678</v>
      </c>
      <c r="W913" s="11">
        <v>0.6</v>
      </c>
      <c r="X913" s="11">
        <v>0.6</v>
      </c>
      <c r="Y913" s="11">
        <v>0.55000000000000004</v>
      </c>
      <c r="Z913" s="15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272</v>
      </c>
      <c r="C914" s="29"/>
      <c r="D914" s="24">
        <v>0</v>
      </c>
      <c r="E914" s="24">
        <v>0</v>
      </c>
      <c r="F914" s="24" t="s">
        <v>678</v>
      </c>
      <c r="G914" s="24" t="s">
        <v>678</v>
      </c>
      <c r="H914" s="24">
        <v>6.3245553203367569E-2</v>
      </c>
      <c r="I914" s="24" t="s">
        <v>678</v>
      </c>
      <c r="J914" s="24" t="s">
        <v>678</v>
      </c>
      <c r="K914" s="24">
        <v>0</v>
      </c>
      <c r="L914" s="24">
        <v>1.3662601021279476E-2</v>
      </c>
      <c r="M914" s="24">
        <v>4.0824829046386291E-2</v>
      </c>
      <c r="N914" s="24" t="s">
        <v>678</v>
      </c>
      <c r="O914" s="24">
        <v>6.131883886702362E-3</v>
      </c>
      <c r="P914" s="24">
        <v>1.8708286933869694E-2</v>
      </c>
      <c r="Q914" s="24">
        <v>1.3662601021279475E-2</v>
      </c>
      <c r="R914" s="24">
        <v>4.0824829046386291E-2</v>
      </c>
      <c r="S914" s="24">
        <v>5.1639777949432218E-2</v>
      </c>
      <c r="T914" s="24">
        <v>0</v>
      </c>
      <c r="U914" s="24">
        <v>4.0824829046386291E-2</v>
      </c>
      <c r="V914" s="24" t="s">
        <v>678</v>
      </c>
      <c r="W914" s="24">
        <v>0</v>
      </c>
      <c r="X914" s="24">
        <v>5.1639777949432218E-2</v>
      </c>
      <c r="Y914" s="24">
        <v>5.4772255750516599E-2</v>
      </c>
      <c r="Z914" s="15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87</v>
      </c>
      <c r="C915" s="29"/>
      <c r="D915" s="13">
        <v>0</v>
      </c>
      <c r="E915" s="13">
        <v>0</v>
      </c>
      <c r="F915" s="13" t="s">
        <v>678</v>
      </c>
      <c r="G915" s="13" t="s">
        <v>678</v>
      </c>
      <c r="H915" s="13">
        <v>4.8650425541051985E-2</v>
      </c>
      <c r="I915" s="13" t="s">
        <v>678</v>
      </c>
      <c r="J915" s="13" t="s">
        <v>678</v>
      </c>
      <c r="K915" s="13">
        <v>0</v>
      </c>
      <c r="L915" s="13">
        <v>2.2898214002144375E-2</v>
      </c>
      <c r="M915" s="13">
        <v>5.9743652263004335E-2</v>
      </c>
      <c r="N915" s="13" t="s">
        <v>678</v>
      </c>
      <c r="O915" s="13">
        <v>7.8412837425861411E-3</v>
      </c>
      <c r="P915" s="13">
        <v>2.8132762306570969E-2</v>
      </c>
      <c r="Q915" s="13">
        <v>1.7667156493033801E-2</v>
      </c>
      <c r="R915" s="13">
        <v>6.9985421222376498E-2</v>
      </c>
      <c r="S915" s="13">
        <v>8.1536491499103511E-2</v>
      </c>
      <c r="T915" s="13">
        <v>0</v>
      </c>
      <c r="U915" s="13">
        <v>4.6216787599682591E-2</v>
      </c>
      <c r="V915" s="13" t="s">
        <v>678</v>
      </c>
      <c r="W915" s="13">
        <v>0</v>
      </c>
      <c r="X915" s="13">
        <v>8.1536491499103511E-2</v>
      </c>
      <c r="Y915" s="13">
        <v>9.9585919546393814E-2</v>
      </c>
      <c r="Z915" s="15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273</v>
      </c>
      <c r="C916" s="29"/>
      <c r="D916" s="13">
        <v>-3.3927544565842571E-2</v>
      </c>
      <c r="E916" s="13">
        <v>-0.19493962047153546</v>
      </c>
      <c r="F916" s="13" t="s">
        <v>678</v>
      </c>
      <c r="G916" s="13" t="s">
        <v>678</v>
      </c>
      <c r="H916" s="13">
        <v>1.0931569867740079</v>
      </c>
      <c r="I916" s="13" t="s">
        <v>678</v>
      </c>
      <c r="J916" s="13" t="s">
        <v>678</v>
      </c>
      <c r="K916" s="13">
        <v>-0.19493962047153546</v>
      </c>
      <c r="L916" s="13">
        <v>-3.9294613762698938E-2</v>
      </c>
      <c r="M916" s="13">
        <v>0.10024918535556804</v>
      </c>
      <c r="N916" s="13" t="s">
        <v>678</v>
      </c>
      <c r="O916" s="13">
        <v>0.25911443358251862</v>
      </c>
      <c r="P916" s="13">
        <v>7.0730304772858021E-2</v>
      </c>
      <c r="Q916" s="13">
        <v>0.24516005367069216</v>
      </c>
      <c r="R916" s="13">
        <v>-6.0762890550124626E-2</v>
      </c>
      <c r="S916" s="13">
        <v>1.9743147402721872E-2</v>
      </c>
      <c r="T916" s="13">
        <v>-3.3927544565842571E-2</v>
      </c>
      <c r="U916" s="13">
        <v>0.42227333716695425</v>
      </c>
      <c r="V916" s="13" t="s">
        <v>678</v>
      </c>
      <c r="W916" s="13">
        <v>-3.3927544565842571E-2</v>
      </c>
      <c r="X916" s="13">
        <v>1.9743147402721872E-2</v>
      </c>
      <c r="Y916" s="13">
        <v>-0.11443358251868885</v>
      </c>
      <c r="Z916" s="15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46" t="s">
        <v>274</v>
      </c>
      <c r="C917" s="47"/>
      <c r="D917" s="45">
        <v>0</v>
      </c>
      <c r="E917" s="45">
        <v>0.67</v>
      </c>
      <c r="F917" s="45">
        <v>29.67</v>
      </c>
      <c r="G917" s="45">
        <v>3.03</v>
      </c>
      <c r="H917" s="45">
        <v>4.72</v>
      </c>
      <c r="I917" s="45">
        <v>2.36</v>
      </c>
      <c r="J917" s="45">
        <v>0.67</v>
      </c>
      <c r="K917" s="45">
        <v>0.67</v>
      </c>
      <c r="L917" s="45">
        <v>0.02</v>
      </c>
      <c r="M917" s="45">
        <v>0.56000000000000005</v>
      </c>
      <c r="N917" s="45">
        <v>2.36</v>
      </c>
      <c r="O917" s="45">
        <v>1.23</v>
      </c>
      <c r="P917" s="45">
        <v>0.44</v>
      </c>
      <c r="Q917" s="45">
        <v>1.17</v>
      </c>
      <c r="R917" s="45">
        <v>0.11</v>
      </c>
      <c r="S917" s="45">
        <v>0.22</v>
      </c>
      <c r="T917" s="45">
        <v>0</v>
      </c>
      <c r="U917" s="45">
        <v>1.91</v>
      </c>
      <c r="V917" s="45">
        <v>63.39</v>
      </c>
      <c r="W917" s="45">
        <v>0</v>
      </c>
      <c r="X917" s="45">
        <v>0.22</v>
      </c>
      <c r="Y917" s="45">
        <v>0.34</v>
      </c>
      <c r="Z917" s="15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BM918" s="55"/>
    </row>
    <row r="919" spans="1:65" ht="15">
      <c r="B919" s="8" t="s">
        <v>537</v>
      </c>
      <c r="BM919" s="28" t="s">
        <v>67</v>
      </c>
    </row>
    <row r="920" spans="1:65" ht="15">
      <c r="A920" s="25" t="s">
        <v>18</v>
      </c>
      <c r="B920" s="18" t="s">
        <v>111</v>
      </c>
      <c r="C920" s="15" t="s">
        <v>112</v>
      </c>
      <c r="D920" s="16" t="s">
        <v>229</v>
      </c>
      <c r="E920" s="17" t="s">
        <v>229</v>
      </c>
      <c r="F920" s="17" t="s">
        <v>229</v>
      </c>
      <c r="G920" s="17" t="s">
        <v>229</v>
      </c>
      <c r="H920" s="17" t="s">
        <v>229</v>
      </c>
      <c r="I920" s="17" t="s">
        <v>229</v>
      </c>
      <c r="J920" s="17" t="s">
        <v>229</v>
      </c>
      <c r="K920" s="17" t="s">
        <v>229</v>
      </c>
      <c r="L920" s="17" t="s">
        <v>229</v>
      </c>
      <c r="M920" s="17" t="s">
        <v>229</v>
      </c>
      <c r="N920" s="17" t="s">
        <v>229</v>
      </c>
      <c r="O920" s="17" t="s">
        <v>229</v>
      </c>
      <c r="P920" s="17" t="s">
        <v>229</v>
      </c>
      <c r="Q920" s="17" t="s">
        <v>229</v>
      </c>
      <c r="R920" s="17" t="s">
        <v>229</v>
      </c>
      <c r="S920" s="17" t="s">
        <v>229</v>
      </c>
      <c r="T920" s="17" t="s">
        <v>229</v>
      </c>
      <c r="U920" s="17" t="s">
        <v>229</v>
      </c>
      <c r="V920" s="17" t="s">
        <v>229</v>
      </c>
      <c r="W920" s="17" t="s">
        <v>229</v>
      </c>
      <c r="X920" s="17" t="s">
        <v>229</v>
      </c>
      <c r="Y920" s="17" t="s">
        <v>229</v>
      </c>
      <c r="Z920" s="17" t="s">
        <v>229</v>
      </c>
      <c r="AA920" s="17" t="s">
        <v>229</v>
      </c>
      <c r="AB920" s="15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230</v>
      </c>
      <c r="C921" s="9" t="s">
        <v>230</v>
      </c>
      <c r="D921" s="151" t="s">
        <v>232</v>
      </c>
      <c r="E921" s="152" t="s">
        <v>233</v>
      </c>
      <c r="F921" s="152" t="s">
        <v>234</v>
      </c>
      <c r="G921" s="152" t="s">
        <v>235</v>
      </c>
      <c r="H921" s="152" t="s">
        <v>237</v>
      </c>
      <c r="I921" s="152" t="s">
        <v>238</v>
      </c>
      <c r="J921" s="152" t="s">
        <v>239</v>
      </c>
      <c r="K921" s="152" t="s">
        <v>240</v>
      </c>
      <c r="L921" s="152" t="s">
        <v>241</v>
      </c>
      <c r="M921" s="152" t="s">
        <v>243</v>
      </c>
      <c r="N921" s="152" t="s">
        <v>244</v>
      </c>
      <c r="O921" s="152" t="s">
        <v>245</v>
      </c>
      <c r="P921" s="152" t="s">
        <v>246</v>
      </c>
      <c r="Q921" s="152" t="s">
        <v>247</v>
      </c>
      <c r="R921" s="152" t="s">
        <v>249</v>
      </c>
      <c r="S921" s="152" t="s">
        <v>250</v>
      </c>
      <c r="T921" s="152" t="s">
        <v>251</v>
      </c>
      <c r="U921" s="152" t="s">
        <v>252</v>
      </c>
      <c r="V921" s="152" t="s">
        <v>254</v>
      </c>
      <c r="W921" s="152" t="s">
        <v>258</v>
      </c>
      <c r="X921" s="152" t="s">
        <v>259</v>
      </c>
      <c r="Y921" s="152" t="s">
        <v>260</v>
      </c>
      <c r="Z921" s="152" t="s">
        <v>261</v>
      </c>
      <c r="AA921" s="152" t="s">
        <v>262</v>
      </c>
      <c r="AB921" s="15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277</v>
      </c>
      <c r="E922" s="11" t="s">
        <v>277</v>
      </c>
      <c r="F922" s="11" t="s">
        <v>279</v>
      </c>
      <c r="G922" s="11" t="s">
        <v>279</v>
      </c>
      <c r="H922" s="11" t="s">
        <v>280</v>
      </c>
      <c r="I922" s="11" t="s">
        <v>277</v>
      </c>
      <c r="J922" s="11" t="s">
        <v>277</v>
      </c>
      <c r="K922" s="11" t="s">
        <v>280</v>
      </c>
      <c r="L922" s="11" t="s">
        <v>277</v>
      </c>
      <c r="M922" s="11" t="s">
        <v>277</v>
      </c>
      <c r="N922" s="11" t="s">
        <v>280</v>
      </c>
      <c r="O922" s="11" t="s">
        <v>277</v>
      </c>
      <c r="P922" s="11" t="s">
        <v>277</v>
      </c>
      <c r="Q922" s="11" t="s">
        <v>280</v>
      </c>
      <c r="R922" s="11" t="s">
        <v>279</v>
      </c>
      <c r="S922" s="11" t="s">
        <v>279</v>
      </c>
      <c r="T922" s="11" t="s">
        <v>277</v>
      </c>
      <c r="U922" s="11" t="s">
        <v>280</v>
      </c>
      <c r="V922" s="11" t="s">
        <v>277</v>
      </c>
      <c r="W922" s="11" t="s">
        <v>277</v>
      </c>
      <c r="X922" s="11" t="s">
        <v>280</v>
      </c>
      <c r="Y922" s="11" t="s">
        <v>277</v>
      </c>
      <c r="Z922" s="11" t="s">
        <v>280</v>
      </c>
      <c r="AA922" s="11" t="s">
        <v>277</v>
      </c>
      <c r="AB922" s="15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/>
      <c r="C923" s="9"/>
      <c r="D923" s="26" t="s">
        <v>288</v>
      </c>
      <c r="E923" s="26" t="s">
        <v>289</v>
      </c>
      <c r="F923" s="26" t="s">
        <v>288</v>
      </c>
      <c r="G923" s="26" t="s">
        <v>290</v>
      </c>
      <c r="H923" s="26" t="s">
        <v>290</v>
      </c>
      <c r="I923" s="26" t="s">
        <v>117</v>
      </c>
      <c r="J923" s="26" t="s">
        <v>267</v>
      </c>
      <c r="K923" s="26" t="s">
        <v>290</v>
      </c>
      <c r="L923" s="26" t="s">
        <v>288</v>
      </c>
      <c r="M923" s="26" t="s">
        <v>117</v>
      </c>
      <c r="N923" s="26" t="s">
        <v>291</v>
      </c>
      <c r="O923" s="26" t="s">
        <v>290</v>
      </c>
      <c r="P923" s="26" t="s">
        <v>291</v>
      </c>
      <c r="Q923" s="26" t="s">
        <v>288</v>
      </c>
      <c r="R923" s="26" t="s">
        <v>290</v>
      </c>
      <c r="S923" s="26" t="s">
        <v>292</v>
      </c>
      <c r="T923" s="26" t="s">
        <v>288</v>
      </c>
      <c r="U923" s="26" t="s">
        <v>291</v>
      </c>
      <c r="V923" s="26" t="s">
        <v>116</v>
      </c>
      <c r="W923" s="26" t="s">
        <v>288</v>
      </c>
      <c r="X923" s="26" t="s">
        <v>293</v>
      </c>
      <c r="Y923" s="26" t="s">
        <v>288</v>
      </c>
      <c r="Z923" s="26" t="s">
        <v>288</v>
      </c>
      <c r="AA923" s="26" t="s">
        <v>288</v>
      </c>
      <c r="AB923" s="15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8">
        <v>1</v>
      </c>
      <c r="C924" s="14">
        <v>1</v>
      </c>
      <c r="D924" s="205">
        <v>53.5</v>
      </c>
      <c r="E924" s="205">
        <v>41.2</v>
      </c>
      <c r="F924" s="205">
        <v>50</v>
      </c>
      <c r="G924" s="205">
        <v>40.700000000000003</v>
      </c>
      <c r="H924" s="205">
        <v>36</v>
      </c>
      <c r="I924" s="228">
        <v>28</v>
      </c>
      <c r="J924" s="205">
        <v>39</v>
      </c>
      <c r="K924" s="205">
        <v>44</v>
      </c>
      <c r="L924" s="205">
        <v>48.49</v>
      </c>
      <c r="M924" s="205">
        <v>60.1</v>
      </c>
      <c r="N924" s="205">
        <v>63.79999999999999</v>
      </c>
      <c r="O924" s="205">
        <v>51.14</v>
      </c>
      <c r="P924" s="205">
        <v>51.28</v>
      </c>
      <c r="Q924" s="228">
        <v>76</v>
      </c>
      <c r="R924" s="205">
        <v>51.4</v>
      </c>
      <c r="S924" s="205">
        <v>44.3</v>
      </c>
      <c r="T924" s="205">
        <v>48.1</v>
      </c>
      <c r="U924" s="205">
        <v>65</v>
      </c>
      <c r="V924" s="205">
        <v>44.2</v>
      </c>
      <c r="W924" s="205">
        <v>49.9</v>
      </c>
      <c r="X924" s="231">
        <v>46</v>
      </c>
      <c r="Y924" s="205">
        <v>47.6</v>
      </c>
      <c r="Z924" s="205">
        <v>44.5</v>
      </c>
      <c r="AA924" s="205">
        <v>48.9</v>
      </c>
      <c r="AB924" s="206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7"/>
      <c r="AT924" s="207"/>
      <c r="AU924" s="207"/>
      <c r="AV924" s="207"/>
      <c r="AW924" s="207"/>
      <c r="AX924" s="207"/>
      <c r="AY924" s="207"/>
      <c r="AZ924" s="207"/>
      <c r="BA924" s="207"/>
      <c r="BB924" s="207"/>
      <c r="BC924" s="207"/>
      <c r="BD924" s="207"/>
      <c r="BE924" s="207"/>
      <c r="BF924" s="207"/>
      <c r="BG924" s="207"/>
      <c r="BH924" s="207"/>
      <c r="BI924" s="207"/>
      <c r="BJ924" s="207"/>
      <c r="BK924" s="207"/>
      <c r="BL924" s="207"/>
      <c r="BM924" s="208">
        <v>1</v>
      </c>
    </row>
    <row r="925" spans="1:65">
      <c r="A925" s="30"/>
      <c r="B925" s="19">
        <v>1</v>
      </c>
      <c r="C925" s="9">
        <v>2</v>
      </c>
      <c r="D925" s="209">
        <v>54.4</v>
      </c>
      <c r="E925" s="209">
        <v>41.3</v>
      </c>
      <c r="F925" s="209">
        <v>49</v>
      </c>
      <c r="G925" s="209">
        <v>41</v>
      </c>
      <c r="H925" s="209">
        <v>34</v>
      </c>
      <c r="I925" s="229">
        <v>28</v>
      </c>
      <c r="J925" s="209">
        <v>39</v>
      </c>
      <c r="K925" s="209">
        <v>43</v>
      </c>
      <c r="L925" s="209">
        <v>47.01</v>
      </c>
      <c r="M925" s="209">
        <v>57.9</v>
      </c>
      <c r="N925" s="209">
        <v>66.3</v>
      </c>
      <c r="O925" s="209">
        <v>52.64</v>
      </c>
      <c r="P925" s="209">
        <v>54.77</v>
      </c>
      <c r="Q925" s="229">
        <v>75.599999999999994</v>
      </c>
      <c r="R925" s="209">
        <v>50.8</v>
      </c>
      <c r="S925" s="209">
        <v>44.7</v>
      </c>
      <c r="T925" s="209">
        <v>48.9</v>
      </c>
      <c r="U925" s="209">
        <v>67.7</v>
      </c>
      <c r="V925" s="209">
        <v>42.5</v>
      </c>
      <c r="W925" s="209">
        <v>48.7</v>
      </c>
      <c r="X925" s="209">
        <v>51</v>
      </c>
      <c r="Y925" s="209">
        <v>48.9</v>
      </c>
      <c r="Z925" s="209">
        <v>43.4</v>
      </c>
      <c r="AA925" s="209">
        <v>45.1</v>
      </c>
      <c r="AB925" s="206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7"/>
      <c r="AT925" s="207"/>
      <c r="AU925" s="207"/>
      <c r="AV925" s="207"/>
      <c r="AW925" s="207"/>
      <c r="AX925" s="207"/>
      <c r="AY925" s="207"/>
      <c r="AZ925" s="207"/>
      <c r="BA925" s="207"/>
      <c r="BB925" s="207"/>
      <c r="BC925" s="207"/>
      <c r="BD925" s="207"/>
      <c r="BE925" s="207"/>
      <c r="BF925" s="207"/>
      <c r="BG925" s="207"/>
      <c r="BH925" s="207"/>
      <c r="BI925" s="207"/>
      <c r="BJ925" s="207"/>
      <c r="BK925" s="207"/>
      <c r="BL925" s="207"/>
      <c r="BM925" s="208">
        <v>20</v>
      </c>
    </row>
    <row r="926" spans="1:65">
      <c r="A926" s="30"/>
      <c r="B926" s="19">
        <v>1</v>
      </c>
      <c r="C926" s="9">
        <v>3</v>
      </c>
      <c r="D926" s="209">
        <v>53.4</v>
      </c>
      <c r="E926" s="209">
        <v>41.1</v>
      </c>
      <c r="F926" s="209">
        <v>49</v>
      </c>
      <c r="G926" s="209">
        <v>40</v>
      </c>
      <c r="H926" s="209">
        <v>35.200000000000003</v>
      </c>
      <c r="I926" s="229">
        <v>30</v>
      </c>
      <c r="J926" s="209">
        <v>40</v>
      </c>
      <c r="K926" s="209">
        <v>43</v>
      </c>
      <c r="L926" s="209">
        <v>47.88</v>
      </c>
      <c r="M926" s="209">
        <v>56.8</v>
      </c>
      <c r="N926" s="209">
        <v>64.3</v>
      </c>
      <c r="O926" s="209">
        <v>51.75</v>
      </c>
      <c r="P926" s="209">
        <v>52.57</v>
      </c>
      <c r="Q926" s="229">
        <v>80.099999999999994</v>
      </c>
      <c r="R926" s="209">
        <v>53.2</v>
      </c>
      <c r="S926" s="209">
        <v>45.2</v>
      </c>
      <c r="T926" s="209">
        <v>46.6</v>
      </c>
      <c r="U926" s="209">
        <v>64.3</v>
      </c>
      <c r="V926" s="209">
        <v>44.6</v>
      </c>
      <c r="W926" s="209">
        <v>50.7</v>
      </c>
      <c r="X926" s="209">
        <v>54</v>
      </c>
      <c r="Y926" s="209">
        <v>48.8</v>
      </c>
      <c r="Z926" s="209">
        <v>43.3</v>
      </c>
      <c r="AA926" s="209">
        <v>46.3</v>
      </c>
      <c r="AB926" s="206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7"/>
      <c r="AT926" s="207"/>
      <c r="AU926" s="207"/>
      <c r="AV926" s="207"/>
      <c r="AW926" s="207"/>
      <c r="AX926" s="207"/>
      <c r="AY926" s="207"/>
      <c r="AZ926" s="207"/>
      <c r="BA926" s="207"/>
      <c r="BB926" s="207"/>
      <c r="BC926" s="207"/>
      <c r="BD926" s="207"/>
      <c r="BE926" s="207"/>
      <c r="BF926" s="207"/>
      <c r="BG926" s="207"/>
      <c r="BH926" s="207"/>
      <c r="BI926" s="207"/>
      <c r="BJ926" s="207"/>
      <c r="BK926" s="207"/>
      <c r="BL926" s="207"/>
      <c r="BM926" s="208">
        <v>16</v>
      </c>
    </row>
    <row r="927" spans="1:65">
      <c r="A927" s="30"/>
      <c r="B927" s="19">
        <v>1</v>
      </c>
      <c r="C927" s="9">
        <v>4</v>
      </c>
      <c r="D927" s="209">
        <v>53.4</v>
      </c>
      <c r="E927" s="230">
        <v>39.200000000000003</v>
      </c>
      <c r="F927" s="209">
        <v>50</v>
      </c>
      <c r="G927" s="209">
        <v>39.9</v>
      </c>
      <c r="H927" s="209">
        <v>35.1</v>
      </c>
      <c r="I927" s="229">
        <v>28</v>
      </c>
      <c r="J927" s="209">
        <v>41</v>
      </c>
      <c r="K927" s="209">
        <v>42</v>
      </c>
      <c r="L927" s="209">
        <v>47.53</v>
      </c>
      <c r="M927" s="209">
        <v>55.4</v>
      </c>
      <c r="N927" s="209">
        <v>63</v>
      </c>
      <c r="O927" s="209">
        <v>51.67</v>
      </c>
      <c r="P927" s="209">
        <v>52.74</v>
      </c>
      <c r="Q927" s="229">
        <v>80.099999999999994</v>
      </c>
      <c r="R927" s="209">
        <v>51.3</v>
      </c>
      <c r="S927" s="209">
        <v>45.4</v>
      </c>
      <c r="T927" s="209">
        <v>49.7</v>
      </c>
      <c r="U927" s="209">
        <v>64.900000000000006</v>
      </c>
      <c r="V927" s="209">
        <v>45.8</v>
      </c>
      <c r="W927" s="209">
        <v>49.7</v>
      </c>
      <c r="X927" s="209">
        <v>55</v>
      </c>
      <c r="Y927" s="209">
        <v>49.5</v>
      </c>
      <c r="Z927" s="209">
        <v>41.4</v>
      </c>
      <c r="AA927" s="209">
        <v>42.3</v>
      </c>
      <c r="AB927" s="206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7"/>
      <c r="AT927" s="207"/>
      <c r="AU927" s="207"/>
      <c r="AV927" s="207"/>
      <c r="AW927" s="207"/>
      <c r="AX927" s="207"/>
      <c r="AY927" s="207"/>
      <c r="AZ927" s="207"/>
      <c r="BA927" s="207"/>
      <c r="BB927" s="207"/>
      <c r="BC927" s="207"/>
      <c r="BD927" s="207"/>
      <c r="BE927" s="207"/>
      <c r="BF927" s="207"/>
      <c r="BG927" s="207"/>
      <c r="BH927" s="207"/>
      <c r="BI927" s="207"/>
      <c r="BJ927" s="207"/>
      <c r="BK927" s="207"/>
      <c r="BL927" s="207"/>
      <c r="BM927" s="208">
        <v>48.777424242424246</v>
      </c>
    </row>
    <row r="928" spans="1:65">
      <c r="A928" s="30"/>
      <c r="B928" s="19">
        <v>1</v>
      </c>
      <c r="C928" s="9">
        <v>5</v>
      </c>
      <c r="D928" s="209">
        <v>52.7</v>
      </c>
      <c r="E928" s="209">
        <v>41.6</v>
      </c>
      <c r="F928" s="209">
        <v>49</v>
      </c>
      <c r="G928" s="209">
        <v>38.5</v>
      </c>
      <c r="H928" s="209">
        <v>35.1</v>
      </c>
      <c r="I928" s="229">
        <v>28</v>
      </c>
      <c r="J928" s="209">
        <v>40</v>
      </c>
      <c r="K928" s="209">
        <v>42</v>
      </c>
      <c r="L928" s="209">
        <v>47.85</v>
      </c>
      <c r="M928" s="209">
        <v>61</v>
      </c>
      <c r="N928" s="209">
        <v>64.5</v>
      </c>
      <c r="O928" s="209">
        <v>51.87</v>
      </c>
      <c r="P928" s="209">
        <v>56.13</v>
      </c>
      <c r="Q928" s="229">
        <v>78.8</v>
      </c>
      <c r="R928" s="209">
        <v>50.9</v>
      </c>
      <c r="S928" s="209">
        <v>43.8</v>
      </c>
      <c r="T928" s="209">
        <v>48.9</v>
      </c>
      <c r="U928" s="209">
        <v>66.3</v>
      </c>
      <c r="V928" s="209">
        <v>43</v>
      </c>
      <c r="W928" s="209">
        <v>45.5</v>
      </c>
      <c r="X928" s="209">
        <v>53</v>
      </c>
      <c r="Y928" s="209">
        <v>50.6</v>
      </c>
      <c r="Z928" s="209">
        <v>41.4</v>
      </c>
      <c r="AA928" s="209">
        <v>46.5</v>
      </c>
      <c r="AB928" s="206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7"/>
      <c r="AT928" s="207"/>
      <c r="AU928" s="207"/>
      <c r="AV928" s="207"/>
      <c r="AW928" s="207"/>
      <c r="AX928" s="207"/>
      <c r="AY928" s="207"/>
      <c r="AZ928" s="207"/>
      <c r="BA928" s="207"/>
      <c r="BB928" s="207"/>
      <c r="BC928" s="207"/>
      <c r="BD928" s="207"/>
      <c r="BE928" s="207"/>
      <c r="BF928" s="207"/>
      <c r="BG928" s="207"/>
      <c r="BH928" s="207"/>
      <c r="BI928" s="207"/>
      <c r="BJ928" s="207"/>
      <c r="BK928" s="207"/>
      <c r="BL928" s="207"/>
      <c r="BM928" s="208">
        <v>60</v>
      </c>
    </row>
    <row r="929" spans="1:65">
      <c r="A929" s="30"/>
      <c r="B929" s="19">
        <v>1</v>
      </c>
      <c r="C929" s="9">
        <v>6</v>
      </c>
      <c r="D929" s="209">
        <v>54</v>
      </c>
      <c r="E929" s="209">
        <v>42.1</v>
      </c>
      <c r="F929" s="209">
        <v>49</v>
      </c>
      <c r="G929" s="209">
        <v>40</v>
      </c>
      <c r="H929" s="209">
        <v>34</v>
      </c>
      <c r="I929" s="229">
        <v>27</v>
      </c>
      <c r="J929" s="209">
        <v>40</v>
      </c>
      <c r="K929" s="209">
        <v>42</v>
      </c>
      <c r="L929" s="209">
        <v>47.56</v>
      </c>
      <c r="M929" s="209">
        <v>59.3</v>
      </c>
      <c r="N929" s="209">
        <v>66.400000000000006</v>
      </c>
      <c r="O929" s="209">
        <v>51.95</v>
      </c>
      <c r="P929" s="209">
        <v>56.83</v>
      </c>
      <c r="Q929" s="229">
        <v>78.599999999999994</v>
      </c>
      <c r="R929" s="209">
        <v>51.9</v>
      </c>
      <c r="S929" s="209">
        <v>44.2</v>
      </c>
      <c r="T929" s="209">
        <v>48.1</v>
      </c>
      <c r="U929" s="209">
        <v>66.8</v>
      </c>
      <c r="V929" s="209">
        <v>45.4</v>
      </c>
      <c r="W929" s="209">
        <v>45.5</v>
      </c>
      <c r="X929" s="209">
        <v>54</v>
      </c>
      <c r="Y929" s="209">
        <v>48.2</v>
      </c>
      <c r="Z929" s="209">
        <v>42.2</v>
      </c>
      <c r="AA929" s="209">
        <v>50.3</v>
      </c>
      <c r="AB929" s="206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207"/>
      <c r="AT929" s="207"/>
      <c r="AU929" s="207"/>
      <c r="AV929" s="207"/>
      <c r="AW929" s="207"/>
      <c r="AX929" s="207"/>
      <c r="AY929" s="207"/>
      <c r="AZ929" s="207"/>
      <c r="BA929" s="207"/>
      <c r="BB929" s="207"/>
      <c r="BC929" s="207"/>
      <c r="BD929" s="207"/>
      <c r="BE929" s="207"/>
      <c r="BF929" s="207"/>
      <c r="BG929" s="207"/>
      <c r="BH929" s="207"/>
      <c r="BI929" s="207"/>
      <c r="BJ929" s="207"/>
      <c r="BK929" s="207"/>
      <c r="BL929" s="207"/>
      <c r="BM929" s="210"/>
    </row>
    <row r="930" spans="1:65">
      <c r="A930" s="30"/>
      <c r="B930" s="20" t="s">
        <v>270</v>
      </c>
      <c r="C930" s="12"/>
      <c r="D930" s="211">
        <v>53.56666666666667</v>
      </c>
      <c r="E930" s="211">
        <v>41.083333333333336</v>
      </c>
      <c r="F930" s="211">
        <v>49.333333333333336</v>
      </c>
      <c r="G930" s="211">
        <v>40.016666666666666</v>
      </c>
      <c r="H930" s="211">
        <v>34.9</v>
      </c>
      <c r="I930" s="211">
        <v>28.166666666666668</v>
      </c>
      <c r="J930" s="211">
        <v>39.833333333333336</v>
      </c>
      <c r="K930" s="211">
        <v>42.666666666666664</v>
      </c>
      <c r="L930" s="211">
        <v>47.72</v>
      </c>
      <c r="M930" s="211">
        <v>58.416666666666679</v>
      </c>
      <c r="N930" s="211">
        <v>64.716666666666654</v>
      </c>
      <c r="O930" s="211">
        <v>51.836666666666666</v>
      </c>
      <c r="P930" s="211">
        <v>54.053333333333335</v>
      </c>
      <c r="Q930" s="211">
        <v>78.199999999999989</v>
      </c>
      <c r="R930" s="211">
        <v>51.583333333333321</v>
      </c>
      <c r="S930" s="211">
        <v>44.599999999999994</v>
      </c>
      <c r="T930" s="211">
        <v>48.383333333333333</v>
      </c>
      <c r="U930" s="211">
        <v>65.833333333333329</v>
      </c>
      <c r="V930" s="211">
        <v>44.25</v>
      </c>
      <c r="W930" s="211">
        <v>48.333333333333336</v>
      </c>
      <c r="X930" s="211">
        <v>52.166666666666664</v>
      </c>
      <c r="Y930" s="211">
        <v>48.933333333333337</v>
      </c>
      <c r="Z930" s="211">
        <v>42.699999999999996</v>
      </c>
      <c r="AA930" s="211">
        <v>46.56666666666667</v>
      </c>
      <c r="AB930" s="206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207"/>
      <c r="AT930" s="207"/>
      <c r="AU930" s="207"/>
      <c r="AV930" s="207"/>
      <c r="AW930" s="207"/>
      <c r="AX930" s="207"/>
      <c r="AY930" s="207"/>
      <c r="AZ930" s="207"/>
      <c r="BA930" s="207"/>
      <c r="BB930" s="207"/>
      <c r="BC930" s="207"/>
      <c r="BD930" s="207"/>
      <c r="BE930" s="207"/>
      <c r="BF930" s="207"/>
      <c r="BG930" s="207"/>
      <c r="BH930" s="207"/>
      <c r="BI930" s="207"/>
      <c r="BJ930" s="207"/>
      <c r="BK930" s="207"/>
      <c r="BL930" s="207"/>
      <c r="BM930" s="210"/>
    </row>
    <row r="931" spans="1:65">
      <c r="A931" s="30"/>
      <c r="B931" s="3" t="s">
        <v>271</v>
      </c>
      <c r="C931" s="29"/>
      <c r="D931" s="209">
        <v>53.45</v>
      </c>
      <c r="E931" s="209">
        <v>41.25</v>
      </c>
      <c r="F931" s="209">
        <v>49</v>
      </c>
      <c r="G931" s="209">
        <v>40</v>
      </c>
      <c r="H931" s="209">
        <v>35.1</v>
      </c>
      <c r="I931" s="209">
        <v>28</v>
      </c>
      <c r="J931" s="209">
        <v>40</v>
      </c>
      <c r="K931" s="209">
        <v>42.5</v>
      </c>
      <c r="L931" s="209">
        <v>47.704999999999998</v>
      </c>
      <c r="M931" s="209">
        <v>58.599999999999994</v>
      </c>
      <c r="N931" s="209">
        <v>64.400000000000006</v>
      </c>
      <c r="O931" s="209">
        <v>51.81</v>
      </c>
      <c r="P931" s="209">
        <v>53.755000000000003</v>
      </c>
      <c r="Q931" s="209">
        <v>78.699999999999989</v>
      </c>
      <c r="R931" s="209">
        <v>51.349999999999994</v>
      </c>
      <c r="S931" s="209">
        <v>44.5</v>
      </c>
      <c r="T931" s="209">
        <v>48.5</v>
      </c>
      <c r="U931" s="209">
        <v>65.650000000000006</v>
      </c>
      <c r="V931" s="209">
        <v>44.400000000000006</v>
      </c>
      <c r="W931" s="209">
        <v>49.2</v>
      </c>
      <c r="X931" s="209">
        <v>53.5</v>
      </c>
      <c r="Y931" s="209">
        <v>48.849999999999994</v>
      </c>
      <c r="Z931" s="209">
        <v>42.75</v>
      </c>
      <c r="AA931" s="209">
        <v>46.4</v>
      </c>
      <c r="AB931" s="206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207"/>
      <c r="AT931" s="207"/>
      <c r="AU931" s="207"/>
      <c r="AV931" s="207"/>
      <c r="AW931" s="207"/>
      <c r="AX931" s="207"/>
      <c r="AY931" s="207"/>
      <c r="AZ931" s="207"/>
      <c r="BA931" s="207"/>
      <c r="BB931" s="207"/>
      <c r="BC931" s="207"/>
      <c r="BD931" s="207"/>
      <c r="BE931" s="207"/>
      <c r="BF931" s="207"/>
      <c r="BG931" s="207"/>
      <c r="BH931" s="207"/>
      <c r="BI931" s="207"/>
      <c r="BJ931" s="207"/>
      <c r="BK931" s="207"/>
      <c r="BL931" s="207"/>
      <c r="BM931" s="210"/>
    </row>
    <row r="932" spans="1:65">
      <c r="A932" s="30"/>
      <c r="B932" s="3" t="s">
        <v>272</v>
      </c>
      <c r="C932" s="29"/>
      <c r="D932" s="209">
        <v>0.58195074247453749</v>
      </c>
      <c r="E932" s="209">
        <v>0.99079092984678929</v>
      </c>
      <c r="F932" s="209">
        <v>0.51639777949432231</v>
      </c>
      <c r="G932" s="209">
        <v>0.86583293230661273</v>
      </c>
      <c r="H932" s="209">
        <v>0.77459666924148363</v>
      </c>
      <c r="I932" s="209">
        <v>0.98319208025017502</v>
      </c>
      <c r="J932" s="209">
        <v>0.752772652709081</v>
      </c>
      <c r="K932" s="209">
        <v>0.81649658092772603</v>
      </c>
      <c r="L932" s="209">
        <v>0.49014283632427108</v>
      </c>
      <c r="M932" s="209">
        <v>2.110371215371047</v>
      </c>
      <c r="N932" s="209">
        <v>1.3673575489485816</v>
      </c>
      <c r="O932" s="209">
        <v>0.48578458874965014</v>
      </c>
      <c r="P932" s="209">
        <v>2.1978413652187609</v>
      </c>
      <c r="Q932" s="209">
        <v>1.9667231630303221</v>
      </c>
      <c r="R932" s="209">
        <v>0.88411914732499153</v>
      </c>
      <c r="S932" s="209">
        <v>0.61644140029689853</v>
      </c>
      <c r="T932" s="209">
        <v>1.0590876576878168</v>
      </c>
      <c r="U932" s="209">
        <v>1.3079245645933357</v>
      </c>
      <c r="V932" s="209">
        <v>1.3019216566291527</v>
      </c>
      <c r="W932" s="209">
        <v>2.2853154413924286</v>
      </c>
      <c r="X932" s="209">
        <v>3.3115957885386114</v>
      </c>
      <c r="Y932" s="209">
        <v>1.0424330514074591</v>
      </c>
      <c r="Z932" s="209">
        <v>1.2425779653607252</v>
      </c>
      <c r="AA932" s="209">
        <v>2.8218197438296206</v>
      </c>
      <c r="AB932" s="206"/>
      <c r="AC932" s="207"/>
      <c r="AD932" s="207"/>
      <c r="AE932" s="207"/>
      <c r="AF932" s="207"/>
      <c r="AG932" s="207"/>
      <c r="AH932" s="207"/>
      <c r="AI932" s="207"/>
      <c r="AJ932" s="207"/>
      <c r="AK932" s="207"/>
      <c r="AL932" s="207"/>
      <c r="AM932" s="207"/>
      <c r="AN932" s="207"/>
      <c r="AO932" s="207"/>
      <c r="AP932" s="207"/>
      <c r="AQ932" s="207"/>
      <c r="AR932" s="207"/>
      <c r="AS932" s="207"/>
      <c r="AT932" s="207"/>
      <c r="AU932" s="207"/>
      <c r="AV932" s="207"/>
      <c r="AW932" s="207"/>
      <c r="AX932" s="207"/>
      <c r="AY932" s="207"/>
      <c r="AZ932" s="207"/>
      <c r="BA932" s="207"/>
      <c r="BB932" s="207"/>
      <c r="BC932" s="207"/>
      <c r="BD932" s="207"/>
      <c r="BE932" s="207"/>
      <c r="BF932" s="207"/>
      <c r="BG932" s="207"/>
      <c r="BH932" s="207"/>
      <c r="BI932" s="207"/>
      <c r="BJ932" s="207"/>
      <c r="BK932" s="207"/>
      <c r="BL932" s="207"/>
      <c r="BM932" s="210"/>
    </row>
    <row r="933" spans="1:65">
      <c r="A933" s="30"/>
      <c r="B933" s="3" t="s">
        <v>87</v>
      </c>
      <c r="C933" s="29"/>
      <c r="D933" s="13">
        <v>1.0864046219188628E-2</v>
      </c>
      <c r="E933" s="13">
        <v>2.4116614925276818E-2</v>
      </c>
      <c r="F933" s="13">
        <v>1.0467522557317343E-2</v>
      </c>
      <c r="G933" s="13">
        <v>2.1636807971010731E-2</v>
      </c>
      <c r="H933" s="13">
        <v>2.2194746969670019E-2</v>
      </c>
      <c r="I933" s="13">
        <v>3.4906227701189646E-2</v>
      </c>
      <c r="J933" s="13">
        <v>1.8898058227006218E-2</v>
      </c>
      <c r="K933" s="13">
        <v>1.9136638615493581E-2</v>
      </c>
      <c r="L933" s="13">
        <v>1.0271224566728229E-2</v>
      </c>
      <c r="M933" s="13">
        <v>3.6126183430032183E-2</v>
      </c>
      <c r="N933" s="13">
        <v>2.1128367998175357E-2</v>
      </c>
      <c r="O933" s="13">
        <v>9.3714472783033281E-3</v>
      </c>
      <c r="P933" s="13">
        <v>4.0660607397979047E-2</v>
      </c>
      <c r="Q933" s="13">
        <v>2.5149912570720235E-2</v>
      </c>
      <c r="R933" s="13">
        <v>1.7139628057996608E-2</v>
      </c>
      <c r="S933" s="13">
        <v>1.3821556060468579E-2</v>
      </c>
      <c r="T933" s="13">
        <v>2.188951410997899E-2</v>
      </c>
      <c r="U933" s="13">
        <v>1.9867208576101303E-2</v>
      </c>
      <c r="V933" s="13">
        <v>2.9421958341901755E-2</v>
      </c>
      <c r="W933" s="13">
        <v>4.7282388442601971E-2</v>
      </c>
      <c r="X933" s="13">
        <v>6.3481069428855175E-2</v>
      </c>
      <c r="Y933" s="13">
        <v>2.1303127753558426E-2</v>
      </c>
      <c r="Z933" s="13">
        <v>2.9100186542405745E-2</v>
      </c>
      <c r="AA933" s="13">
        <v>6.0597417548238094E-2</v>
      </c>
      <c r="AB933" s="15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273</v>
      </c>
      <c r="C934" s="29"/>
      <c r="D934" s="13">
        <v>9.8185636052446013E-2</v>
      </c>
      <c r="E934" s="13">
        <v>-0.15773877010912274</v>
      </c>
      <c r="F934" s="13">
        <v>1.1396852120485468E-2</v>
      </c>
      <c r="G934" s="13">
        <v>-0.17960681015497115</v>
      </c>
      <c r="H934" s="13">
        <v>-0.28450506474989989</v>
      </c>
      <c r="I934" s="13">
        <v>-0.42254706753931748</v>
      </c>
      <c r="J934" s="13">
        <v>-0.18336537953785126</v>
      </c>
      <c r="K934" s="13">
        <v>-0.12527839816606678</v>
      </c>
      <c r="L934" s="13">
        <v>-2.1678558448860241E-2</v>
      </c>
      <c r="M934" s="13">
        <v>0.19761688063591287</v>
      </c>
      <c r="N934" s="13">
        <v>0.32677499215670402</v>
      </c>
      <c r="O934" s="13">
        <v>6.271840860308564E-2</v>
      </c>
      <c r="P934" s="13">
        <v>0.10816292932336435</v>
      </c>
      <c r="Q934" s="13">
        <v>0.60320068586125553</v>
      </c>
      <c r="R934" s="13">
        <v>5.7524749092196403E-2</v>
      </c>
      <c r="S934" s="13">
        <v>-8.5642575582966729E-2</v>
      </c>
      <c r="T934" s="13">
        <v>-8.0793710453482825E-3</v>
      </c>
      <c r="U934" s="13">
        <v>0.34966809657970166</v>
      </c>
      <c r="V934" s="13">
        <v>-9.2818026223010608E-2</v>
      </c>
      <c r="W934" s="13">
        <v>-9.1044354224973922E-3</v>
      </c>
      <c r="X934" s="13">
        <v>6.9483833492270053E-2</v>
      </c>
      <c r="Y934" s="13">
        <v>3.1963371032923682E-3</v>
      </c>
      <c r="Z934" s="13">
        <v>-0.12459502191463401</v>
      </c>
      <c r="AA934" s="13">
        <v>-4.5323376748433675E-2</v>
      </c>
      <c r="AB934" s="15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274</v>
      </c>
      <c r="C935" s="47"/>
      <c r="D935" s="45">
        <v>0.65</v>
      </c>
      <c r="E935" s="45">
        <v>0.9</v>
      </c>
      <c r="F935" s="45">
        <v>0.12</v>
      </c>
      <c r="G935" s="45">
        <v>1.04</v>
      </c>
      <c r="H935" s="45">
        <v>1.67</v>
      </c>
      <c r="I935" s="45">
        <v>2.5099999999999998</v>
      </c>
      <c r="J935" s="45">
        <v>1.06</v>
      </c>
      <c r="K935" s="45">
        <v>0.71</v>
      </c>
      <c r="L935" s="45">
        <v>0.08</v>
      </c>
      <c r="M935" s="45">
        <v>1.25</v>
      </c>
      <c r="N935" s="45">
        <v>2.0299999999999998</v>
      </c>
      <c r="O935" s="45">
        <v>0.43</v>
      </c>
      <c r="P935" s="45">
        <v>0.71</v>
      </c>
      <c r="Q935" s="45">
        <v>3.7</v>
      </c>
      <c r="R935" s="45">
        <v>0.4</v>
      </c>
      <c r="S935" s="45">
        <v>0.47</v>
      </c>
      <c r="T935" s="45">
        <v>0</v>
      </c>
      <c r="U935" s="45">
        <v>2.17</v>
      </c>
      <c r="V935" s="45">
        <v>0.51</v>
      </c>
      <c r="W935" s="45">
        <v>0</v>
      </c>
      <c r="X935" s="45">
        <v>0.47</v>
      </c>
      <c r="Y935" s="45">
        <v>7.0000000000000007E-2</v>
      </c>
      <c r="Z935" s="45">
        <v>0.7</v>
      </c>
      <c r="AA935" s="45">
        <v>0.22</v>
      </c>
      <c r="AB935" s="15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BM936" s="55"/>
    </row>
    <row r="937" spans="1:65" ht="15">
      <c r="B937" s="8" t="s">
        <v>538</v>
      </c>
      <c r="BM937" s="28" t="s">
        <v>67</v>
      </c>
    </row>
    <row r="938" spans="1:65" ht="15">
      <c r="A938" s="25" t="s">
        <v>21</v>
      </c>
      <c r="B938" s="18" t="s">
        <v>111</v>
      </c>
      <c r="C938" s="15" t="s">
        <v>112</v>
      </c>
      <c r="D938" s="16" t="s">
        <v>229</v>
      </c>
      <c r="E938" s="17" t="s">
        <v>229</v>
      </c>
      <c r="F938" s="17" t="s">
        <v>229</v>
      </c>
      <c r="G938" s="17" t="s">
        <v>229</v>
      </c>
      <c r="H938" s="17" t="s">
        <v>229</v>
      </c>
      <c r="I938" s="17" t="s">
        <v>229</v>
      </c>
      <c r="J938" s="17" t="s">
        <v>229</v>
      </c>
      <c r="K938" s="17" t="s">
        <v>229</v>
      </c>
      <c r="L938" s="17" t="s">
        <v>229</v>
      </c>
      <c r="M938" s="17" t="s">
        <v>229</v>
      </c>
      <c r="N938" s="17" t="s">
        <v>229</v>
      </c>
      <c r="O938" s="17" t="s">
        <v>229</v>
      </c>
      <c r="P938" s="17" t="s">
        <v>229</v>
      </c>
      <c r="Q938" s="17" t="s">
        <v>229</v>
      </c>
      <c r="R938" s="17" t="s">
        <v>229</v>
      </c>
      <c r="S938" s="17" t="s">
        <v>229</v>
      </c>
      <c r="T938" s="17" t="s">
        <v>229</v>
      </c>
      <c r="U938" s="17" t="s">
        <v>229</v>
      </c>
      <c r="V938" s="17" t="s">
        <v>229</v>
      </c>
      <c r="W938" s="17" t="s">
        <v>229</v>
      </c>
      <c r="X938" s="17" t="s">
        <v>229</v>
      </c>
      <c r="Y938" s="15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230</v>
      </c>
      <c r="C939" s="9" t="s">
        <v>230</v>
      </c>
      <c r="D939" s="151" t="s">
        <v>232</v>
      </c>
      <c r="E939" s="152" t="s">
        <v>233</v>
      </c>
      <c r="F939" s="152" t="s">
        <v>234</v>
      </c>
      <c r="G939" s="152" t="s">
        <v>235</v>
      </c>
      <c r="H939" s="152" t="s">
        <v>237</v>
      </c>
      <c r="I939" s="152" t="s">
        <v>238</v>
      </c>
      <c r="J939" s="152" t="s">
        <v>240</v>
      </c>
      <c r="K939" s="152" t="s">
        <v>241</v>
      </c>
      <c r="L939" s="152" t="s">
        <v>243</v>
      </c>
      <c r="M939" s="152" t="s">
        <v>244</v>
      </c>
      <c r="N939" s="152" t="s">
        <v>245</v>
      </c>
      <c r="O939" s="152" t="s">
        <v>246</v>
      </c>
      <c r="P939" s="152" t="s">
        <v>247</v>
      </c>
      <c r="Q939" s="152" t="s">
        <v>249</v>
      </c>
      <c r="R939" s="152" t="s">
        <v>250</v>
      </c>
      <c r="S939" s="152" t="s">
        <v>251</v>
      </c>
      <c r="T939" s="152" t="s">
        <v>252</v>
      </c>
      <c r="U939" s="152" t="s">
        <v>259</v>
      </c>
      <c r="V939" s="152" t="s">
        <v>260</v>
      </c>
      <c r="W939" s="152" t="s">
        <v>261</v>
      </c>
      <c r="X939" s="152" t="s">
        <v>262</v>
      </c>
      <c r="Y939" s="15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277</v>
      </c>
      <c r="E940" s="11" t="s">
        <v>277</v>
      </c>
      <c r="F940" s="11" t="s">
        <v>279</v>
      </c>
      <c r="G940" s="11" t="s">
        <v>280</v>
      </c>
      <c r="H940" s="11" t="s">
        <v>280</v>
      </c>
      <c r="I940" s="11" t="s">
        <v>277</v>
      </c>
      <c r="J940" s="11" t="s">
        <v>280</v>
      </c>
      <c r="K940" s="11" t="s">
        <v>277</v>
      </c>
      <c r="L940" s="11" t="s">
        <v>277</v>
      </c>
      <c r="M940" s="11" t="s">
        <v>280</v>
      </c>
      <c r="N940" s="11" t="s">
        <v>277</v>
      </c>
      <c r="O940" s="11" t="s">
        <v>277</v>
      </c>
      <c r="P940" s="11" t="s">
        <v>280</v>
      </c>
      <c r="Q940" s="11" t="s">
        <v>277</v>
      </c>
      <c r="R940" s="11" t="s">
        <v>277</v>
      </c>
      <c r="S940" s="11" t="s">
        <v>277</v>
      </c>
      <c r="T940" s="11" t="s">
        <v>280</v>
      </c>
      <c r="U940" s="11" t="s">
        <v>280</v>
      </c>
      <c r="V940" s="11" t="s">
        <v>277</v>
      </c>
      <c r="W940" s="11" t="s">
        <v>280</v>
      </c>
      <c r="X940" s="11" t="s">
        <v>277</v>
      </c>
      <c r="Y940" s="15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9"/>
      <c r="C941" s="9"/>
      <c r="D941" s="26" t="s">
        <v>288</v>
      </c>
      <c r="E941" s="26" t="s">
        <v>289</v>
      </c>
      <c r="F941" s="26" t="s">
        <v>288</v>
      </c>
      <c r="G941" s="26" t="s">
        <v>290</v>
      </c>
      <c r="H941" s="26" t="s">
        <v>290</v>
      </c>
      <c r="I941" s="26" t="s">
        <v>117</v>
      </c>
      <c r="J941" s="26" t="s">
        <v>290</v>
      </c>
      <c r="K941" s="26" t="s">
        <v>288</v>
      </c>
      <c r="L941" s="26" t="s">
        <v>117</v>
      </c>
      <c r="M941" s="26" t="s">
        <v>291</v>
      </c>
      <c r="N941" s="26" t="s">
        <v>290</v>
      </c>
      <c r="O941" s="26" t="s">
        <v>291</v>
      </c>
      <c r="P941" s="26" t="s">
        <v>288</v>
      </c>
      <c r="Q941" s="26" t="s">
        <v>290</v>
      </c>
      <c r="R941" s="26" t="s">
        <v>292</v>
      </c>
      <c r="S941" s="26" t="s">
        <v>288</v>
      </c>
      <c r="T941" s="26" t="s">
        <v>291</v>
      </c>
      <c r="U941" s="26" t="s">
        <v>293</v>
      </c>
      <c r="V941" s="26" t="s">
        <v>288</v>
      </c>
      <c r="W941" s="26" t="s">
        <v>288</v>
      </c>
      <c r="X941" s="26" t="s">
        <v>288</v>
      </c>
      <c r="Y941" s="15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12" t="s">
        <v>107</v>
      </c>
      <c r="E942" s="212" t="s">
        <v>314</v>
      </c>
      <c r="F942" s="213">
        <v>5</v>
      </c>
      <c r="G942" s="212" t="s">
        <v>300</v>
      </c>
      <c r="H942" s="232">
        <v>0.09</v>
      </c>
      <c r="I942" s="213" t="s">
        <v>294</v>
      </c>
      <c r="J942" s="212" t="s">
        <v>106</v>
      </c>
      <c r="K942" s="212" t="s">
        <v>107</v>
      </c>
      <c r="L942" s="212" t="s">
        <v>107</v>
      </c>
      <c r="M942" s="212" t="s">
        <v>300</v>
      </c>
      <c r="N942" s="212">
        <v>4.5999999999999999E-3</v>
      </c>
      <c r="O942" s="212" t="s">
        <v>107</v>
      </c>
      <c r="P942" s="212" t="s">
        <v>300</v>
      </c>
      <c r="Q942" s="212" t="s">
        <v>300</v>
      </c>
      <c r="R942" s="212" t="s">
        <v>300</v>
      </c>
      <c r="S942" s="212" t="s">
        <v>107</v>
      </c>
      <c r="T942" s="212" t="s">
        <v>300</v>
      </c>
      <c r="U942" s="213" t="s">
        <v>96</v>
      </c>
      <c r="V942" s="212">
        <v>0.01</v>
      </c>
      <c r="W942" s="212" t="s">
        <v>107</v>
      </c>
      <c r="X942" s="212">
        <v>0.01</v>
      </c>
      <c r="Y942" s="203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214">
        <v>1</v>
      </c>
    </row>
    <row r="943" spans="1:65">
      <c r="A943" s="30"/>
      <c r="B943" s="19">
        <v>1</v>
      </c>
      <c r="C943" s="9">
        <v>2</v>
      </c>
      <c r="D943" s="24" t="s">
        <v>107</v>
      </c>
      <c r="E943" s="216">
        <v>5.0000000000000001E-3</v>
      </c>
      <c r="F943" s="215">
        <v>6</v>
      </c>
      <c r="G943" s="24" t="s">
        <v>300</v>
      </c>
      <c r="H943" s="216">
        <v>0.09</v>
      </c>
      <c r="I943" s="215" t="s">
        <v>294</v>
      </c>
      <c r="J943" s="24" t="s">
        <v>106</v>
      </c>
      <c r="K943" s="24" t="s">
        <v>107</v>
      </c>
      <c r="L943" s="24" t="s">
        <v>107</v>
      </c>
      <c r="M943" s="24" t="s">
        <v>300</v>
      </c>
      <c r="N943" s="24">
        <v>5.3E-3</v>
      </c>
      <c r="O943" s="24" t="s">
        <v>107</v>
      </c>
      <c r="P943" s="24" t="s">
        <v>300</v>
      </c>
      <c r="Q943" s="24" t="s">
        <v>300</v>
      </c>
      <c r="R943" s="24" t="s">
        <v>300</v>
      </c>
      <c r="S943" s="24" t="s">
        <v>107</v>
      </c>
      <c r="T943" s="24" t="s">
        <v>300</v>
      </c>
      <c r="U943" s="215" t="s">
        <v>96</v>
      </c>
      <c r="V943" s="24">
        <v>0.01</v>
      </c>
      <c r="W943" s="24" t="s">
        <v>107</v>
      </c>
      <c r="X943" s="24">
        <v>0.01</v>
      </c>
      <c r="Y943" s="203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4"/>
      <c r="AT943" s="204"/>
      <c r="AU943" s="204"/>
      <c r="AV943" s="204"/>
      <c r="AW943" s="204"/>
      <c r="AX943" s="204"/>
      <c r="AY943" s="204"/>
      <c r="AZ943" s="204"/>
      <c r="BA943" s="204"/>
      <c r="BB943" s="204"/>
      <c r="BC943" s="204"/>
      <c r="BD943" s="204"/>
      <c r="BE943" s="204"/>
      <c r="BF943" s="204"/>
      <c r="BG943" s="204"/>
      <c r="BH943" s="204"/>
      <c r="BI943" s="204"/>
      <c r="BJ943" s="204"/>
      <c r="BK943" s="204"/>
      <c r="BL943" s="204"/>
      <c r="BM943" s="214">
        <v>21</v>
      </c>
    </row>
    <row r="944" spans="1:65">
      <c r="A944" s="30"/>
      <c r="B944" s="19">
        <v>1</v>
      </c>
      <c r="C944" s="9">
        <v>3</v>
      </c>
      <c r="D944" s="24" t="s">
        <v>107</v>
      </c>
      <c r="E944" s="24" t="s">
        <v>314</v>
      </c>
      <c r="F944" s="215">
        <v>6</v>
      </c>
      <c r="G944" s="24" t="s">
        <v>300</v>
      </c>
      <c r="H944" s="216">
        <v>0.1</v>
      </c>
      <c r="I944" s="215" t="s">
        <v>294</v>
      </c>
      <c r="J944" s="24" t="s">
        <v>106</v>
      </c>
      <c r="K944" s="24" t="s">
        <v>107</v>
      </c>
      <c r="L944" s="24" t="s">
        <v>107</v>
      </c>
      <c r="M944" s="24" t="s">
        <v>300</v>
      </c>
      <c r="N944" s="24">
        <v>4.4999999999999997E-3</v>
      </c>
      <c r="O944" s="24" t="s">
        <v>107</v>
      </c>
      <c r="P944" s="24" t="s">
        <v>300</v>
      </c>
      <c r="Q944" s="24" t="s">
        <v>300</v>
      </c>
      <c r="R944" s="24" t="s">
        <v>300</v>
      </c>
      <c r="S944" s="24" t="s">
        <v>107</v>
      </c>
      <c r="T944" s="24" t="s">
        <v>300</v>
      </c>
      <c r="U944" s="215" t="s">
        <v>96</v>
      </c>
      <c r="V944" s="24">
        <v>0.01</v>
      </c>
      <c r="W944" s="24" t="s">
        <v>107</v>
      </c>
      <c r="X944" s="24" t="s">
        <v>107</v>
      </c>
      <c r="Y944" s="203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4"/>
      <c r="AT944" s="204"/>
      <c r="AU944" s="204"/>
      <c r="AV944" s="204"/>
      <c r="AW944" s="204"/>
      <c r="AX944" s="204"/>
      <c r="AY944" s="204"/>
      <c r="AZ944" s="204"/>
      <c r="BA944" s="204"/>
      <c r="BB944" s="204"/>
      <c r="BC944" s="204"/>
      <c r="BD944" s="204"/>
      <c r="BE944" s="204"/>
      <c r="BF944" s="204"/>
      <c r="BG944" s="204"/>
      <c r="BH944" s="204"/>
      <c r="BI944" s="204"/>
      <c r="BJ944" s="204"/>
      <c r="BK944" s="204"/>
      <c r="BL944" s="204"/>
      <c r="BM944" s="214">
        <v>16</v>
      </c>
    </row>
    <row r="945" spans="1:65">
      <c r="A945" s="30"/>
      <c r="B945" s="19">
        <v>1</v>
      </c>
      <c r="C945" s="9">
        <v>4</v>
      </c>
      <c r="D945" s="24" t="s">
        <v>107</v>
      </c>
      <c r="E945" s="24" t="s">
        <v>314</v>
      </c>
      <c r="F945" s="215">
        <v>6</v>
      </c>
      <c r="G945" s="24" t="s">
        <v>300</v>
      </c>
      <c r="H945" s="24">
        <v>7.0000000000000007E-2</v>
      </c>
      <c r="I945" s="215" t="s">
        <v>294</v>
      </c>
      <c r="J945" s="24" t="s">
        <v>106</v>
      </c>
      <c r="K945" s="24" t="s">
        <v>107</v>
      </c>
      <c r="L945" s="24" t="s">
        <v>107</v>
      </c>
      <c r="M945" s="24" t="s">
        <v>300</v>
      </c>
      <c r="N945" s="24">
        <v>4.7999999999999996E-3</v>
      </c>
      <c r="O945" s="24" t="s">
        <v>107</v>
      </c>
      <c r="P945" s="24" t="s">
        <v>300</v>
      </c>
      <c r="Q945" s="24" t="s">
        <v>300</v>
      </c>
      <c r="R945" s="24" t="s">
        <v>300</v>
      </c>
      <c r="S945" s="24" t="s">
        <v>107</v>
      </c>
      <c r="T945" s="24" t="s">
        <v>300</v>
      </c>
      <c r="U945" s="215" t="s">
        <v>96</v>
      </c>
      <c r="V945" s="24">
        <v>0.01</v>
      </c>
      <c r="W945" s="24" t="s">
        <v>107</v>
      </c>
      <c r="X945" s="24" t="s">
        <v>107</v>
      </c>
      <c r="Y945" s="203"/>
      <c r="Z945" s="204"/>
      <c r="AA945" s="204"/>
      <c r="AB945" s="204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4"/>
      <c r="AT945" s="204"/>
      <c r="AU945" s="204"/>
      <c r="AV945" s="204"/>
      <c r="AW945" s="204"/>
      <c r="AX945" s="204"/>
      <c r="AY945" s="204"/>
      <c r="AZ945" s="204"/>
      <c r="BA945" s="204"/>
      <c r="BB945" s="204"/>
      <c r="BC945" s="204"/>
      <c r="BD945" s="204"/>
      <c r="BE945" s="204"/>
      <c r="BF945" s="204"/>
      <c r="BG945" s="204"/>
      <c r="BH945" s="204"/>
      <c r="BI945" s="204"/>
      <c r="BJ945" s="204"/>
      <c r="BK945" s="204"/>
      <c r="BL945" s="204"/>
      <c r="BM945" s="214" t="s">
        <v>107</v>
      </c>
    </row>
    <row r="946" spans="1:65">
      <c r="A946" s="30"/>
      <c r="B946" s="19">
        <v>1</v>
      </c>
      <c r="C946" s="9">
        <v>5</v>
      </c>
      <c r="D946" s="24" t="s">
        <v>107</v>
      </c>
      <c r="E946" s="24" t="s">
        <v>314</v>
      </c>
      <c r="F946" s="215">
        <v>6</v>
      </c>
      <c r="G946" s="24" t="s">
        <v>300</v>
      </c>
      <c r="H946" s="216">
        <v>0.1</v>
      </c>
      <c r="I946" s="215" t="s">
        <v>294</v>
      </c>
      <c r="J946" s="24" t="s">
        <v>106</v>
      </c>
      <c r="K946" s="24" t="s">
        <v>107</v>
      </c>
      <c r="L946" s="24" t="s">
        <v>107</v>
      </c>
      <c r="M946" s="24" t="s">
        <v>300</v>
      </c>
      <c r="N946" s="24">
        <v>4.8999999999999998E-3</v>
      </c>
      <c r="O946" s="24" t="s">
        <v>107</v>
      </c>
      <c r="P946" s="24" t="s">
        <v>300</v>
      </c>
      <c r="Q946" s="24" t="s">
        <v>300</v>
      </c>
      <c r="R946" s="24" t="s">
        <v>300</v>
      </c>
      <c r="S946" s="24" t="s">
        <v>107</v>
      </c>
      <c r="T946" s="24" t="s">
        <v>300</v>
      </c>
      <c r="U946" s="215" t="s">
        <v>96</v>
      </c>
      <c r="V946" s="24">
        <v>0.01</v>
      </c>
      <c r="W946" s="24" t="s">
        <v>107</v>
      </c>
      <c r="X946" s="24" t="s">
        <v>107</v>
      </c>
      <c r="Y946" s="203"/>
      <c r="Z946" s="204"/>
      <c r="AA946" s="204"/>
      <c r="AB946" s="204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4"/>
      <c r="AT946" s="204"/>
      <c r="AU946" s="204"/>
      <c r="AV946" s="204"/>
      <c r="AW946" s="204"/>
      <c r="AX946" s="204"/>
      <c r="AY946" s="204"/>
      <c r="AZ946" s="204"/>
      <c r="BA946" s="204"/>
      <c r="BB946" s="204"/>
      <c r="BC946" s="204"/>
      <c r="BD946" s="204"/>
      <c r="BE946" s="204"/>
      <c r="BF946" s="204"/>
      <c r="BG946" s="204"/>
      <c r="BH946" s="204"/>
      <c r="BI946" s="204"/>
      <c r="BJ946" s="204"/>
      <c r="BK946" s="204"/>
      <c r="BL946" s="204"/>
      <c r="BM946" s="214">
        <v>61</v>
      </c>
    </row>
    <row r="947" spans="1:65">
      <c r="A947" s="30"/>
      <c r="B947" s="19">
        <v>1</v>
      </c>
      <c r="C947" s="9">
        <v>6</v>
      </c>
      <c r="D947" s="24" t="s">
        <v>107</v>
      </c>
      <c r="E947" s="24" t="s">
        <v>314</v>
      </c>
      <c r="F947" s="215">
        <v>5</v>
      </c>
      <c r="G947" s="24" t="s">
        <v>300</v>
      </c>
      <c r="H947" s="24">
        <v>0.06</v>
      </c>
      <c r="I947" s="215" t="s">
        <v>294</v>
      </c>
      <c r="J947" s="24" t="s">
        <v>106</v>
      </c>
      <c r="K947" s="24" t="s">
        <v>107</v>
      </c>
      <c r="L947" s="24" t="s">
        <v>107</v>
      </c>
      <c r="M947" s="24" t="s">
        <v>300</v>
      </c>
      <c r="N947" s="24">
        <v>5.1000000000000004E-3</v>
      </c>
      <c r="O947" s="24" t="s">
        <v>107</v>
      </c>
      <c r="P947" s="24" t="s">
        <v>300</v>
      </c>
      <c r="Q947" s="24" t="s">
        <v>300</v>
      </c>
      <c r="R947" s="24" t="s">
        <v>300</v>
      </c>
      <c r="S947" s="24" t="s">
        <v>107</v>
      </c>
      <c r="T947" s="24" t="s">
        <v>300</v>
      </c>
      <c r="U947" s="215" t="s">
        <v>96</v>
      </c>
      <c r="V947" s="24">
        <v>0.01</v>
      </c>
      <c r="W947" s="24" t="s">
        <v>107</v>
      </c>
      <c r="X947" s="24">
        <v>0.01</v>
      </c>
      <c r="Y947" s="203"/>
      <c r="Z947" s="204"/>
      <c r="AA947" s="204"/>
      <c r="AB947" s="204"/>
      <c r="AC947" s="204"/>
      <c r="AD947" s="204"/>
      <c r="AE947" s="204"/>
      <c r="AF947" s="204"/>
      <c r="AG947" s="204"/>
      <c r="AH947" s="204"/>
      <c r="AI947" s="204"/>
      <c r="AJ947" s="204"/>
      <c r="AK947" s="204"/>
      <c r="AL947" s="204"/>
      <c r="AM947" s="204"/>
      <c r="AN947" s="204"/>
      <c r="AO947" s="204"/>
      <c r="AP947" s="204"/>
      <c r="AQ947" s="204"/>
      <c r="AR947" s="204"/>
      <c r="AS947" s="204"/>
      <c r="AT947" s="204"/>
      <c r="AU947" s="204"/>
      <c r="AV947" s="204"/>
      <c r="AW947" s="204"/>
      <c r="AX947" s="204"/>
      <c r="AY947" s="204"/>
      <c r="AZ947" s="204"/>
      <c r="BA947" s="204"/>
      <c r="BB947" s="204"/>
      <c r="BC947" s="204"/>
      <c r="BD947" s="204"/>
      <c r="BE947" s="204"/>
      <c r="BF947" s="204"/>
      <c r="BG947" s="204"/>
      <c r="BH947" s="204"/>
      <c r="BI947" s="204"/>
      <c r="BJ947" s="204"/>
      <c r="BK947" s="204"/>
      <c r="BL947" s="204"/>
      <c r="BM947" s="56"/>
    </row>
    <row r="948" spans="1:65">
      <c r="A948" s="30"/>
      <c r="B948" s="20" t="s">
        <v>270</v>
      </c>
      <c r="C948" s="12"/>
      <c r="D948" s="217" t="s">
        <v>678</v>
      </c>
      <c r="E948" s="217">
        <v>5.0000000000000001E-3</v>
      </c>
      <c r="F948" s="217">
        <v>5.666666666666667</v>
      </c>
      <c r="G948" s="217" t="s">
        <v>678</v>
      </c>
      <c r="H948" s="217">
        <v>8.5000000000000006E-2</v>
      </c>
      <c r="I948" s="217" t="s">
        <v>678</v>
      </c>
      <c r="J948" s="217" t="s">
        <v>678</v>
      </c>
      <c r="K948" s="217" t="s">
        <v>678</v>
      </c>
      <c r="L948" s="217" t="s">
        <v>678</v>
      </c>
      <c r="M948" s="217" t="s">
        <v>678</v>
      </c>
      <c r="N948" s="217">
        <v>4.8666666666666658E-3</v>
      </c>
      <c r="O948" s="217" t="s">
        <v>678</v>
      </c>
      <c r="P948" s="217" t="s">
        <v>678</v>
      </c>
      <c r="Q948" s="217" t="s">
        <v>678</v>
      </c>
      <c r="R948" s="217" t="s">
        <v>678</v>
      </c>
      <c r="S948" s="217" t="s">
        <v>678</v>
      </c>
      <c r="T948" s="217" t="s">
        <v>678</v>
      </c>
      <c r="U948" s="217" t="s">
        <v>678</v>
      </c>
      <c r="V948" s="217">
        <v>0.01</v>
      </c>
      <c r="W948" s="217" t="s">
        <v>678</v>
      </c>
      <c r="X948" s="217">
        <v>0.01</v>
      </c>
      <c r="Y948" s="203"/>
      <c r="Z948" s="204"/>
      <c r="AA948" s="204"/>
      <c r="AB948" s="204"/>
      <c r="AC948" s="204"/>
      <c r="AD948" s="204"/>
      <c r="AE948" s="204"/>
      <c r="AF948" s="204"/>
      <c r="AG948" s="204"/>
      <c r="AH948" s="204"/>
      <c r="AI948" s="204"/>
      <c r="AJ948" s="204"/>
      <c r="AK948" s="204"/>
      <c r="AL948" s="204"/>
      <c r="AM948" s="204"/>
      <c r="AN948" s="204"/>
      <c r="AO948" s="204"/>
      <c r="AP948" s="204"/>
      <c r="AQ948" s="204"/>
      <c r="AR948" s="204"/>
      <c r="AS948" s="204"/>
      <c r="AT948" s="204"/>
      <c r="AU948" s="204"/>
      <c r="AV948" s="204"/>
      <c r="AW948" s="204"/>
      <c r="AX948" s="204"/>
      <c r="AY948" s="204"/>
      <c r="AZ948" s="204"/>
      <c r="BA948" s="204"/>
      <c r="BB948" s="204"/>
      <c r="BC948" s="204"/>
      <c r="BD948" s="204"/>
      <c r="BE948" s="204"/>
      <c r="BF948" s="204"/>
      <c r="BG948" s="204"/>
      <c r="BH948" s="204"/>
      <c r="BI948" s="204"/>
      <c r="BJ948" s="204"/>
      <c r="BK948" s="204"/>
      <c r="BL948" s="204"/>
      <c r="BM948" s="56"/>
    </row>
    <row r="949" spans="1:65">
      <c r="A949" s="30"/>
      <c r="B949" s="3" t="s">
        <v>271</v>
      </c>
      <c r="C949" s="29"/>
      <c r="D949" s="24" t="s">
        <v>678</v>
      </c>
      <c r="E949" s="24">
        <v>5.0000000000000001E-3</v>
      </c>
      <c r="F949" s="24">
        <v>6</v>
      </c>
      <c r="G949" s="24" t="s">
        <v>678</v>
      </c>
      <c r="H949" s="24">
        <v>0.09</v>
      </c>
      <c r="I949" s="24" t="s">
        <v>678</v>
      </c>
      <c r="J949" s="24" t="s">
        <v>678</v>
      </c>
      <c r="K949" s="24" t="s">
        <v>678</v>
      </c>
      <c r="L949" s="24" t="s">
        <v>678</v>
      </c>
      <c r="M949" s="24" t="s">
        <v>678</v>
      </c>
      <c r="N949" s="24">
        <v>4.8500000000000001E-3</v>
      </c>
      <c r="O949" s="24" t="s">
        <v>678</v>
      </c>
      <c r="P949" s="24" t="s">
        <v>678</v>
      </c>
      <c r="Q949" s="24" t="s">
        <v>678</v>
      </c>
      <c r="R949" s="24" t="s">
        <v>678</v>
      </c>
      <c r="S949" s="24" t="s">
        <v>678</v>
      </c>
      <c r="T949" s="24" t="s">
        <v>678</v>
      </c>
      <c r="U949" s="24" t="s">
        <v>678</v>
      </c>
      <c r="V949" s="24">
        <v>0.01</v>
      </c>
      <c r="W949" s="24" t="s">
        <v>678</v>
      </c>
      <c r="X949" s="24">
        <v>0.01</v>
      </c>
      <c r="Y949" s="203"/>
      <c r="Z949" s="204"/>
      <c r="AA949" s="204"/>
      <c r="AB949" s="204"/>
      <c r="AC949" s="204"/>
      <c r="AD949" s="204"/>
      <c r="AE949" s="204"/>
      <c r="AF949" s="204"/>
      <c r="AG949" s="204"/>
      <c r="AH949" s="204"/>
      <c r="AI949" s="204"/>
      <c r="AJ949" s="204"/>
      <c r="AK949" s="204"/>
      <c r="AL949" s="204"/>
      <c r="AM949" s="204"/>
      <c r="AN949" s="204"/>
      <c r="AO949" s="204"/>
      <c r="AP949" s="204"/>
      <c r="AQ949" s="204"/>
      <c r="AR949" s="204"/>
      <c r="AS949" s="204"/>
      <c r="AT949" s="204"/>
      <c r="AU949" s="204"/>
      <c r="AV949" s="204"/>
      <c r="AW949" s="204"/>
      <c r="AX949" s="204"/>
      <c r="AY949" s="204"/>
      <c r="AZ949" s="204"/>
      <c r="BA949" s="204"/>
      <c r="BB949" s="204"/>
      <c r="BC949" s="204"/>
      <c r="BD949" s="204"/>
      <c r="BE949" s="204"/>
      <c r="BF949" s="204"/>
      <c r="BG949" s="204"/>
      <c r="BH949" s="204"/>
      <c r="BI949" s="204"/>
      <c r="BJ949" s="204"/>
      <c r="BK949" s="204"/>
      <c r="BL949" s="204"/>
      <c r="BM949" s="56"/>
    </row>
    <row r="950" spans="1:65">
      <c r="A950" s="30"/>
      <c r="B950" s="3" t="s">
        <v>272</v>
      </c>
      <c r="C950" s="29"/>
      <c r="D950" s="24" t="s">
        <v>678</v>
      </c>
      <c r="E950" s="24" t="s">
        <v>678</v>
      </c>
      <c r="F950" s="24">
        <v>0.51639777949432231</v>
      </c>
      <c r="G950" s="24" t="s">
        <v>678</v>
      </c>
      <c r="H950" s="24">
        <v>1.6431676725155008E-2</v>
      </c>
      <c r="I950" s="24" t="s">
        <v>678</v>
      </c>
      <c r="J950" s="24" t="s">
        <v>678</v>
      </c>
      <c r="K950" s="24" t="s">
        <v>678</v>
      </c>
      <c r="L950" s="24" t="s">
        <v>678</v>
      </c>
      <c r="M950" s="24" t="s">
        <v>678</v>
      </c>
      <c r="N950" s="24">
        <v>3.0110906108363254E-4</v>
      </c>
      <c r="O950" s="24" t="s">
        <v>678</v>
      </c>
      <c r="P950" s="24" t="s">
        <v>678</v>
      </c>
      <c r="Q950" s="24" t="s">
        <v>678</v>
      </c>
      <c r="R950" s="24" t="s">
        <v>678</v>
      </c>
      <c r="S950" s="24" t="s">
        <v>678</v>
      </c>
      <c r="T950" s="24" t="s">
        <v>678</v>
      </c>
      <c r="U950" s="24" t="s">
        <v>678</v>
      </c>
      <c r="V950" s="24">
        <v>0</v>
      </c>
      <c r="W950" s="24" t="s">
        <v>678</v>
      </c>
      <c r="X950" s="24">
        <v>0</v>
      </c>
      <c r="Y950" s="203"/>
      <c r="Z950" s="204"/>
      <c r="AA950" s="204"/>
      <c r="AB950" s="204"/>
      <c r="AC950" s="204"/>
      <c r="AD950" s="204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204"/>
      <c r="AT950" s="204"/>
      <c r="AU950" s="204"/>
      <c r="AV950" s="204"/>
      <c r="AW950" s="204"/>
      <c r="AX950" s="204"/>
      <c r="AY950" s="204"/>
      <c r="AZ950" s="204"/>
      <c r="BA950" s="204"/>
      <c r="BB950" s="204"/>
      <c r="BC950" s="204"/>
      <c r="BD950" s="204"/>
      <c r="BE950" s="204"/>
      <c r="BF950" s="204"/>
      <c r="BG950" s="204"/>
      <c r="BH950" s="204"/>
      <c r="BI950" s="204"/>
      <c r="BJ950" s="204"/>
      <c r="BK950" s="204"/>
      <c r="BL950" s="204"/>
      <c r="BM950" s="56"/>
    </row>
    <row r="951" spans="1:65">
      <c r="A951" s="30"/>
      <c r="B951" s="3" t="s">
        <v>87</v>
      </c>
      <c r="C951" s="29"/>
      <c r="D951" s="13" t="s">
        <v>678</v>
      </c>
      <c r="E951" s="13" t="s">
        <v>678</v>
      </c>
      <c r="F951" s="13">
        <v>9.1129019910762749E-2</v>
      </c>
      <c r="G951" s="13" t="s">
        <v>678</v>
      </c>
      <c r="H951" s="13">
        <v>0.19331384382535302</v>
      </c>
      <c r="I951" s="13" t="s">
        <v>678</v>
      </c>
      <c r="J951" s="13" t="s">
        <v>678</v>
      </c>
      <c r="K951" s="13" t="s">
        <v>678</v>
      </c>
      <c r="L951" s="13" t="s">
        <v>678</v>
      </c>
      <c r="M951" s="13" t="s">
        <v>678</v>
      </c>
      <c r="N951" s="13">
        <v>6.187172488019848E-2</v>
      </c>
      <c r="O951" s="13" t="s">
        <v>678</v>
      </c>
      <c r="P951" s="13" t="s">
        <v>678</v>
      </c>
      <c r="Q951" s="13" t="s">
        <v>678</v>
      </c>
      <c r="R951" s="13" t="s">
        <v>678</v>
      </c>
      <c r="S951" s="13" t="s">
        <v>678</v>
      </c>
      <c r="T951" s="13" t="s">
        <v>678</v>
      </c>
      <c r="U951" s="13" t="s">
        <v>678</v>
      </c>
      <c r="V951" s="13">
        <v>0</v>
      </c>
      <c r="W951" s="13" t="s">
        <v>678</v>
      </c>
      <c r="X951" s="13">
        <v>0</v>
      </c>
      <c r="Y951" s="15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273</v>
      </c>
      <c r="C952" s="29"/>
      <c r="D952" s="13" t="s">
        <v>678</v>
      </c>
      <c r="E952" s="13" t="s">
        <v>678</v>
      </c>
      <c r="F952" s="13" t="s">
        <v>678</v>
      </c>
      <c r="G952" s="13" t="s">
        <v>678</v>
      </c>
      <c r="H952" s="13" t="s">
        <v>678</v>
      </c>
      <c r="I952" s="13" t="s">
        <v>678</v>
      </c>
      <c r="J952" s="13" t="s">
        <v>678</v>
      </c>
      <c r="K952" s="13" t="s">
        <v>678</v>
      </c>
      <c r="L952" s="13" t="s">
        <v>678</v>
      </c>
      <c r="M952" s="13" t="s">
        <v>678</v>
      </c>
      <c r="N952" s="13" t="s">
        <v>678</v>
      </c>
      <c r="O952" s="13" t="s">
        <v>678</v>
      </c>
      <c r="P952" s="13" t="s">
        <v>678</v>
      </c>
      <c r="Q952" s="13" t="s">
        <v>678</v>
      </c>
      <c r="R952" s="13" t="s">
        <v>678</v>
      </c>
      <c r="S952" s="13" t="s">
        <v>678</v>
      </c>
      <c r="T952" s="13" t="s">
        <v>678</v>
      </c>
      <c r="U952" s="13" t="s">
        <v>678</v>
      </c>
      <c r="V952" s="13" t="s">
        <v>678</v>
      </c>
      <c r="W952" s="13" t="s">
        <v>678</v>
      </c>
      <c r="X952" s="13" t="s">
        <v>678</v>
      </c>
      <c r="Y952" s="15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274</v>
      </c>
      <c r="C953" s="47"/>
      <c r="D953" s="45">
        <v>0.67</v>
      </c>
      <c r="E953" s="45">
        <v>0.74</v>
      </c>
      <c r="F953" s="45">
        <v>190.21</v>
      </c>
      <c r="G953" s="45">
        <v>0</v>
      </c>
      <c r="H953" s="45">
        <v>2.02</v>
      </c>
      <c r="I953" s="45">
        <v>7.59</v>
      </c>
      <c r="J953" s="45">
        <v>0.84</v>
      </c>
      <c r="K953" s="45">
        <v>0.67</v>
      </c>
      <c r="L953" s="45">
        <v>0.67</v>
      </c>
      <c r="M953" s="45">
        <v>0</v>
      </c>
      <c r="N953" s="45">
        <v>0.68</v>
      </c>
      <c r="O953" s="45">
        <v>0.67</v>
      </c>
      <c r="P953" s="45">
        <v>0</v>
      </c>
      <c r="Q953" s="45">
        <v>0</v>
      </c>
      <c r="R953" s="45">
        <v>0</v>
      </c>
      <c r="S953" s="45">
        <v>0.67</v>
      </c>
      <c r="T953" s="45">
        <v>0</v>
      </c>
      <c r="U953" s="45">
        <v>167.73</v>
      </c>
      <c r="V953" s="45">
        <v>0.51</v>
      </c>
      <c r="W953" s="45">
        <v>0.67</v>
      </c>
      <c r="X953" s="45">
        <v>0.59</v>
      </c>
      <c r="Y953" s="15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BM954" s="55"/>
    </row>
    <row r="955" spans="1:65" ht="15">
      <c r="B955" s="8" t="s">
        <v>539</v>
      </c>
      <c r="BM955" s="28" t="s">
        <v>67</v>
      </c>
    </row>
    <row r="956" spans="1:65" ht="15">
      <c r="A956" s="25" t="s">
        <v>24</v>
      </c>
      <c r="B956" s="18" t="s">
        <v>111</v>
      </c>
      <c r="C956" s="15" t="s">
        <v>112</v>
      </c>
      <c r="D956" s="16" t="s">
        <v>229</v>
      </c>
      <c r="E956" s="17" t="s">
        <v>229</v>
      </c>
      <c r="F956" s="17" t="s">
        <v>229</v>
      </c>
      <c r="G956" s="17" t="s">
        <v>229</v>
      </c>
      <c r="H956" s="17" t="s">
        <v>229</v>
      </c>
      <c r="I956" s="17" t="s">
        <v>229</v>
      </c>
      <c r="J956" s="17" t="s">
        <v>229</v>
      </c>
      <c r="K956" s="17" t="s">
        <v>229</v>
      </c>
      <c r="L956" s="17" t="s">
        <v>229</v>
      </c>
      <c r="M956" s="17" t="s">
        <v>229</v>
      </c>
      <c r="N956" s="15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230</v>
      </c>
      <c r="C957" s="9" t="s">
        <v>230</v>
      </c>
      <c r="D957" s="151" t="s">
        <v>233</v>
      </c>
      <c r="E957" s="152" t="s">
        <v>235</v>
      </c>
      <c r="F957" s="152" t="s">
        <v>238</v>
      </c>
      <c r="G957" s="152" t="s">
        <v>239</v>
      </c>
      <c r="H957" s="152" t="s">
        <v>241</v>
      </c>
      <c r="I957" s="152" t="s">
        <v>243</v>
      </c>
      <c r="J957" s="152" t="s">
        <v>245</v>
      </c>
      <c r="K957" s="152" t="s">
        <v>247</v>
      </c>
      <c r="L957" s="152" t="s">
        <v>249</v>
      </c>
      <c r="M957" s="152" t="s">
        <v>250</v>
      </c>
      <c r="N957" s="15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277</v>
      </c>
      <c r="E958" s="11" t="s">
        <v>280</v>
      </c>
      <c r="F958" s="11" t="s">
        <v>277</v>
      </c>
      <c r="G958" s="11" t="s">
        <v>277</v>
      </c>
      <c r="H958" s="11" t="s">
        <v>277</v>
      </c>
      <c r="I958" s="11" t="s">
        <v>277</v>
      </c>
      <c r="J958" s="11" t="s">
        <v>277</v>
      </c>
      <c r="K958" s="11" t="s">
        <v>280</v>
      </c>
      <c r="L958" s="11" t="s">
        <v>277</v>
      </c>
      <c r="M958" s="11" t="s">
        <v>277</v>
      </c>
      <c r="N958" s="15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 t="s">
        <v>289</v>
      </c>
      <c r="E959" s="26" t="s">
        <v>290</v>
      </c>
      <c r="F959" s="26" t="s">
        <v>117</v>
      </c>
      <c r="G959" s="26" t="s">
        <v>267</v>
      </c>
      <c r="H959" s="26" t="s">
        <v>288</v>
      </c>
      <c r="I959" s="26" t="s">
        <v>117</v>
      </c>
      <c r="J959" s="26" t="s">
        <v>290</v>
      </c>
      <c r="K959" s="26" t="s">
        <v>288</v>
      </c>
      <c r="L959" s="26" t="s">
        <v>290</v>
      </c>
      <c r="M959" s="26" t="s">
        <v>292</v>
      </c>
      <c r="N959" s="15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2">
        <v>0.34</v>
      </c>
      <c r="E960" s="22">
        <v>0.36</v>
      </c>
      <c r="F960" s="22">
        <v>0.3</v>
      </c>
      <c r="G960" s="22">
        <v>0.27500000000000002</v>
      </c>
      <c r="H960" s="22">
        <v>0.33800000000000002</v>
      </c>
      <c r="I960" s="22">
        <v>0.35</v>
      </c>
      <c r="J960" s="22">
        <v>0.316</v>
      </c>
      <c r="K960" s="147">
        <v>0.4</v>
      </c>
      <c r="L960" s="22">
        <v>0.32</v>
      </c>
      <c r="M960" s="22">
        <v>0.3</v>
      </c>
      <c r="N960" s="15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0.34</v>
      </c>
      <c r="E961" s="11">
        <v>0.35</v>
      </c>
      <c r="F961" s="11">
        <v>0.3</v>
      </c>
      <c r="G961" s="11">
        <v>0.28000000000000003</v>
      </c>
      <c r="H961" s="11">
        <v>0.33300000000000002</v>
      </c>
      <c r="I961" s="11">
        <v>0.34</v>
      </c>
      <c r="J961" s="11">
        <v>0.32900000000000001</v>
      </c>
      <c r="K961" s="148">
        <v>0.4</v>
      </c>
      <c r="L961" s="11">
        <v>0.33</v>
      </c>
      <c r="M961" s="11">
        <v>0.28999999999999998</v>
      </c>
      <c r="N961" s="15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22</v>
      </c>
    </row>
    <row r="962" spans="1:65">
      <c r="A962" s="30"/>
      <c r="B962" s="19">
        <v>1</v>
      </c>
      <c r="C962" s="9">
        <v>3</v>
      </c>
      <c r="D962" s="11">
        <v>0.33500000000000002</v>
      </c>
      <c r="E962" s="11">
        <v>0.37</v>
      </c>
      <c r="F962" s="11">
        <v>0.3</v>
      </c>
      <c r="G962" s="11">
        <v>0.28000000000000003</v>
      </c>
      <c r="H962" s="11">
        <v>0.33900000000000002</v>
      </c>
      <c r="I962" s="11">
        <v>0.35</v>
      </c>
      <c r="J962" s="11">
        <v>0.32900000000000001</v>
      </c>
      <c r="K962" s="148">
        <v>0.4</v>
      </c>
      <c r="L962" s="11">
        <v>0.33</v>
      </c>
      <c r="M962" s="11">
        <v>0.31</v>
      </c>
      <c r="N962" s="15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0.33500000000000002</v>
      </c>
      <c r="E963" s="11">
        <v>0.38</v>
      </c>
      <c r="F963" s="11">
        <v>0.3</v>
      </c>
      <c r="G963" s="11">
        <v>0.28000000000000003</v>
      </c>
      <c r="H963" s="11">
        <v>0.33</v>
      </c>
      <c r="I963" s="11">
        <v>0.33</v>
      </c>
      <c r="J963" s="11">
        <v>0.318</v>
      </c>
      <c r="K963" s="148">
        <v>0.4</v>
      </c>
      <c r="L963" s="11">
        <v>0.32</v>
      </c>
      <c r="M963" s="11">
        <v>0.28999999999999998</v>
      </c>
      <c r="N963" s="15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0.3227592592592593</v>
      </c>
    </row>
    <row r="964" spans="1:65">
      <c r="A964" s="30"/>
      <c r="B964" s="19">
        <v>1</v>
      </c>
      <c r="C964" s="9">
        <v>5</v>
      </c>
      <c r="D964" s="11">
        <v>0.34</v>
      </c>
      <c r="E964" s="11">
        <v>0.37</v>
      </c>
      <c r="F964" s="149">
        <v>0.25</v>
      </c>
      <c r="G964" s="11">
        <v>0.28500000000000003</v>
      </c>
      <c r="H964" s="11">
        <v>0.33400000000000002</v>
      </c>
      <c r="I964" s="11">
        <v>0.34</v>
      </c>
      <c r="J964" s="11">
        <v>0.32200000000000001</v>
      </c>
      <c r="K964" s="148">
        <v>0.4</v>
      </c>
      <c r="L964" s="11">
        <v>0.32</v>
      </c>
      <c r="M964" s="11">
        <v>0.3</v>
      </c>
      <c r="N964" s="15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62</v>
      </c>
    </row>
    <row r="965" spans="1:65">
      <c r="A965" s="30"/>
      <c r="B965" s="19">
        <v>1</v>
      </c>
      <c r="C965" s="9">
        <v>6</v>
      </c>
      <c r="D965" s="11">
        <v>0.34</v>
      </c>
      <c r="E965" s="11">
        <v>0.36</v>
      </c>
      <c r="F965" s="11">
        <v>0.3</v>
      </c>
      <c r="G965" s="11">
        <v>0.28500000000000003</v>
      </c>
      <c r="H965" s="11">
        <v>0.33300000000000002</v>
      </c>
      <c r="I965" s="11">
        <v>0.35</v>
      </c>
      <c r="J965" s="11">
        <v>0.32300000000000001</v>
      </c>
      <c r="K965" s="148">
        <v>0.4</v>
      </c>
      <c r="L965" s="11">
        <v>0.32</v>
      </c>
      <c r="M965" s="11">
        <v>0.28999999999999998</v>
      </c>
      <c r="N965" s="15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270</v>
      </c>
      <c r="C966" s="12"/>
      <c r="D966" s="23">
        <v>0.33833333333333337</v>
      </c>
      <c r="E966" s="23">
        <v>0.36499999999999999</v>
      </c>
      <c r="F966" s="23">
        <v>0.29166666666666669</v>
      </c>
      <c r="G966" s="23">
        <v>0.28083333333333343</v>
      </c>
      <c r="H966" s="23">
        <v>0.33450000000000002</v>
      </c>
      <c r="I966" s="23">
        <v>0.34333333333333332</v>
      </c>
      <c r="J966" s="23">
        <v>0.32283333333333336</v>
      </c>
      <c r="K966" s="23">
        <v>0.39999999999999997</v>
      </c>
      <c r="L966" s="23">
        <v>0.32333333333333336</v>
      </c>
      <c r="M966" s="23">
        <v>0.29666666666666669</v>
      </c>
      <c r="N966" s="15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271</v>
      </c>
      <c r="C967" s="29"/>
      <c r="D967" s="11">
        <v>0.34</v>
      </c>
      <c r="E967" s="11">
        <v>0.36499999999999999</v>
      </c>
      <c r="F967" s="11">
        <v>0.3</v>
      </c>
      <c r="G967" s="11">
        <v>0.28000000000000003</v>
      </c>
      <c r="H967" s="11">
        <v>0.33350000000000002</v>
      </c>
      <c r="I967" s="11">
        <v>0.34499999999999997</v>
      </c>
      <c r="J967" s="11">
        <v>0.32250000000000001</v>
      </c>
      <c r="K967" s="11">
        <v>0.4</v>
      </c>
      <c r="L967" s="11">
        <v>0.32</v>
      </c>
      <c r="M967" s="11">
        <v>0.29499999999999998</v>
      </c>
      <c r="N967" s="15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272</v>
      </c>
      <c r="C968" s="29"/>
      <c r="D968" s="24">
        <v>2.5819888974716134E-3</v>
      </c>
      <c r="E968" s="24">
        <v>1.0488088481701525E-2</v>
      </c>
      <c r="F968" s="24">
        <v>2.0412414523193145E-2</v>
      </c>
      <c r="G968" s="24">
        <v>3.7638632635454083E-3</v>
      </c>
      <c r="H968" s="24">
        <v>3.391164991562637E-3</v>
      </c>
      <c r="I968" s="24">
        <v>8.1649658092772404E-3</v>
      </c>
      <c r="J968" s="24">
        <v>5.4191020166321578E-3</v>
      </c>
      <c r="K968" s="24">
        <v>6.0809419444881171E-17</v>
      </c>
      <c r="L968" s="24">
        <v>5.1639777949432277E-3</v>
      </c>
      <c r="M968" s="24">
        <v>8.1649658092772665E-3</v>
      </c>
      <c r="N968" s="203"/>
      <c r="O968" s="204"/>
      <c r="P968" s="204"/>
      <c r="Q968" s="204"/>
      <c r="R968" s="204"/>
      <c r="S968" s="204"/>
      <c r="T968" s="204"/>
      <c r="U968" s="204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204"/>
      <c r="AT968" s="204"/>
      <c r="AU968" s="204"/>
      <c r="AV968" s="204"/>
      <c r="AW968" s="204"/>
      <c r="AX968" s="204"/>
      <c r="AY968" s="204"/>
      <c r="AZ968" s="204"/>
      <c r="BA968" s="204"/>
      <c r="BB968" s="204"/>
      <c r="BC968" s="204"/>
      <c r="BD968" s="204"/>
      <c r="BE968" s="204"/>
      <c r="BF968" s="204"/>
      <c r="BG968" s="204"/>
      <c r="BH968" s="204"/>
      <c r="BI968" s="204"/>
      <c r="BJ968" s="204"/>
      <c r="BK968" s="204"/>
      <c r="BL968" s="204"/>
      <c r="BM968" s="56"/>
    </row>
    <row r="969" spans="1:65">
      <c r="A969" s="30"/>
      <c r="B969" s="3" t="s">
        <v>87</v>
      </c>
      <c r="C969" s="29"/>
      <c r="D969" s="13">
        <v>7.6314942782412208E-3</v>
      </c>
      <c r="E969" s="13">
        <v>2.8734488990963085E-2</v>
      </c>
      <c r="F969" s="13">
        <v>6.9985421222376498E-2</v>
      </c>
      <c r="G969" s="13">
        <v>1.340248046366317E-2</v>
      </c>
      <c r="H969" s="13">
        <v>1.0138011932922681E-2</v>
      </c>
      <c r="I969" s="13">
        <v>2.3781453813428857E-2</v>
      </c>
      <c r="J969" s="13">
        <v>1.6786067165613292E-2</v>
      </c>
      <c r="K969" s="13">
        <v>1.5202354861220294E-16</v>
      </c>
      <c r="L969" s="13">
        <v>1.5971065345185238E-2</v>
      </c>
      <c r="M969" s="13">
        <v>2.7522356660485164E-2</v>
      </c>
      <c r="N969" s="15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273</v>
      </c>
      <c r="C970" s="29"/>
      <c r="D970" s="13">
        <v>4.8252911813643884E-2</v>
      </c>
      <c r="E970" s="13">
        <v>0.13087383097136929</v>
      </c>
      <c r="F970" s="13">
        <v>-9.6333696712376016E-2</v>
      </c>
      <c r="G970" s="13">
        <v>-0.12989844512020177</v>
      </c>
      <c r="H970" s="13">
        <v>3.6376154684720774E-2</v>
      </c>
      <c r="I970" s="13">
        <v>6.3744334155717342E-2</v>
      </c>
      <c r="J970" s="13">
        <v>2.2950255321596558E-4</v>
      </c>
      <c r="K970" s="13">
        <v>0.23931378736588416</v>
      </c>
      <c r="L970" s="13">
        <v>1.7786447874232891E-3</v>
      </c>
      <c r="M970" s="13">
        <v>-8.0842274370302447E-2</v>
      </c>
      <c r="N970" s="15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274</v>
      </c>
      <c r="C971" s="47"/>
      <c r="D971" s="45">
        <v>0.51</v>
      </c>
      <c r="E971" s="45">
        <v>1.4</v>
      </c>
      <c r="F971" s="45">
        <v>1.07</v>
      </c>
      <c r="G971" s="45">
        <v>1.43</v>
      </c>
      <c r="H971" s="45">
        <v>0.38</v>
      </c>
      <c r="I971" s="45">
        <v>0.67</v>
      </c>
      <c r="J971" s="45">
        <v>0.02</v>
      </c>
      <c r="K971" s="45" t="s">
        <v>275</v>
      </c>
      <c r="L971" s="45">
        <v>0</v>
      </c>
      <c r="M971" s="45">
        <v>0.9</v>
      </c>
      <c r="N971" s="15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 t="s">
        <v>308</v>
      </c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BM972" s="55"/>
    </row>
    <row r="973" spans="1:65">
      <c r="BM973" s="55"/>
    </row>
    <row r="974" spans="1:65" ht="15">
      <c r="B974" s="8" t="s">
        <v>540</v>
      </c>
      <c r="BM974" s="28" t="s">
        <v>67</v>
      </c>
    </row>
    <row r="975" spans="1:65" ht="15">
      <c r="A975" s="25" t="s">
        <v>27</v>
      </c>
      <c r="B975" s="18" t="s">
        <v>111</v>
      </c>
      <c r="C975" s="15" t="s">
        <v>112</v>
      </c>
      <c r="D975" s="16" t="s">
        <v>229</v>
      </c>
      <c r="E975" s="17" t="s">
        <v>229</v>
      </c>
      <c r="F975" s="17" t="s">
        <v>229</v>
      </c>
      <c r="G975" s="17" t="s">
        <v>229</v>
      </c>
      <c r="H975" s="17" t="s">
        <v>229</v>
      </c>
      <c r="I975" s="17" t="s">
        <v>229</v>
      </c>
      <c r="J975" s="17" t="s">
        <v>229</v>
      </c>
      <c r="K975" s="17" t="s">
        <v>229</v>
      </c>
      <c r="L975" s="17" t="s">
        <v>229</v>
      </c>
      <c r="M975" s="17" t="s">
        <v>229</v>
      </c>
      <c r="N975" s="17" t="s">
        <v>229</v>
      </c>
      <c r="O975" s="17" t="s">
        <v>229</v>
      </c>
      <c r="P975" s="17" t="s">
        <v>229</v>
      </c>
      <c r="Q975" s="17" t="s">
        <v>229</v>
      </c>
      <c r="R975" s="17" t="s">
        <v>229</v>
      </c>
      <c r="S975" s="17" t="s">
        <v>229</v>
      </c>
      <c r="T975" s="17" t="s">
        <v>229</v>
      </c>
      <c r="U975" s="17" t="s">
        <v>229</v>
      </c>
      <c r="V975" s="17" t="s">
        <v>229</v>
      </c>
      <c r="W975" s="17" t="s">
        <v>229</v>
      </c>
      <c r="X975" s="17" t="s">
        <v>229</v>
      </c>
      <c r="Y975" s="17" t="s">
        <v>229</v>
      </c>
      <c r="Z975" s="17" t="s">
        <v>229</v>
      </c>
      <c r="AA975" s="15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230</v>
      </c>
      <c r="C976" s="9" t="s">
        <v>230</v>
      </c>
      <c r="D976" s="151" t="s">
        <v>232</v>
      </c>
      <c r="E976" s="152" t="s">
        <v>233</v>
      </c>
      <c r="F976" s="152" t="s">
        <v>234</v>
      </c>
      <c r="G976" s="152" t="s">
        <v>235</v>
      </c>
      <c r="H976" s="152" t="s">
        <v>238</v>
      </c>
      <c r="I976" s="152" t="s">
        <v>239</v>
      </c>
      <c r="J976" s="152" t="s">
        <v>240</v>
      </c>
      <c r="K976" s="152" t="s">
        <v>241</v>
      </c>
      <c r="L976" s="152" t="s">
        <v>243</v>
      </c>
      <c r="M976" s="152" t="s">
        <v>244</v>
      </c>
      <c r="N976" s="152" t="s">
        <v>245</v>
      </c>
      <c r="O976" s="152" t="s">
        <v>246</v>
      </c>
      <c r="P976" s="152" t="s">
        <v>247</v>
      </c>
      <c r="Q976" s="152" t="s">
        <v>249</v>
      </c>
      <c r="R976" s="152" t="s">
        <v>250</v>
      </c>
      <c r="S976" s="152" t="s">
        <v>251</v>
      </c>
      <c r="T976" s="152" t="s">
        <v>252</v>
      </c>
      <c r="U976" s="152" t="s">
        <v>254</v>
      </c>
      <c r="V976" s="152" t="s">
        <v>258</v>
      </c>
      <c r="W976" s="152" t="s">
        <v>259</v>
      </c>
      <c r="X976" s="152" t="s">
        <v>260</v>
      </c>
      <c r="Y976" s="152" t="s">
        <v>261</v>
      </c>
      <c r="Z976" s="152" t="s">
        <v>262</v>
      </c>
      <c r="AA976" s="15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277</v>
      </c>
      <c r="E977" s="11" t="s">
        <v>277</v>
      </c>
      <c r="F977" s="11" t="s">
        <v>279</v>
      </c>
      <c r="G977" s="11" t="s">
        <v>280</v>
      </c>
      <c r="H977" s="11" t="s">
        <v>277</v>
      </c>
      <c r="I977" s="11" t="s">
        <v>277</v>
      </c>
      <c r="J977" s="11" t="s">
        <v>280</v>
      </c>
      <c r="K977" s="11" t="s">
        <v>277</v>
      </c>
      <c r="L977" s="11" t="s">
        <v>277</v>
      </c>
      <c r="M977" s="11" t="s">
        <v>280</v>
      </c>
      <c r="N977" s="11" t="s">
        <v>277</v>
      </c>
      <c r="O977" s="11" t="s">
        <v>277</v>
      </c>
      <c r="P977" s="11" t="s">
        <v>280</v>
      </c>
      <c r="Q977" s="11" t="s">
        <v>277</v>
      </c>
      <c r="R977" s="11" t="s">
        <v>277</v>
      </c>
      <c r="S977" s="11" t="s">
        <v>277</v>
      </c>
      <c r="T977" s="11" t="s">
        <v>280</v>
      </c>
      <c r="U977" s="11" t="s">
        <v>277</v>
      </c>
      <c r="V977" s="11" t="s">
        <v>277</v>
      </c>
      <c r="W977" s="11" t="s">
        <v>280</v>
      </c>
      <c r="X977" s="11" t="s">
        <v>277</v>
      </c>
      <c r="Y977" s="11" t="s">
        <v>280</v>
      </c>
      <c r="Z977" s="11" t="s">
        <v>277</v>
      </c>
      <c r="AA977" s="15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3</v>
      </c>
    </row>
    <row r="978" spans="1:65">
      <c r="A978" s="30"/>
      <c r="B978" s="19"/>
      <c r="C978" s="9"/>
      <c r="D978" s="26" t="s">
        <v>288</v>
      </c>
      <c r="E978" s="26" t="s">
        <v>289</v>
      </c>
      <c r="F978" s="26" t="s">
        <v>288</v>
      </c>
      <c r="G978" s="26" t="s">
        <v>290</v>
      </c>
      <c r="H978" s="26" t="s">
        <v>117</v>
      </c>
      <c r="I978" s="26" t="s">
        <v>267</v>
      </c>
      <c r="J978" s="26" t="s">
        <v>290</v>
      </c>
      <c r="K978" s="26" t="s">
        <v>288</v>
      </c>
      <c r="L978" s="26" t="s">
        <v>117</v>
      </c>
      <c r="M978" s="26" t="s">
        <v>291</v>
      </c>
      <c r="N978" s="26" t="s">
        <v>290</v>
      </c>
      <c r="O978" s="26" t="s">
        <v>291</v>
      </c>
      <c r="P978" s="26" t="s">
        <v>288</v>
      </c>
      <c r="Q978" s="26" t="s">
        <v>290</v>
      </c>
      <c r="R978" s="26" t="s">
        <v>292</v>
      </c>
      <c r="S978" s="26" t="s">
        <v>288</v>
      </c>
      <c r="T978" s="26" t="s">
        <v>291</v>
      </c>
      <c r="U978" s="26" t="s">
        <v>116</v>
      </c>
      <c r="V978" s="26" t="s">
        <v>288</v>
      </c>
      <c r="W978" s="26" t="s">
        <v>293</v>
      </c>
      <c r="X978" s="26" t="s">
        <v>288</v>
      </c>
      <c r="Y978" s="26" t="s">
        <v>288</v>
      </c>
      <c r="Z978" s="26" t="s">
        <v>288</v>
      </c>
      <c r="AA978" s="15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12">
        <v>0.1</v>
      </c>
      <c r="E979" s="212">
        <v>0.12</v>
      </c>
      <c r="F979" s="213">
        <v>9</v>
      </c>
      <c r="G979" s="213" t="s">
        <v>300</v>
      </c>
      <c r="H979" s="213">
        <v>0.1</v>
      </c>
      <c r="I979" s="213" t="s">
        <v>97</v>
      </c>
      <c r="J979" s="213" t="s">
        <v>106</v>
      </c>
      <c r="K979" s="212">
        <v>0.09</v>
      </c>
      <c r="L979" s="213">
        <v>0.13</v>
      </c>
      <c r="M979" s="212">
        <v>0.1</v>
      </c>
      <c r="N979" s="212">
        <v>9.4E-2</v>
      </c>
      <c r="O979" s="213">
        <v>0.1</v>
      </c>
      <c r="P979" s="212">
        <v>0.08</v>
      </c>
      <c r="Q979" s="213">
        <v>7.0000000000000007E-2</v>
      </c>
      <c r="R979" s="213">
        <v>0.1</v>
      </c>
      <c r="S979" s="212">
        <v>0.1</v>
      </c>
      <c r="T979" s="213" t="s">
        <v>300</v>
      </c>
      <c r="U979" s="212">
        <v>7.0000000000000007E-2</v>
      </c>
      <c r="V979" s="212">
        <v>0.09</v>
      </c>
      <c r="W979" s="213" t="s">
        <v>96</v>
      </c>
      <c r="X979" s="232">
        <v>0.08</v>
      </c>
      <c r="Y979" s="212">
        <v>7.0000000000000007E-2</v>
      </c>
      <c r="Z979" s="212">
        <v>0.09</v>
      </c>
      <c r="AA979" s="203"/>
      <c r="AB979" s="204"/>
      <c r="AC979" s="204"/>
      <c r="AD979" s="204"/>
      <c r="AE979" s="204"/>
      <c r="AF979" s="204"/>
      <c r="AG979" s="204"/>
      <c r="AH979" s="204"/>
      <c r="AI979" s="204"/>
      <c r="AJ979" s="204"/>
      <c r="AK979" s="204"/>
      <c r="AL979" s="204"/>
      <c r="AM979" s="204"/>
      <c r="AN979" s="204"/>
      <c r="AO979" s="204"/>
      <c r="AP979" s="204"/>
      <c r="AQ979" s="204"/>
      <c r="AR979" s="204"/>
      <c r="AS979" s="204"/>
      <c r="AT979" s="204"/>
      <c r="AU979" s="204"/>
      <c r="AV979" s="204"/>
      <c r="AW979" s="204"/>
      <c r="AX979" s="204"/>
      <c r="AY979" s="204"/>
      <c r="AZ979" s="204"/>
      <c r="BA979" s="204"/>
      <c r="BB979" s="204"/>
      <c r="BC979" s="204"/>
      <c r="BD979" s="204"/>
      <c r="BE979" s="204"/>
      <c r="BF979" s="204"/>
      <c r="BG979" s="204"/>
      <c r="BH979" s="204"/>
      <c r="BI979" s="204"/>
      <c r="BJ979" s="204"/>
      <c r="BK979" s="204"/>
      <c r="BL979" s="204"/>
      <c r="BM979" s="214">
        <v>1</v>
      </c>
    </row>
    <row r="980" spans="1:65">
      <c r="A980" s="30"/>
      <c r="B980" s="19">
        <v>1</v>
      </c>
      <c r="C980" s="9">
        <v>2</v>
      </c>
      <c r="D980" s="24">
        <v>0.1</v>
      </c>
      <c r="E980" s="24">
        <v>0.1</v>
      </c>
      <c r="F980" s="215">
        <v>10</v>
      </c>
      <c r="G980" s="215" t="s">
        <v>300</v>
      </c>
      <c r="H980" s="215" t="s">
        <v>106</v>
      </c>
      <c r="I980" s="215" t="s">
        <v>97</v>
      </c>
      <c r="J980" s="215" t="s">
        <v>106</v>
      </c>
      <c r="K980" s="24">
        <v>0.1</v>
      </c>
      <c r="L980" s="215">
        <v>0.19</v>
      </c>
      <c r="M980" s="24">
        <v>0.09</v>
      </c>
      <c r="N980" s="24">
        <v>9.6000000000000002E-2</v>
      </c>
      <c r="O980" s="215">
        <v>0.1</v>
      </c>
      <c r="P980" s="24">
        <v>0.1</v>
      </c>
      <c r="Q980" s="215">
        <v>7.0000000000000007E-2</v>
      </c>
      <c r="R980" s="215" t="s">
        <v>106</v>
      </c>
      <c r="S980" s="24">
        <v>0.09</v>
      </c>
      <c r="T980" s="215" t="s">
        <v>300</v>
      </c>
      <c r="U980" s="24">
        <v>0.09</v>
      </c>
      <c r="V980" s="216">
        <v>0.12</v>
      </c>
      <c r="W980" s="215" t="s">
        <v>96</v>
      </c>
      <c r="X980" s="24">
        <v>0.11</v>
      </c>
      <c r="Y980" s="216">
        <v>0.14000000000000001</v>
      </c>
      <c r="Z980" s="24">
        <v>0.09</v>
      </c>
      <c r="AA980" s="203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214">
        <v>23</v>
      </c>
    </row>
    <row r="981" spans="1:65">
      <c r="A981" s="30"/>
      <c r="B981" s="19">
        <v>1</v>
      </c>
      <c r="C981" s="9">
        <v>3</v>
      </c>
      <c r="D981" s="24">
        <v>0.08</v>
      </c>
      <c r="E981" s="24">
        <v>0.1</v>
      </c>
      <c r="F981" s="215">
        <v>9</v>
      </c>
      <c r="G981" s="215" t="s">
        <v>300</v>
      </c>
      <c r="H981" s="215" t="s">
        <v>106</v>
      </c>
      <c r="I981" s="215" t="s">
        <v>97</v>
      </c>
      <c r="J981" s="215" t="s">
        <v>106</v>
      </c>
      <c r="K981" s="24">
        <v>0.11</v>
      </c>
      <c r="L981" s="215">
        <v>0.09</v>
      </c>
      <c r="M981" s="24">
        <v>0.09</v>
      </c>
      <c r="N981" s="24">
        <v>0.10100000000000001</v>
      </c>
      <c r="O981" s="215">
        <v>0.1</v>
      </c>
      <c r="P981" s="216">
        <v>0.13</v>
      </c>
      <c r="Q981" s="215">
        <v>0.05</v>
      </c>
      <c r="R981" s="215" t="s">
        <v>106</v>
      </c>
      <c r="S981" s="24">
        <v>0.1</v>
      </c>
      <c r="T981" s="215" t="s">
        <v>300</v>
      </c>
      <c r="U981" s="24">
        <v>0.09</v>
      </c>
      <c r="V981" s="24">
        <v>0.08</v>
      </c>
      <c r="W981" s="215" t="s">
        <v>96</v>
      </c>
      <c r="X981" s="24">
        <v>0.11</v>
      </c>
      <c r="Y981" s="24">
        <v>0.1</v>
      </c>
      <c r="Z981" s="24">
        <v>0.09</v>
      </c>
      <c r="AA981" s="203"/>
      <c r="AB981" s="204"/>
      <c r="AC981" s="204"/>
      <c r="AD981" s="204"/>
      <c r="AE981" s="204"/>
      <c r="AF981" s="204"/>
      <c r="AG981" s="204"/>
      <c r="AH981" s="204"/>
      <c r="AI981" s="204"/>
      <c r="AJ981" s="204"/>
      <c r="AK981" s="204"/>
      <c r="AL981" s="204"/>
      <c r="AM981" s="204"/>
      <c r="AN981" s="204"/>
      <c r="AO981" s="204"/>
      <c r="AP981" s="204"/>
      <c r="AQ981" s="204"/>
      <c r="AR981" s="204"/>
      <c r="AS981" s="204"/>
      <c r="AT981" s="204"/>
      <c r="AU981" s="204"/>
      <c r="AV981" s="204"/>
      <c r="AW981" s="204"/>
      <c r="AX981" s="204"/>
      <c r="AY981" s="204"/>
      <c r="AZ981" s="204"/>
      <c r="BA981" s="204"/>
      <c r="BB981" s="204"/>
      <c r="BC981" s="204"/>
      <c r="BD981" s="204"/>
      <c r="BE981" s="204"/>
      <c r="BF981" s="204"/>
      <c r="BG981" s="204"/>
      <c r="BH981" s="204"/>
      <c r="BI981" s="204"/>
      <c r="BJ981" s="204"/>
      <c r="BK981" s="204"/>
      <c r="BL981" s="204"/>
      <c r="BM981" s="214">
        <v>16</v>
      </c>
    </row>
    <row r="982" spans="1:65">
      <c r="A982" s="30"/>
      <c r="B982" s="19">
        <v>1</v>
      </c>
      <c r="C982" s="9">
        <v>4</v>
      </c>
      <c r="D982" s="24">
        <v>0.1</v>
      </c>
      <c r="E982" s="24">
        <v>0.1</v>
      </c>
      <c r="F982" s="215">
        <v>10</v>
      </c>
      <c r="G982" s="215" t="s">
        <v>300</v>
      </c>
      <c r="H982" s="215" t="s">
        <v>106</v>
      </c>
      <c r="I982" s="215" t="s">
        <v>97</v>
      </c>
      <c r="J982" s="215" t="s">
        <v>106</v>
      </c>
      <c r="K982" s="24">
        <v>0.1</v>
      </c>
      <c r="L982" s="215">
        <v>0.14000000000000001</v>
      </c>
      <c r="M982" s="24">
        <v>0.09</v>
      </c>
      <c r="N982" s="24">
        <v>0.10199999999999999</v>
      </c>
      <c r="O982" s="215">
        <v>0.1</v>
      </c>
      <c r="P982" s="24">
        <v>0.09</v>
      </c>
      <c r="Q982" s="215">
        <v>7.0000000000000007E-2</v>
      </c>
      <c r="R982" s="215">
        <v>0.1</v>
      </c>
      <c r="S982" s="24">
        <v>0.08</v>
      </c>
      <c r="T982" s="215" t="s">
        <v>300</v>
      </c>
      <c r="U982" s="24">
        <v>0.09</v>
      </c>
      <c r="V982" s="24">
        <v>0.09</v>
      </c>
      <c r="W982" s="215" t="s">
        <v>96</v>
      </c>
      <c r="X982" s="24">
        <v>0.11</v>
      </c>
      <c r="Y982" s="24">
        <v>0.1</v>
      </c>
      <c r="Z982" s="24">
        <v>7.0000000000000007E-2</v>
      </c>
      <c r="AA982" s="203"/>
      <c r="AB982" s="204"/>
      <c r="AC982" s="204"/>
      <c r="AD982" s="204"/>
      <c r="AE982" s="204"/>
      <c r="AF982" s="204"/>
      <c r="AG982" s="204"/>
      <c r="AH982" s="204"/>
      <c r="AI982" s="204"/>
      <c r="AJ982" s="204"/>
      <c r="AK982" s="204"/>
      <c r="AL982" s="204"/>
      <c r="AM982" s="204"/>
      <c r="AN982" s="204"/>
      <c r="AO982" s="204"/>
      <c r="AP982" s="204"/>
      <c r="AQ982" s="204"/>
      <c r="AR982" s="204"/>
      <c r="AS982" s="204"/>
      <c r="AT982" s="204"/>
      <c r="AU982" s="204"/>
      <c r="AV982" s="204"/>
      <c r="AW982" s="204"/>
      <c r="AX982" s="204"/>
      <c r="AY982" s="204"/>
      <c r="AZ982" s="204"/>
      <c r="BA982" s="204"/>
      <c r="BB982" s="204"/>
      <c r="BC982" s="204"/>
      <c r="BD982" s="204"/>
      <c r="BE982" s="204"/>
      <c r="BF982" s="204"/>
      <c r="BG982" s="204"/>
      <c r="BH982" s="204"/>
      <c r="BI982" s="204"/>
      <c r="BJ982" s="204"/>
      <c r="BK982" s="204"/>
      <c r="BL982" s="204"/>
      <c r="BM982" s="214">
        <v>9.4416666666666663E-2</v>
      </c>
    </row>
    <row r="983" spans="1:65">
      <c r="A983" s="30"/>
      <c r="B983" s="19">
        <v>1</v>
      </c>
      <c r="C983" s="9">
        <v>5</v>
      </c>
      <c r="D983" s="24">
        <v>0.09</v>
      </c>
      <c r="E983" s="24">
        <v>0.1</v>
      </c>
      <c r="F983" s="215">
        <v>8</v>
      </c>
      <c r="G983" s="215" t="s">
        <v>300</v>
      </c>
      <c r="H983" s="215" t="s">
        <v>106</v>
      </c>
      <c r="I983" s="215" t="s">
        <v>97</v>
      </c>
      <c r="J983" s="215" t="s">
        <v>106</v>
      </c>
      <c r="K983" s="24">
        <v>0.1</v>
      </c>
      <c r="L983" s="215">
        <v>0.16</v>
      </c>
      <c r="M983" s="24">
        <v>0.1</v>
      </c>
      <c r="N983" s="24">
        <v>9.8000000000000004E-2</v>
      </c>
      <c r="O983" s="215">
        <v>0.1</v>
      </c>
      <c r="P983" s="24">
        <v>0.09</v>
      </c>
      <c r="Q983" s="215">
        <v>0.08</v>
      </c>
      <c r="R983" s="215">
        <v>0.1</v>
      </c>
      <c r="S983" s="24">
        <v>0.09</v>
      </c>
      <c r="T983" s="215" t="s">
        <v>300</v>
      </c>
      <c r="U983" s="24">
        <v>0.08</v>
      </c>
      <c r="V983" s="24">
        <v>0.09</v>
      </c>
      <c r="W983" s="215" t="s">
        <v>96</v>
      </c>
      <c r="X983" s="24">
        <v>0.09</v>
      </c>
      <c r="Y983" s="24">
        <v>0.1</v>
      </c>
      <c r="Z983" s="24">
        <v>0.08</v>
      </c>
      <c r="AA983" s="203"/>
      <c r="AB983" s="204"/>
      <c r="AC983" s="204"/>
      <c r="AD983" s="204"/>
      <c r="AE983" s="204"/>
      <c r="AF983" s="204"/>
      <c r="AG983" s="204"/>
      <c r="AH983" s="204"/>
      <c r="AI983" s="204"/>
      <c r="AJ983" s="204"/>
      <c r="AK983" s="204"/>
      <c r="AL983" s="204"/>
      <c r="AM983" s="204"/>
      <c r="AN983" s="204"/>
      <c r="AO983" s="204"/>
      <c r="AP983" s="204"/>
      <c r="AQ983" s="204"/>
      <c r="AR983" s="204"/>
      <c r="AS983" s="204"/>
      <c r="AT983" s="204"/>
      <c r="AU983" s="204"/>
      <c r="AV983" s="204"/>
      <c r="AW983" s="204"/>
      <c r="AX983" s="204"/>
      <c r="AY983" s="204"/>
      <c r="AZ983" s="204"/>
      <c r="BA983" s="204"/>
      <c r="BB983" s="204"/>
      <c r="BC983" s="204"/>
      <c r="BD983" s="204"/>
      <c r="BE983" s="204"/>
      <c r="BF983" s="204"/>
      <c r="BG983" s="204"/>
      <c r="BH983" s="204"/>
      <c r="BI983" s="204"/>
      <c r="BJ983" s="204"/>
      <c r="BK983" s="204"/>
      <c r="BL983" s="204"/>
      <c r="BM983" s="214">
        <v>63</v>
      </c>
    </row>
    <row r="984" spans="1:65">
      <c r="A984" s="30"/>
      <c r="B984" s="19">
        <v>1</v>
      </c>
      <c r="C984" s="9">
        <v>6</v>
      </c>
      <c r="D984" s="24">
        <v>0.09</v>
      </c>
      <c r="E984" s="24">
        <v>0.1</v>
      </c>
      <c r="F984" s="215">
        <v>10</v>
      </c>
      <c r="G984" s="215" t="s">
        <v>300</v>
      </c>
      <c r="H984" s="215" t="s">
        <v>106</v>
      </c>
      <c r="I984" s="215" t="s">
        <v>97</v>
      </c>
      <c r="J984" s="215" t="s">
        <v>106</v>
      </c>
      <c r="K984" s="24">
        <v>0.1</v>
      </c>
      <c r="L984" s="215">
        <v>7.0000000000000007E-2</v>
      </c>
      <c r="M984" s="24">
        <v>0.1</v>
      </c>
      <c r="N984" s="24">
        <v>9.5000000000000001E-2</v>
      </c>
      <c r="O984" s="215">
        <v>0.1</v>
      </c>
      <c r="P984" s="24">
        <v>0.11</v>
      </c>
      <c r="Q984" s="215">
        <v>0.06</v>
      </c>
      <c r="R984" s="215" t="s">
        <v>106</v>
      </c>
      <c r="S984" s="24">
        <v>0.09</v>
      </c>
      <c r="T984" s="215" t="s">
        <v>300</v>
      </c>
      <c r="U984" s="24">
        <v>0.1</v>
      </c>
      <c r="V984" s="24">
        <v>0.09</v>
      </c>
      <c r="W984" s="215" t="s">
        <v>96</v>
      </c>
      <c r="X984" s="24">
        <v>0.11</v>
      </c>
      <c r="Y984" s="24">
        <v>0.1</v>
      </c>
      <c r="Z984" s="24">
        <v>0.08</v>
      </c>
      <c r="AA984" s="203"/>
      <c r="AB984" s="204"/>
      <c r="AC984" s="204"/>
      <c r="AD984" s="204"/>
      <c r="AE984" s="204"/>
      <c r="AF984" s="204"/>
      <c r="AG984" s="204"/>
      <c r="AH984" s="204"/>
      <c r="AI984" s="204"/>
      <c r="AJ984" s="204"/>
      <c r="AK984" s="204"/>
      <c r="AL984" s="204"/>
      <c r="AM984" s="204"/>
      <c r="AN984" s="204"/>
      <c r="AO984" s="204"/>
      <c r="AP984" s="204"/>
      <c r="AQ984" s="204"/>
      <c r="AR984" s="204"/>
      <c r="AS984" s="204"/>
      <c r="AT984" s="204"/>
      <c r="AU984" s="204"/>
      <c r="AV984" s="204"/>
      <c r="AW984" s="204"/>
      <c r="AX984" s="204"/>
      <c r="AY984" s="204"/>
      <c r="AZ984" s="204"/>
      <c r="BA984" s="204"/>
      <c r="BB984" s="204"/>
      <c r="BC984" s="204"/>
      <c r="BD984" s="204"/>
      <c r="BE984" s="204"/>
      <c r="BF984" s="204"/>
      <c r="BG984" s="204"/>
      <c r="BH984" s="204"/>
      <c r="BI984" s="204"/>
      <c r="BJ984" s="204"/>
      <c r="BK984" s="204"/>
      <c r="BL984" s="204"/>
      <c r="BM984" s="56"/>
    </row>
    <row r="985" spans="1:65">
      <c r="A985" s="30"/>
      <c r="B985" s="20" t="s">
        <v>270</v>
      </c>
      <c r="C985" s="12"/>
      <c r="D985" s="217">
        <v>9.3333333333333324E-2</v>
      </c>
      <c r="E985" s="217">
        <v>0.10333333333333333</v>
      </c>
      <c r="F985" s="217">
        <v>9.3333333333333339</v>
      </c>
      <c r="G985" s="217" t="s">
        <v>678</v>
      </c>
      <c r="H985" s="217">
        <v>0.1</v>
      </c>
      <c r="I985" s="217" t="s">
        <v>678</v>
      </c>
      <c r="J985" s="217" t="s">
        <v>678</v>
      </c>
      <c r="K985" s="217">
        <v>9.9999999999999992E-2</v>
      </c>
      <c r="L985" s="217">
        <v>0.13</v>
      </c>
      <c r="M985" s="217">
        <v>9.4999999999999987E-2</v>
      </c>
      <c r="N985" s="217">
        <v>9.7666666666666666E-2</v>
      </c>
      <c r="O985" s="217">
        <v>9.9999999999999992E-2</v>
      </c>
      <c r="P985" s="217">
        <v>9.9999999999999992E-2</v>
      </c>
      <c r="Q985" s="217">
        <v>6.6666666666666666E-2</v>
      </c>
      <c r="R985" s="217">
        <v>0.10000000000000002</v>
      </c>
      <c r="S985" s="217">
        <v>9.1666666666666674E-2</v>
      </c>
      <c r="T985" s="217" t="s">
        <v>678</v>
      </c>
      <c r="U985" s="217">
        <v>8.666666666666667E-2</v>
      </c>
      <c r="V985" s="217">
        <v>9.3333333333333324E-2</v>
      </c>
      <c r="W985" s="217" t="s">
        <v>678</v>
      </c>
      <c r="X985" s="217">
        <v>0.10166666666666667</v>
      </c>
      <c r="Y985" s="217">
        <v>0.10166666666666667</v>
      </c>
      <c r="Z985" s="217">
        <v>8.3333333333333329E-2</v>
      </c>
      <c r="AA985" s="203"/>
      <c r="AB985" s="204"/>
      <c r="AC985" s="204"/>
      <c r="AD985" s="204"/>
      <c r="AE985" s="204"/>
      <c r="AF985" s="204"/>
      <c r="AG985" s="204"/>
      <c r="AH985" s="204"/>
      <c r="AI985" s="204"/>
      <c r="AJ985" s="204"/>
      <c r="AK985" s="204"/>
      <c r="AL985" s="204"/>
      <c r="AM985" s="204"/>
      <c r="AN985" s="204"/>
      <c r="AO985" s="204"/>
      <c r="AP985" s="204"/>
      <c r="AQ985" s="204"/>
      <c r="AR985" s="204"/>
      <c r="AS985" s="204"/>
      <c r="AT985" s="204"/>
      <c r="AU985" s="204"/>
      <c r="AV985" s="204"/>
      <c r="AW985" s="204"/>
      <c r="AX985" s="204"/>
      <c r="AY985" s="204"/>
      <c r="AZ985" s="204"/>
      <c r="BA985" s="204"/>
      <c r="BB985" s="204"/>
      <c r="BC985" s="204"/>
      <c r="BD985" s="204"/>
      <c r="BE985" s="204"/>
      <c r="BF985" s="204"/>
      <c r="BG985" s="204"/>
      <c r="BH985" s="204"/>
      <c r="BI985" s="204"/>
      <c r="BJ985" s="204"/>
      <c r="BK985" s="204"/>
      <c r="BL985" s="204"/>
      <c r="BM985" s="56"/>
    </row>
    <row r="986" spans="1:65">
      <c r="A986" s="30"/>
      <c r="B986" s="3" t="s">
        <v>271</v>
      </c>
      <c r="C986" s="29"/>
      <c r="D986" s="24">
        <v>9.5000000000000001E-2</v>
      </c>
      <c r="E986" s="24">
        <v>0.1</v>
      </c>
      <c r="F986" s="24">
        <v>9.5</v>
      </c>
      <c r="G986" s="24" t="s">
        <v>678</v>
      </c>
      <c r="H986" s="24">
        <v>0.1</v>
      </c>
      <c r="I986" s="24" t="s">
        <v>678</v>
      </c>
      <c r="J986" s="24" t="s">
        <v>678</v>
      </c>
      <c r="K986" s="24">
        <v>0.1</v>
      </c>
      <c r="L986" s="24">
        <v>0.13500000000000001</v>
      </c>
      <c r="M986" s="24">
        <v>9.5000000000000001E-2</v>
      </c>
      <c r="N986" s="24">
        <v>9.7000000000000003E-2</v>
      </c>
      <c r="O986" s="24">
        <v>0.1</v>
      </c>
      <c r="P986" s="24">
        <v>9.5000000000000001E-2</v>
      </c>
      <c r="Q986" s="24">
        <v>7.0000000000000007E-2</v>
      </c>
      <c r="R986" s="24">
        <v>0.1</v>
      </c>
      <c r="S986" s="24">
        <v>0.09</v>
      </c>
      <c r="T986" s="24" t="s">
        <v>678</v>
      </c>
      <c r="U986" s="24">
        <v>0.09</v>
      </c>
      <c r="V986" s="24">
        <v>0.09</v>
      </c>
      <c r="W986" s="24" t="s">
        <v>678</v>
      </c>
      <c r="X986" s="24">
        <v>0.11</v>
      </c>
      <c r="Y986" s="24">
        <v>0.1</v>
      </c>
      <c r="Z986" s="24">
        <v>8.4999999999999992E-2</v>
      </c>
      <c r="AA986" s="203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204"/>
      <c r="AT986" s="204"/>
      <c r="AU986" s="204"/>
      <c r="AV986" s="204"/>
      <c r="AW986" s="204"/>
      <c r="AX986" s="204"/>
      <c r="AY986" s="204"/>
      <c r="AZ986" s="204"/>
      <c r="BA986" s="204"/>
      <c r="BB986" s="204"/>
      <c r="BC986" s="204"/>
      <c r="BD986" s="204"/>
      <c r="BE986" s="204"/>
      <c r="BF986" s="204"/>
      <c r="BG986" s="204"/>
      <c r="BH986" s="204"/>
      <c r="BI986" s="204"/>
      <c r="BJ986" s="204"/>
      <c r="BK986" s="204"/>
      <c r="BL986" s="204"/>
      <c r="BM986" s="56"/>
    </row>
    <row r="987" spans="1:65">
      <c r="A987" s="30"/>
      <c r="B987" s="3" t="s">
        <v>272</v>
      </c>
      <c r="C987" s="29"/>
      <c r="D987" s="24">
        <v>8.164965809277263E-3</v>
      </c>
      <c r="E987" s="24">
        <v>8.1649658092772543E-3</v>
      </c>
      <c r="F987" s="24">
        <v>0.81649658092772603</v>
      </c>
      <c r="G987" s="24" t="s">
        <v>678</v>
      </c>
      <c r="H987" s="24" t="s">
        <v>678</v>
      </c>
      <c r="I987" s="24" t="s">
        <v>678</v>
      </c>
      <c r="J987" s="24" t="s">
        <v>678</v>
      </c>
      <c r="K987" s="24">
        <v>6.3245553203367597E-3</v>
      </c>
      <c r="L987" s="24">
        <v>4.4271887242357318E-2</v>
      </c>
      <c r="M987" s="24">
        <v>5.4772255750516656E-3</v>
      </c>
      <c r="N987" s="24">
        <v>3.2659863237109034E-3</v>
      </c>
      <c r="O987" s="24">
        <v>1.5202354861220293E-17</v>
      </c>
      <c r="P987" s="24">
        <v>1.788854381999834E-2</v>
      </c>
      <c r="Q987" s="24">
        <v>1.0327955589886414E-2</v>
      </c>
      <c r="R987" s="24">
        <v>1.6996749443881478E-17</v>
      </c>
      <c r="S987" s="24">
        <v>7.5277265270908122E-3</v>
      </c>
      <c r="T987" s="24" t="s">
        <v>678</v>
      </c>
      <c r="U987" s="24">
        <v>1.0327955589886414E-2</v>
      </c>
      <c r="V987" s="24">
        <v>1.3662601021279525E-2</v>
      </c>
      <c r="W987" s="24" t="s">
        <v>678</v>
      </c>
      <c r="X987" s="24">
        <v>1.3291601358251255E-2</v>
      </c>
      <c r="Y987" s="24">
        <v>2.2286019533929058E-2</v>
      </c>
      <c r="Z987" s="24">
        <v>8.164965809277256E-3</v>
      </c>
      <c r="AA987" s="203"/>
      <c r="AB987" s="204"/>
      <c r="AC987" s="204"/>
      <c r="AD987" s="204"/>
      <c r="AE987" s="204"/>
      <c r="AF987" s="204"/>
      <c r="AG987" s="204"/>
      <c r="AH987" s="204"/>
      <c r="AI987" s="204"/>
      <c r="AJ987" s="204"/>
      <c r="AK987" s="204"/>
      <c r="AL987" s="204"/>
      <c r="AM987" s="204"/>
      <c r="AN987" s="204"/>
      <c r="AO987" s="204"/>
      <c r="AP987" s="204"/>
      <c r="AQ987" s="204"/>
      <c r="AR987" s="204"/>
      <c r="AS987" s="204"/>
      <c r="AT987" s="204"/>
      <c r="AU987" s="204"/>
      <c r="AV987" s="204"/>
      <c r="AW987" s="204"/>
      <c r="AX987" s="204"/>
      <c r="AY987" s="204"/>
      <c r="AZ987" s="204"/>
      <c r="BA987" s="204"/>
      <c r="BB987" s="204"/>
      <c r="BC987" s="204"/>
      <c r="BD987" s="204"/>
      <c r="BE987" s="204"/>
      <c r="BF987" s="204"/>
      <c r="BG987" s="204"/>
      <c r="BH987" s="204"/>
      <c r="BI987" s="204"/>
      <c r="BJ987" s="204"/>
      <c r="BK987" s="204"/>
      <c r="BL987" s="204"/>
      <c r="BM987" s="56"/>
    </row>
    <row r="988" spans="1:65">
      <c r="A988" s="30"/>
      <c r="B988" s="3" t="s">
        <v>87</v>
      </c>
      <c r="C988" s="29"/>
      <c r="D988" s="13">
        <v>8.7481776527970678E-2</v>
      </c>
      <c r="E988" s="13">
        <v>7.9015798154296005E-2</v>
      </c>
      <c r="F988" s="13">
        <v>8.7481776527970637E-2</v>
      </c>
      <c r="G988" s="13" t="s">
        <v>678</v>
      </c>
      <c r="H988" s="13" t="s">
        <v>678</v>
      </c>
      <c r="I988" s="13" t="s">
        <v>678</v>
      </c>
      <c r="J988" s="13" t="s">
        <v>678</v>
      </c>
      <c r="K988" s="13">
        <v>6.3245553203367597E-2</v>
      </c>
      <c r="L988" s="13">
        <v>0.34055297878736396</v>
      </c>
      <c r="M988" s="13">
        <v>5.7655006053175438E-2</v>
      </c>
      <c r="N988" s="13">
        <v>3.3440133007278876E-2</v>
      </c>
      <c r="O988" s="13">
        <v>1.5202354861220294E-16</v>
      </c>
      <c r="P988" s="13">
        <v>0.17888543819998343</v>
      </c>
      <c r="Q988" s="13">
        <v>0.1549193338482962</v>
      </c>
      <c r="R988" s="13">
        <v>1.6996749443881474E-16</v>
      </c>
      <c r="S988" s="13">
        <v>8.2120653022808854E-2</v>
      </c>
      <c r="T988" s="13" t="s">
        <v>678</v>
      </c>
      <c r="U988" s="13">
        <v>0.11916871834484323</v>
      </c>
      <c r="V988" s="13">
        <v>0.14638501094228065</v>
      </c>
      <c r="W988" s="13" t="s">
        <v>678</v>
      </c>
      <c r="X988" s="13">
        <v>0.13073706254017628</v>
      </c>
      <c r="Y988" s="13">
        <v>0.2192067495140563</v>
      </c>
      <c r="Z988" s="13">
        <v>9.7979589711327073E-2</v>
      </c>
      <c r="AA988" s="15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273</v>
      </c>
      <c r="C989" s="29"/>
      <c r="D989" s="13">
        <v>-1.1473962930273696E-2</v>
      </c>
      <c r="E989" s="13">
        <v>9.4439541041482888E-2</v>
      </c>
      <c r="F989" s="13">
        <v>97.852603706972644</v>
      </c>
      <c r="G989" s="13" t="s">
        <v>678</v>
      </c>
      <c r="H989" s="13">
        <v>5.9135039717564064E-2</v>
      </c>
      <c r="I989" s="13" t="s">
        <v>678</v>
      </c>
      <c r="J989" s="13" t="s">
        <v>678</v>
      </c>
      <c r="K989" s="13">
        <v>5.9135039717563842E-2</v>
      </c>
      <c r="L989" s="13">
        <v>0.37687555163283326</v>
      </c>
      <c r="M989" s="13">
        <v>6.1782877316856055E-3</v>
      </c>
      <c r="N989" s="13">
        <v>3.4421888790820754E-2</v>
      </c>
      <c r="O989" s="13">
        <v>5.9135039717563842E-2</v>
      </c>
      <c r="P989" s="13">
        <v>5.9135039717563842E-2</v>
      </c>
      <c r="Q989" s="13">
        <v>-0.29390997352162396</v>
      </c>
      <c r="R989" s="13">
        <v>5.9135039717564286E-2</v>
      </c>
      <c r="S989" s="13">
        <v>-2.9126213592232886E-2</v>
      </c>
      <c r="T989" s="13" t="s">
        <v>678</v>
      </c>
      <c r="U989" s="13">
        <v>-8.2082965578111122E-2</v>
      </c>
      <c r="V989" s="13">
        <v>-1.1473962930273696E-2</v>
      </c>
      <c r="W989" s="13" t="s">
        <v>678</v>
      </c>
      <c r="X989" s="13">
        <v>7.6787290379523476E-2</v>
      </c>
      <c r="Y989" s="13">
        <v>7.6787290379523476E-2</v>
      </c>
      <c r="Z989" s="13">
        <v>-0.11738746690203006</v>
      </c>
      <c r="AA989" s="15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274</v>
      </c>
      <c r="C990" s="47"/>
      <c r="D990" s="45">
        <v>0.17</v>
      </c>
      <c r="E990" s="45">
        <v>0.84</v>
      </c>
      <c r="F990" s="45" t="s">
        <v>275</v>
      </c>
      <c r="G990" s="45">
        <v>7.08</v>
      </c>
      <c r="H990" s="45" t="s">
        <v>275</v>
      </c>
      <c r="I990" s="45">
        <v>0.51</v>
      </c>
      <c r="J990" s="45">
        <v>4.55</v>
      </c>
      <c r="K990" s="45">
        <v>0.51</v>
      </c>
      <c r="L990" s="45">
        <v>3.54</v>
      </c>
      <c r="M990" s="45">
        <v>0</v>
      </c>
      <c r="N990" s="45">
        <v>0.27</v>
      </c>
      <c r="O990" s="45" t="s">
        <v>275</v>
      </c>
      <c r="P990" s="45">
        <v>0.51</v>
      </c>
      <c r="Q990" s="45">
        <v>2.87</v>
      </c>
      <c r="R990" s="45" t="s">
        <v>275</v>
      </c>
      <c r="S990" s="45">
        <v>0.34</v>
      </c>
      <c r="T990" s="45">
        <v>7.08</v>
      </c>
      <c r="U990" s="45">
        <v>0.84</v>
      </c>
      <c r="V990" s="45">
        <v>0.17</v>
      </c>
      <c r="W990" s="45">
        <v>496.12</v>
      </c>
      <c r="X990" s="45">
        <v>0.67</v>
      </c>
      <c r="Y990" s="45">
        <v>0.67</v>
      </c>
      <c r="Z990" s="45">
        <v>1.18</v>
      </c>
      <c r="AA990" s="15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318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BM991" s="55"/>
    </row>
    <row r="992" spans="1:65">
      <c r="BM992" s="55"/>
    </row>
    <row r="993" spans="1:65" ht="15">
      <c r="B993" s="8" t="s">
        <v>541</v>
      </c>
      <c r="BM993" s="28" t="s">
        <v>67</v>
      </c>
    </row>
    <row r="994" spans="1:65" ht="15">
      <c r="A994" s="25" t="s">
        <v>30</v>
      </c>
      <c r="B994" s="18" t="s">
        <v>111</v>
      </c>
      <c r="C994" s="15" t="s">
        <v>112</v>
      </c>
      <c r="D994" s="16" t="s">
        <v>229</v>
      </c>
      <c r="E994" s="17" t="s">
        <v>229</v>
      </c>
      <c r="F994" s="17" t="s">
        <v>229</v>
      </c>
      <c r="G994" s="17" t="s">
        <v>229</v>
      </c>
      <c r="H994" s="17" t="s">
        <v>229</v>
      </c>
      <c r="I994" s="17" t="s">
        <v>229</v>
      </c>
      <c r="J994" s="17" t="s">
        <v>229</v>
      </c>
      <c r="K994" s="17" t="s">
        <v>229</v>
      </c>
      <c r="L994" s="17" t="s">
        <v>229</v>
      </c>
      <c r="M994" s="17" t="s">
        <v>229</v>
      </c>
      <c r="N994" s="17" t="s">
        <v>229</v>
      </c>
      <c r="O994" s="17" t="s">
        <v>229</v>
      </c>
      <c r="P994" s="17" t="s">
        <v>229</v>
      </c>
      <c r="Q994" s="17" t="s">
        <v>229</v>
      </c>
      <c r="R994" s="17" t="s">
        <v>229</v>
      </c>
      <c r="S994" s="17" t="s">
        <v>229</v>
      </c>
      <c r="T994" s="17" t="s">
        <v>229</v>
      </c>
      <c r="U994" s="17" t="s">
        <v>229</v>
      </c>
      <c r="V994" s="17" t="s">
        <v>229</v>
      </c>
      <c r="W994" s="17" t="s">
        <v>229</v>
      </c>
      <c r="X994" s="17" t="s">
        <v>229</v>
      </c>
      <c r="Y994" s="17" t="s">
        <v>229</v>
      </c>
      <c r="Z994" s="17" t="s">
        <v>229</v>
      </c>
      <c r="AA994" s="15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230</v>
      </c>
      <c r="C995" s="9" t="s">
        <v>230</v>
      </c>
      <c r="D995" s="151" t="s">
        <v>232</v>
      </c>
      <c r="E995" s="152" t="s">
        <v>233</v>
      </c>
      <c r="F995" s="152" t="s">
        <v>235</v>
      </c>
      <c r="G995" s="152" t="s">
        <v>237</v>
      </c>
      <c r="H995" s="152" t="s">
        <v>238</v>
      </c>
      <c r="I995" s="152" t="s">
        <v>239</v>
      </c>
      <c r="J995" s="152" t="s">
        <v>240</v>
      </c>
      <c r="K995" s="152" t="s">
        <v>241</v>
      </c>
      <c r="L995" s="152" t="s">
        <v>243</v>
      </c>
      <c r="M995" s="152" t="s">
        <v>244</v>
      </c>
      <c r="N995" s="152" t="s">
        <v>245</v>
      </c>
      <c r="O995" s="152" t="s">
        <v>246</v>
      </c>
      <c r="P995" s="152" t="s">
        <v>247</v>
      </c>
      <c r="Q995" s="152" t="s">
        <v>249</v>
      </c>
      <c r="R995" s="152" t="s">
        <v>250</v>
      </c>
      <c r="S995" s="152" t="s">
        <v>251</v>
      </c>
      <c r="T995" s="152" t="s">
        <v>252</v>
      </c>
      <c r="U995" s="152" t="s">
        <v>254</v>
      </c>
      <c r="V995" s="152" t="s">
        <v>258</v>
      </c>
      <c r="W995" s="152" t="s">
        <v>259</v>
      </c>
      <c r="X995" s="152" t="s">
        <v>260</v>
      </c>
      <c r="Y995" s="152" t="s">
        <v>261</v>
      </c>
      <c r="Z995" s="152" t="s">
        <v>262</v>
      </c>
      <c r="AA995" s="15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277</v>
      </c>
      <c r="E996" s="11" t="s">
        <v>277</v>
      </c>
      <c r="F996" s="11" t="s">
        <v>280</v>
      </c>
      <c r="G996" s="11" t="s">
        <v>280</v>
      </c>
      <c r="H996" s="11" t="s">
        <v>277</v>
      </c>
      <c r="I996" s="11" t="s">
        <v>277</v>
      </c>
      <c r="J996" s="11" t="s">
        <v>280</v>
      </c>
      <c r="K996" s="11" t="s">
        <v>277</v>
      </c>
      <c r="L996" s="11" t="s">
        <v>277</v>
      </c>
      <c r="M996" s="11" t="s">
        <v>280</v>
      </c>
      <c r="N996" s="11" t="s">
        <v>277</v>
      </c>
      <c r="O996" s="11" t="s">
        <v>277</v>
      </c>
      <c r="P996" s="11" t="s">
        <v>280</v>
      </c>
      <c r="Q996" s="11" t="s">
        <v>277</v>
      </c>
      <c r="R996" s="11" t="s">
        <v>277</v>
      </c>
      <c r="S996" s="11" t="s">
        <v>277</v>
      </c>
      <c r="T996" s="11" t="s">
        <v>280</v>
      </c>
      <c r="U996" s="11" t="s">
        <v>277</v>
      </c>
      <c r="V996" s="11" t="s">
        <v>277</v>
      </c>
      <c r="W996" s="11" t="s">
        <v>280</v>
      </c>
      <c r="X996" s="11" t="s">
        <v>277</v>
      </c>
      <c r="Y996" s="11" t="s">
        <v>280</v>
      </c>
      <c r="Z996" s="11" t="s">
        <v>277</v>
      </c>
      <c r="AA996" s="15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 t="s">
        <v>288</v>
      </c>
      <c r="E997" s="26" t="s">
        <v>289</v>
      </c>
      <c r="F997" s="26" t="s">
        <v>290</v>
      </c>
      <c r="G997" s="26" t="s">
        <v>290</v>
      </c>
      <c r="H997" s="26" t="s">
        <v>117</v>
      </c>
      <c r="I997" s="26" t="s">
        <v>267</v>
      </c>
      <c r="J997" s="26" t="s">
        <v>290</v>
      </c>
      <c r="K997" s="26" t="s">
        <v>288</v>
      </c>
      <c r="L997" s="26" t="s">
        <v>117</v>
      </c>
      <c r="M997" s="26" t="s">
        <v>291</v>
      </c>
      <c r="N997" s="26" t="s">
        <v>290</v>
      </c>
      <c r="O997" s="26" t="s">
        <v>291</v>
      </c>
      <c r="P997" s="26" t="s">
        <v>288</v>
      </c>
      <c r="Q997" s="26" t="s">
        <v>290</v>
      </c>
      <c r="R997" s="26" t="s">
        <v>292</v>
      </c>
      <c r="S997" s="26" t="s">
        <v>288</v>
      </c>
      <c r="T997" s="26" t="s">
        <v>291</v>
      </c>
      <c r="U997" s="26" t="s">
        <v>116</v>
      </c>
      <c r="V997" s="26" t="s">
        <v>288</v>
      </c>
      <c r="W997" s="26" t="s">
        <v>293</v>
      </c>
      <c r="X997" s="26" t="s">
        <v>288</v>
      </c>
      <c r="Y997" s="26" t="s">
        <v>288</v>
      </c>
      <c r="Z997" s="26" t="s">
        <v>288</v>
      </c>
      <c r="AA997" s="15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8">
        <v>1</v>
      </c>
      <c r="C998" s="14">
        <v>1</v>
      </c>
      <c r="D998" s="147">
        <v>0.8</v>
      </c>
      <c r="E998" s="22">
        <v>1</v>
      </c>
      <c r="F998" s="147" t="s">
        <v>106</v>
      </c>
      <c r="G998" s="147">
        <v>1</v>
      </c>
      <c r="H998" s="147">
        <v>0.8</v>
      </c>
      <c r="I998" s="154">
        <v>0.95</v>
      </c>
      <c r="J998" s="147">
        <v>0.7</v>
      </c>
      <c r="K998" s="22">
        <v>0.83</v>
      </c>
      <c r="L998" s="147">
        <v>0.8</v>
      </c>
      <c r="M998" s="22">
        <v>0.84</v>
      </c>
      <c r="N998" s="22">
        <v>0.73199999999999998</v>
      </c>
      <c r="O998" s="22">
        <v>0.79</v>
      </c>
      <c r="P998" s="147">
        <v>1</v>
      </c>
      <c r="Q998" s="147">
        <v>0.8</v>
      </c>
      <c r="R998" s="22">
        <v>0.8</v>
      </c>
      <c r="S998" s="147">
        <v>0.8</v>
      </c>
      <c r="T998" s="22">
        <v>0.92</v>
      </c>
      <c r="U998" s="147">
        <v>1</v>
      </c>
      <c r="V998" s="147">
        <v>0.8</v>
      </c>
      <c r="W998" s="147" t="s">
        <v>96</v>
      </c>
      <c r="X998" s="147">
        <v>0.8</v>
      </c>
      <c r="Y998" s="147">
        <v>0.9</v>
      </c>
      <c r="Z998" s="147">
        <v>0.8</v>
      </c>
      <c r="AA998" s="15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48">
        <v>0.8</v>
      </c>
      <c r="E999" s="11">
        <v>1</v>
      </c>
      <c r="F999" s="148" t="s">
        <v>106</v>
      </c>
      <c r="G999" s="148">
        <v>1</v>
      </c>
      <c r="H999" s="148">
        <v>0.7</v>
      </c>
      <c r="I999" s="11">
        <v>0.75</v>
      </c>
      <c r="J999" s="148">
        <v>0.8</v>
      </c>
      <c r="K999" s="11">
        <v>0.82899999999999996</v>
      </c>
      <c r="L999" s="148">
        <v>0.8</v>
      </c>
      <c r="M999" s="11">
        <v>0.84</v>
      </c>
      <c r="N999" s="11">
        <v>0.73599999999999999</v>
      </c>
      <c r="O999" s="11">
        <v>0.8</v>
      </c>
      <c r="P999" s="148">
        <v>1</v>
      </c>
      <c r="Q999" s="148">
        <v>0.9</v>
      </c>
      <c r="R999" s="11">
        <v>0.81</v>
      </c>
      <c r="S999" s="148">
        <v>0.8</v>
      </c>
      <c r="T999" s="11">
        <v>0.95</v>
      </c>
      <c r="U999" s="148">
        <v>0.9</v>
      </c>
      <c r="V999" s="148">
        <v>0.8</v>
      </c>
      <c r="W999" s="148" t="s">
        <v>96</v>
      </c>
      <c r="X999" s="148">
        <v>0.8</v>
      </c>
      <c r="Y999" s="148">
        <v>0.9</v>
      </c>
      <c r="Z999" s="148">
        <v>0.7</v>
      </c>
      <c r="AA999" s="15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24</v>
      </c>
    </row>
    <row r="1000" spans="1:65">
      <c r="A1000" s="30"/>
      <c r="B1000" s="19">
        <v>1</v>
      </c>
      <c r="C1000" s="9">
        <v>3</v>
      </c>
      <c r="D1000" s="148">
        <v>0.8</v>
      </c>
      <c r="E1000" s="11">
        <v>1</v>
      </c>
      <c r="F1000" s="148" t="s">
        <v>106</v>
      </c>
      <c r="G1000" s="148">
        <v>1.1000000000000001</v>
      </c>
      <c r="H1000" s="148">
        <v>0.8</v>
      </c>
      <c r="I1000" s="11">
        <v>0.75</v>
      </c>
      <c r="J1000" s="148">
        <v>0.8</v>
      </c>
      <c r="K1000" s="11">
        <v>0.83</v>
      </c>
      <c r="L1000" s="148">
        <v>0.8</v>
      </c>
      <c r="M1000" s="11">
        <v>0.86</v>
      </c>
      <c r="N1000" s="11">
        <v>0.73399999999999999</v>
      </c>
      <c r="O1000" s="11">
        <v>0.81</v>
      </c>
      <c r="P1000" s="148">
        <v>1.1000000000000001</v>
      </c>
      <c r="Q1000" s="148">
        <v>0.9</v>
      </c>
      <c r="R1000" s="11">
        <v>0.83</v>
      </c>
      <c r="S1000" s="148">
        <v>0.8</v>
      </c>
      <c r="T1000" s="11">
        <v>0.91</v>
      </c>
      <c r="U1000" s="148">
        <v>0.9</v>
      </c>
      <c r="V1000" s="148">
        <v>0.8</v>
      </c>
      <c r="W1000" s="148" t="s">
        <v>96</v>
      </c>
      <c r="X1000" s="148">
        <v>0.8</v>
      </c>
      <c r="Y1000" s="148">
        <v>0.9</v>
      </c>
      <c r="Z1000" s="148">
        <v>0.7</v>
      </c>
      <c r="AA1000" s="15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48">
        <v>0.8</v>
      </c>
      <c r="E1001" s="11">
        <v>1</v>
      </c>
      <c r="F1001" s="148" t="s">
        <v>106</v>
      </c>
      <c r="G1001" s="148">
        <v>1.1000000000000001</v>
      </c>
      <c r="H1001" s="148">
        <v>0.7</v>
      </c>
      <c r="I1001" s="11">
        <v>0.7</v>
      </c>
      <c r="J1001" s="148">
        <v>0.8</v>
      </c>
      <c r="K1001" s="11">
        <v>0.82899999999999996</v>
      </c>
      <c r="L1001" s="148">
        <v>0.8</v>
      </c>
      <c r="M1001" s="11">
        <v>0.83</v>
      </c>
      <c r="N1001" s="11">
        <v>0.72799999999999998</v>
      </c>
      <c r="O1001" s="11">
        <v>0.82</v>
      </c>
      <c r="P1001" s="148">
        <v>1.1000000000000001</v>
      </c>
      <c r="Q1001" s="148">
        <v>0.8</v>
      </c>
      <c r="R1001" s="11">
        <v>0.8</v>
      </c>
      <c r="S1001" s="148">
        <v>0.8</v>
      </c>
      <c r="T1001" s="11">
        <v>0.92</v>
      </c>
      <c r="U1001" s="148">
        <v>1</v>
      </c>
      <c r="V1001" s="148">
        <v>0.8</v>
      </c>
      <c r="W1001" s="148" t="s">
        <v>96</v>
      </c>
      <c r="X1001" s="148">
        <v>0.8</v>
      </c>
      <c r="Y1001" s="148">
        <v>1</v>
      </c>
      <c r="Z1001" s="148">
        <v>0.8</v>
      </c>
      <c r="AA1001" s="15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0.83372916666666663</v>
      </c>
    </row>
    <row r="1002" spans="1:65">
      <c r="A1002" s="30"/>
      <c r="B1002" s="19">
        <v>1</v>
      </c>
      <c r="C1002" s="9">
        <v>5</v>
      </c>
      <c r="D1002" s="148">
        <v>0.8</v>
      </c>
      <c r="E1002" s="11">
        <v>1</v>
      </c>
      <c r="F1002" s="148" t="s">
        <v>106</v>
      </c>
      <c r="G1002" s="148">
        <v>1</v>
      </c>
      <c r="H1002" s="148">
        <v>0.7</v>
      </c>
      <c r="I1002" s="11">
        <v>0.7</v>
      </c>
      <c r="J1002" s="148">
        <v>0.8</v>
      </c>
      <c r="K1002" s="11">
        <v>0.83099999999999996</v>
      </c>
      <c r="L1002" s="148">
        <v>0.8</v>
      </c>
      <c r="M1002" s="11">
        <v>0.83</v>
      </c>
      <c r="N1002" s="11">
        <v>0.72899999999999998</v>
      </c>
      <c r="O1002" s="11">
        <v>0.83</v>
      </c>
      <c r="P1002" s="148">
        <v>1</v>
      </c>
      <c r="Q1002" s="148">
        <v>0.8</v>
      </c>
      <c r="R1002" s="11">
        <v>0.82</v>
      </c>
      <c r="S1002" s="148">
        <v>0.8</v>
      </c>
      <c r="T1002" s="11">
        <v>0.91</v>
      </c>
      <c r="U1002" s="148">
        <v>0.9</v>
      </c>
      <c r="V1002" s="148">
        <v>0.8</v>
      </c>
      <c r="W1002" s="148" t="s">
        <v>96</v>
      </c>
      <c r="X1002" s="148">
        <v>0.8</v>
      </c>
      <c r="Y1002" s="148">
        <v>1</v>
      </c>
      <c r="Z1002" s="148">
        <v>0.8</v>
      </c>
      <c r="AA1002" s="15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64</v>
      </c>
    </row>
    <row r="1003" spans="1:65">
      <c r="A1003" s="30"/>
      <c r="B1003" s="19">
        <v>1</v>
      </c>
      <c r="C1003" s="9">
        <v>6</v>
      </c>
      <c r="D1003" s="148">
        <v>0.8</v>
      </c>
      <c r="E1003" s="11">
        <v>1</v>
      </c>
      <c r="F1003" s="148" t="s">
        <v>106</v>
      </c>
      <c r="G1003" s="148">
        <v>1.1000000000000001</v>
      </c>
      <c r="H1003" s="148">
        <v>0.8</v>
      </c>
      <c r="I1003" s="11">
        <v>0.7</v>
      </c>
      <c r="J1003" s="148">
        <v>0.8</v>
      </c>
      <c r="K1003" s="11">
        <v>0.82499999999999996</v>
      </c>
      <c r="L1003" s="148">
        <v>0.8</v>
      </c>
      <c r="M1003" s="11">
        <v>0.85</v>
      </c>
      <c r="N1003" s="11">
        <v>0.73599999999999999</v>
      </c>
      <c r="O1003" s="11">
        <v>0.81</v>
      </c>
      <c r="P1003" s="148">
        <v>1.1000000000000001</v>
      </c>
      <c r="Q1003" s="148">
        <v>0.8</v>
      </c>
      <c r="R1003" s="11">
        <v>0.8</v>
      </c>
      <c r="S1003" s="148">
        <v>0.8</v>
      </c>
      <c r="T1003" s="11">
        <v>0.95</v>
      </c>
      <c r="U1003" s="148">
        <v>0.9</v>
      </c>
      <c r="V1003" s="148">
        <v>0.8</v>
      </c>
      <c r="W1003" s="148" t="s">
        <v>96</v>
      </c>
      <c r="X1003" s="148">
        <v>0.8</v>
      </c>
      <c r="Y1003" s="148">
        <v>1</v>
      </c>
      <c r="Z1003" s="148">
        <v>0.8</v>
      </c>
      <c r="AA1003" s="15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270</v>
      </c>
      <c r="C1004" s="12"/>
      <c r="D1004" s="23">
        <v>0.79999999999999993</v>
      </c>
      <c r="E1004" s="23">
        <v>1</v>
      </c>
      <c r="F1004" s="23" t="s">
        <v>678</v>
      </c>
      <c r="G1004" s="23">
        <v>1.05</v>
      </c>
      <c r="H1004" s="23">
        <v>0.75</v>
      </c>
      <c r="I1004" s="23">
        <v>0.75833333333333341</v>
      </c>
      <c r="J1004" s="23">
        <v>0.78333333333333321</v>
      </c>
      <c r="K1004" s="23">
        <v>0.82899999999999985</v>
      </c>
      <c r="L1004" s="23">
        <v>0.79999999999999993</v>
      </c>
      <c r="M1004" s="23">
        <v>0.84166666666666667</v>
      </c>
      <c r="N1004" s="23">
        <v>0.73249999999999993</v>
      </c>
      <c r="O1004" s="23">
        <v>0.80999999999999994</v>
      </c>
      <c r="P1004" s="23">
        <v>1.05</v>
      </c>
      <c r="Q1004" s="23">
        <v>0.83333333333333337</v>
      </c>
      <c r="R1004" s="23">
        <v>0.81</v>
      </c>
      <c r="S1004" s="23">
        <v>0.79999999999999993</v>
      </c>
      <c r="T1004" s="23">
        <v>0.92666666666666675</v>
      </c>
      <c r="U1004" s="23">
        <v>0.93333333333333346</v>
      </c>
      <c r="V1004" s="23">
        <v>0.79999999999999993</v>
      </c>
      <c r="W1004" s="23" t="s">
        <v>678</v>
      </c>
      <c r="X1004" s="23">
        <v>0.79999999999999993</v>
      </c>
      <c r="Y1004" s="23">
        <v>0.95000000000000007</v>
      </c>
      <c r="Z1004" s="23">
        <v>0.76666666666666661</v>
      </c>
      <c r="AA1004" s="15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271</v>
      </c>
      <c r="C1005" s="29"/>
      <c r="D1005" s="11">
        <v>0.8</v>
      </c>
      <c r="E1005" s="11">
        <v>1</v>
      </c>
      <c r="F1005" s="11" t="s">
        <v>678</v>
      </c>
      <c r="G1005" s="11">
        <v>1.05</v>
      </c>
      <c r="H1005" s="11">
        <v>0.75</v>
      </c>
      <c r="I1005" s="11">
        <v>0.72499999999999998</v>
      </c>
      <c r="J1005" s="11">
        <v>0.8</v>
      </c>
      <c r="K1005" s="11">
        <v>0.8294999999999999</v>
      </c>
      <c r="L1005" s="11">
        <v>0.8</v>
      </c>
      <c r="M1005" s="11">
        <v>0.84</v>
      </c>
      <c r="N1005" s="11">
        <v>0.73299999999999998</v>
      </c>
      <c r="O1005" s="11">
        <v>0.81</v>
      </c>
      <c r="P1005" s="11">
        <v>1.05</v>
      </c>
      <c r="Q1005" s="11">
        <v>0.8</v>
      </c>
      <c r="R1005" s="11">
        <v>0.80500000000000005</v>
      </c>
      <c r="S1005" s="11">
        <v>0.8</v>
      </c>
      <c r="T1005" s="11">
        <v>0.92</v>
      </c>
      <c r="U1005" s="11">
        <v>0.9</v>
      </c>
      <c r="V1005" s="11">
        <v>0.8</v>
      </c>
      <c r="W1005" s="11" t="s">
        <v>678</v>
      </c>
      <c r="X1005" s="11">
        <v>0.8</v>
      </c>
      <c r="Y1005" s="11">
        <v>0.95</v>
      </c>
      <c r="Z1005" s="11">
        <v>0.8</v>
      </c>
      <c r="AA1005" s="15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272</v>
      </c>
      <c r="C1006" s="29"/>
      <c r="D1006" s="24">
        <v>1.2161883888976234E-16</v>
      </c>
      <c r="E1006" s="24">
        <v>0</v>
      </c>
      <c r="F1006" s="24" t="s">
        <v>678</v>
      </c>
      <c r="G1006" s="24">
        <v>5.4772255750516662E-2</v>
      </c>
      <c r="H1006" s="24">
        <v>5.4772255750516662E-2</v>
      </c>
      <c r="I1006" s="24">
        <v>9.7039510853395558E-2</v>
      </c>
      <c r="J1006" s="24">
        <v>4.0824829046386332E-2</v>
      </c>
      <c r="K1006" s="24">
        <v>2.0976176963403048E-3</v>
      </c>
      <c r="L1006" s="24">
        <v>1.2161883888976234E-16</v>
      </c>
      <c r="M1006" s="24">
        <v>1.1690451944500132E-2</v>
      </c>
      <c r="N1006" s="24">
        <v>3.4496376621320711E-3</v>
      </c>
      <c r="O1006" s="24">
        <v>1.4142135623730918E-2</v>
      </c>
      <c r="P1006" s="24">
        <v>5.4772255750516662E-2</v>
      </c>
      <c r="Q1006" s="24">
        <v>5.1639777949432218E-2</v>
      </c>
      <c r="R1006" s="24">
        <v>1.2649110640673476E-2</v>
      </c>
      <c r="S1006" s="24">
        <v>1.2161883888976234E-16</v>
      </c>
      <c r="T1006" s="24">
        <v>1.8618986725025218E-2</v>
      </c>
      <c r="U1006" s="24">
        <v>5.1639777949432218E-2</v>
      </c>
      <c r="V1006" s="24">
        <v>1.2161883888976234E-16</v>
      </c>
      <c r="W1006" s="24" t="s">
        <v>678</v>
      </c>
      <c r="X1006" s="24">
        <v>1.2161883888976234E-16</v>
      </c>
      <c r="Y1006" s="24">
        <v>5.4772255750516599E-2</v>
      </c>
      <c r="Z1006" s="24">
        <v>5.1639777949432274E-2</v>
      </c>
      <c r="AA1006" s="15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87</v>
      </c>
      <c r="C1007" s="29"/>
      <c r="D1007" s="13">
        <v>1.5202354861220294E-16</v>
      </c>
      <c r="E1007" s="13">
        <v>0</v>
      </c>
      <c r="F1007" s="13" t="s">
        <v>678</v>
      </c>
      <c r="G1007" s="13">
        <v>5.2164053095730155E-2</v>
      </c>
      <c r="H1007" s="13">
        <v>7.3029674334022215E-2</v>
      </c>
      <c r="I1007" s="13">
        <v>0.12796419013634577</v>
      </c>
      <c r="J1007" s="13">
        <v>5.2116803037940009E-2</v>
      </c>
      <c r="K1007" s="13">
        <v>2.5302987893127929E-3</v>
      </c>
      <c r="L1007" s="13">
        <v>1.5202354861220294E-16</v>
      </c>
      <c r="M1007" s="13">
        <v>1.3889645874653621E-2</v>
      </c>
      <c r="N1007" s="13">
        <v>4.7094029517161387E-3</v>
      </c>
      <c r="O1007" s="13">
        <v>1.7459426695964095E-2</v>
      </c>
      <c r="P1007" s="13">
        <v>5.2164053095730155E-2</v>
      </c>
      <c r="Q1007" s="13">
        <v>6.1967733539318656E-2</v>
      </c>
      <c r="R1007" s="13">
        <v>1.5616185976140094E-2</v>
      </c>
      <c r="S1007" s="13">
        <v>1.5202354861220294E-16</v>
      </c>
      <c r="T1007" s="13">
        <v>2.0092431717653111E-2</v>
      </c>
      <c r="U1007" s="13">
        <v>5.53283335172488E-2</v>
      </c>
      <c r="V1007" s="13">
        <v>1.5202354861220294E-16</v>
      </c>
      <c r="W1007" s="13" t="s">
        <v>678</v>
      </c>
      <c r="X1007" s="13">
        <v>1.5202354861220294E-16</v>
      </c>
      <c r="Y1007" s="13">
        <v>5.7655006053175362E-2</v>
      </c>
      <c r="Z1007" s="13">
        <v>6.7356232107955147E-2</v>
      </c>
      <c r="AA1007" s="15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273</v>
      </c>
      <c r="C1008" s="29"/>
      <c r="D1008" s="13">
        <v>-4.0455783502836185E-2</v>
      </c>
      <c r="E1008" s="13">
        <v>0.1994302706214548</v>
      </c>
      <c r="F1008" s="13" t="s">
        <v>678</v>
      </c>
      <c r="G1008" s="13">
        <v>0.25940178415252757</v>
      </c>
      <c r="H1008" s="13">
        <v>-0.10042729703390885</v>
      </c>
      <c r="I1008" s="13">
        <v>-9.0432044778730014E-2</v>
      </c>
      <c r="J1008" s="13">
        <v>-6.044628801319385E-2</v>
      </c>
      <c r="K1008" s="13">
        <v>-5.672305654814136E-3</v>
      </c>
      <c r="L1008" s="13">
        <v>-4.0455783502836185E-2</v>
      </c>
      <c r="M1008" s="13">
        <v>9.5204777730577561E-3</v>
      </c>
      <c r="N1008" s="13">
        <v>-0.12141732676978445</v>
      </c>
      <c r="O1008" s="13">
        <v>-2.8461480796621585E-2</v>
      </c>
      <c r="P1008" s="13">
        <v>0.25940178415252757</v>
      </c>
      <c r="Q1008" s="13">
        <v>-4.7477448212085438E-4</v>
      </c>
      <c r="R1008" s="13">
        <v>-2.8461480796621474E-2</v>
      </c>
      <c r="S1008" s="13">
        <v>-4.0455783502836185E-2</v>
      </c>
      <c r="T1008" s="13">
        <v>0.11147205077588151</v>
      </c>
      <c r="U1008" s="13">
        <v>0.11946825258002458</v>
      </c>
      <c r="V1008" s="13">
        <v>-4.0455783502836185E-2</v>
      </c>
      <c r="W1008" s="13" t="s">
        <v>678</v>
      </c>
      <c r="X1008" s="13">
        <v>-4.0455783502836185E-2</v>
      </c>
      <c r="Y1008" s="13">
        <v>0.13945875709038225</v>
      </c>
      <c r="Z1008" s="13">
        <v>-8.0436792523551293E-2</v>
      </c>
      <c r="AA1008" s="15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274</v>
      </c>
      <c r="C1009" s="47"/>
      <c r="D1009" s="45" t="s">
        <v>275</v>
      </c>
      <c r="E1009" s="45">
        <v>1.64</v>
      </c>
      <c r="F1009" s="45">
        <v>7</v>
      </c>
      <c r="G1009" s="45" t="s">
        <v>275</v>
      </c>
      <c r="H1009" s="45" t="s">
        <v>275</v>
      </c>
      <c r="I1009" s="45">
        <v>0.56000000000000005</v>
      </c>
      <c r="J1009" s="45" t="s">
        <v>275</v>
      </c>
      <c r="K1009" s="45">
        <v>0.09</v>
      </c>
      <c r="L1009" s="45" t="s">
        <v>275</v>
      </c>
      <c r="M1009" s="45">
        <v>0.2</v>
      </c>
      <c r="N1009" s="45">
        <v>0.79</v>
      </c>
      <c r="O1009" s="45">
        <v>0.09</v>
      </c>
      <c r="P1009" s="45" t="s">
        <v>275</v>
      </c>
      <c r="Q1009" s="45" t="s">
        <v>275</v>
      </c>
      <c r="R1009" s="45">
        <v>0.09</v>
      </c>
      <c r="S1009" s="45" t="s">
        <v>275</v>
      </c>
      <c r="T1009" s="45">
        <v>0.98</v>
      </c>
      <c r="U1009" s="45" t="s">
        <v>275</v>
      </c>
      <c r="V1009" s="45" t="s">
        <v>275</v>
      </c>
      <c r="W1009" s="45">
        <v>38.049999999999997</v>
      </c>
      <c r="X1009" s="45" t="s">
        <v>275</v>
      </c>
      <c r="Y1009" s="45" t="s">
        <v>275</v>
      </c>
      <c r="Z1009" s="45" t="s">
        <v>275</v>
      </c>
      <c r="AA1009" s="15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 t="s">
        <v>319</v>
      </c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BM1010" s="55"/>
    </row>
    <row r="1011" spans="1:65">
      <c r="BM1011" s="55"/>
    </row>
    <row r="1012" spans="1:65" ht="15">
      <c r="B1012" s="8" t="s">
        <v>542</v>
      </c>
      <c r="BM1012" s="28" t="s">
        <v>67</v>
      </c>
    </row>
    <row r="1013" spans="1:65" ht="15">
      <c r="A1013" s="25" t="s">
        <v>63</v>
      </c>
      <c r="B1013" s="18" t="s">
        <v>111</v>
      </c>
      <c r="C1013" s="15" t="s">
        <v>112</v>
      </c>
      <c r="D1013" s="16" t="s">
        <v>229</v>
      </c>
      <c r="E1013" s="17" t="s">
        <v>229</v>
      </c>
      <c r="F1013" s="17" t="s">
        <v>229</v>
      </c>
      <c r="G1013" s="17" t="s">
        <v>229</v>
      </c>
      <c r="H1013" s="17" t="s">
        <v>229</v>
      </c>
      <c r="I1013" s="17" t="s">
        <v>229</v>
      </c>
      <c r="J1013" s="17" t="s">
        <v>229</v>
      </c>
      <c r="K1013" s="17" t="s">
        <v>229</v>
      </c>
      <c r="L1013" s="17" t="s">
        <v>229</v>
      </c>
      <c r="M1013" s="17" t="s">
        <v>229</v>
      </c>
      <c r="N1013" s="17" t="s">
        <v>229</v>
      </c>
      <c r="O1013" s="17" t="s">
        <v>229</v>
      </c>
      <c r="P1013" s="17" t="s">
        <v>229</v>
      </c>
      <c r="Q1013" s="17" t="s">
        <v>229</v>
      </c>
      <c r="R1013" s="17" t="s">
        <v>229</v>
      </c>
      <c r="S1013" s="17" t="s">
        <v>229</v>
      </c>
      <c r="T1013" s="17" t="s">
        <v>229</v>
      </c>
      <c r="U1013" s="17" t="s">
        <v>229</v>
      </c>
      <c r="V1013" s="17" t="s">
        <v>229</v>
      </c>
      <c r="W1013" s="17" t="s">
        <v>229</v>
      </c>
      <c r="X1013" s="17" t="s">
        <v>229</v>
      </c>
      <c r="Y1013" s="17" t="s">
        <v>229</v>
      </c>
      <c r="Z1013" s="15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230</v>
      </c>
      <c r="C1014" s="9" t="s">
        <v>230</v>
      </c>
      <c r="D1014" s="151" t="s">
        <v>232</v>
      </c>
      <c r="E1014" s="152" t="s">
        <v>233</v>
      </c>
      <c r="F1014" s="152" t="s">
        <v>234</v>
      </c>
      <c r="G1014" s="152" t="s">
        <v>235</v>
      </c>
      <c r="H1014" s="152" t="s">
        <v>238</v>
      </c>
      <c r="I1014" s="152" t="s">
        <v>239</v>
      </c>
      <c r="J1014" s="152" t="s">
        <v>240</v>
      </c>
      <c r="K1014" s="152" t="s">
        <v>241</v>
      </c>
      <c r="L1014" s="152" t="s">
        <v>244</v>
      </c>
      <c r="M1014" s="152" t="s">
        <v>245</v>
      </c>
      <c r="N1014" s="152" t="s">
        <v>246</v>
      </c>
      <c r="O1014" s="152" t="s">
        <v>247</v>
      </c>
      <c r="P1014" s="152" t="s">
        <v>249</v>
      </c>
      <c r="Q1014" s="152" t="s">
        <v>250</v>
      </c>
      <c r="R1014" s="152" t="s">
        <v>251</v>
      </c>
      <c r="S1014" s="152" t="s">
        <v>252</v>
      </c>
      <c r="T1014" s="152" t="s">
        <v>254</v>
      </c>
      <c r="U1014" s="152" t="s">
        <v>258</v>
      </c>
      <c r="V1014" s="152" t="s">
        <v>259</v>
      </c>
      <c r="W1014" s="152" t="s">
        <v>260</v>
      </c>
      <c r="X1014" s="152" t="s">
        <v>261</v>
      </c>
      <c r="Y1014" s="152" t="s">
        <v>262</v>
      </c>
      <c r="Z1014" s="15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1</v>
      </c>
    </row>
    <row r="1015" spans="1:65">
      <c r="A1015" s="30"/>
      <c r="B1015" s="19"/>
      <c r="C1015" s="9"/>
      <c r="D1015" s="10" t="s">
        <v>277</v>
      </c>
      <c r="E1015" s="11" t="s">
        <v>279</v>
      </c>
      <c r="F1015" s="11" t="s">
        <v>279</v>
      </c>
      <c r="G1015" s="11" t="s">
        <v>280</v>
      </c>
      <c r="H1015" s="11" t="s">
        <v>277</v>
      </c>
      <c r="I1015" s="11" t="s">
        <v>279</v>
      </c>
      <c r="J1015" s="11" t="s">
        <v>280</v>
      </c>
      <c r="K1015" s="11" t="s">
        <v>277</v>
      </c>
      <c r="L1015" s="11" t="s">
        <v>280</v>
      </c>
      <c r="M1015" s="11" t="s">
        <v>277</v>
      </c>
      <c r="N1015" s="11" t="s">
        <v>279</v>
      </c>
      <c r="O1015" s="11" t="s">
        <v>280</v>
      </c>
      <c r="P1015" s="11" t="s">
        <v>279</v>
      </c>
      <c r="Q1015" s="11" t="s">
        <v>279</v>
      </c>
      <c r="R1015" s="11" t="s">
        <v>277</v>
      </c>
      <c r="S1015" s="11" t="s">
        <v>280</v>
      </c>
      <c r="T1015" s="11" t="s">
        <v>277</v>
      </c>
      <c r="U1015" s="11" t="s">
        <v>277</v>
      </c>
      <c r="V1015" s="11" t="s">
        <v>280</v>
      </c>
      <c r="W1015" s="11" t="s">
        <v>277</v>
      </c>
      <c r="X1015" s="11" t="s">
        <v>280</v>
      </c>
      <c r="Y1015" s="11" t="s">
        <v>277</v>
      </c>
      <c r="Z1015" s="15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3</v>
      </c>
    </row>
    <row r="1016" spans="1:65">
      <c r="A1016" s="30"/>
      <c r="B1016" s="19"/>
      <c r="C1016" s="9"/>
      <c r="D1016" s="26" t="s">
        <v>288</v>
      </c>
      <c r="E1016" s="26" t="s">
        <v>289</v>
      </c>
      <c r="F1016" s="26" t="s">
        <v>288</v>
      </c>
      <c r="G1016" s="26" t="s">
        <v>290</v>
      </c>
      <c r="H1016" s="26" t="s">
        <v>117</v>
      </c>
      <c r="I1016" s="26" t="s">
        <v>267</v>
      </c>
      <c r="J1016" s="26" t="s">
        <v>290</v>
      </c>
      <c r="K1016" s="26" t="s">
        <v>288</v>
      </c>
      <c r="L1016" s="26" t="s">
        <v>291</v>
      </c>
      <c r="M1016" s="26" t="s">
        <v>290</v>
      </c>
      <c r="N1016" s="26" t="s">
        <v>291</v>
      </c>
      <c r="O1016" s="26" t="s">
        <v>288</v>
      </c>
      <c r="P1016" s="26" t="s">
        <v>290</v>
      </c>
      <c r="Q1016" s="26" t="s">
        <v>292</v>
      </c>
      <c r="R1016" s="26" t="s">
        <v>288</v>
      </c>
      <c r="S1016" s="26" t="s">
        <v>291</v>
      </c>
      <c r="T1016" s="26" t="s">
        <v>116</v>
      </c>
      <c r="U1016" s="26" t="s">
        <v>288</v>
      </c>
      <c r="V1016" s="26" t="s">
        <v>293</v>
      </c>
      <c r="W1016" s="26" t="s">
        <v>288</v>
      </c>
      <c r="X1016" s="26" t="s">
        <v>288</v>
      </c>
      <c r="Y1016" s="26" t="s">
        <v>288</v>
      </c>
      <c r="Z1016" s="15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3</v>
      </c>
    </row>
    <row r="1017" spans="1:65">
      <c r="A1017" s="30"/>
      <c r="B1017" s="18">
        <v>1</v>
      </c>
      <c r="C1017" s="14">
        <v>1</v>
      </c>
      <c r="D1017" s="212">
        <v>0.33900000000000002</v>
      </c>
      <c r="E1017" s="212">
        <v>0.23500000000000001</v>
      </c>
      <c r="F1017" s="212">
        <v>0.33</v>
      </c>
      <c r="G1017" s="212">
        <v>0.28999999999999998</v>
      </c>
      <c r="H1017" s="213">
        <v>0.11650000000000001</v>
      </c>
      <c r="I1017" s="212">
        <v>0.245</v>
      </c>
      <c r="J1017" s="212">
        <v>0.36899999999999999</v>
      </c>
      <c r="K1017" s="212">
        <v>0.30549999999999999</v>
      </c>
      <c r="L1017" s="213">
        <v>0.47299999999999998</v>
      </c>
      <c r="M1017" s="212">
        <v>0.41359999999999997</v>
      </c>
      <c r="N1017" s="212">
        <v>0.35500000000000004</v>
      </c>
      <c r="O1017" s="212">
        <v>0.35</v>
      </c>
      <c r="P1017" s="212">
        <v>0.33</v>
      </c>
      <c r="Q1017" s="212">
        <v>0.33899999999999997</v>
      </c>
      <c r="R1017" s="212">
        <v>0.309</v>
      </c>
      <c r="S1017" s="212">
        <v>0.43099999999999994</v>
      </c>
      <c r="T1017" s="212">
        <v>0.28699999999999998</v>
      </c>
      <c r="U1017" s="212">
        <v>0.29199999999999998</v>
      </c>
      <c r="V1017" s="232">
        <v>0.31</v>
      </c>
      <c r="W1017" s="212">
        <v>0.316</v>
      </c>
      <c r="X1017" s="212">
        <v>0.29899999999999999</v>
      </c>
      <c r="Y1017" s="212">
        <v>0.30499999999999999</v>
      </c>
      <c r="Z1017" s="203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4"/>
      <c r="AT1017" s="204"/>
      <c r="AU1017" s="204"/>
      <c r="AV1017" s="204"/>
      <c r="AW1017" s="204"/>
      <c r="AX1017" s="204"/>
      <c r="AY1017" s="204"/>
      <c r="AZ1017" s="204"/>
      <c r="BA1017" s="204"/>
      <c r="BB1017" s="204"/>
      <c r="BC1017" s="204"/>
      <c r="BD1017" s="204"/>
      <c r="BE1017" s="204"/>
      <c r="BF1017" s="204"/>
      <c r="BG1017" s="204"/>
      <c r="BH1017" s="204"/>
      <c r="BI1017" s="204"/>
      <c r="BJ1017" s="204"/>
      <c r="BK1017" s="204"/>
      <c r="BL1017" s="204"/>
      <c r="BM1017" s="214">
        <v>1</v>
      </c>
    </row>
    <row r="1018" spans="1:65">
      <c r="A1018" s="30"/>
      <c r="B1018" s="19">
        <v>1</v>
      </c>
      <c r="C1018" s="9">
        <v>2</v>
      </c>
      <c r="D1018" s="24">
        <v>0.34300000000000003</v>
      </c>
      <c r="E1018" s="24">
        <v>0.24</v>
      </c>
      <c r="F1018" s="24">
        <v>0.34</v>
      </c>
      <c r="G1018" s="24">
        <v>0.3</v>
      </c>
      <c r="H1018" s="215">
        <v>0.1305</v>
      </c>
      <c r="I1018" s="24">
        <v>0.22499999999999998</v>
      </c>
      <c r="J1018" s="24">
        <v>0.36299999999999999</v>
      </c>
      <c r="K1018" s="24">
        <v>0.29410000000000003</v>
      </c>
      <c r="L1018" s="215">
        <v>0.47699999999999998</v>
      </c>
      <c r="M1018" s="24">
        <v>0.41539999999999999</v>
      </c>
      <c r="N1018" s="24">
        <v>0.36799999999999999</v>
      </c>
      <c r="O1018" s="24">
        <v>0.36</v>
      </c>
      <c r="P1018" s="24">
        <v>0.32</v>
      </c>
      <c r="Q1018" s="24">
        <v>0.33700000000000002</v>
      </c>
      <c r="R1018" s="24">
        <v>0.308</v>
      </c>
      <c r="S1018" s="24">
        <v>0.432</v>
      </c>
      <c r="T1018" s="24">
        <v>0.254</v>
      </c>
      <c r="U1018" s="24">
        <v>0.28399999999999997</v>
      </c>
      <c r="V1018" s="24">
        <v>0.35</v>
      </c>
      <c r="W1018" s="24">
        <v>0.32800000000000001</v>
      </c>
      <c r="X1018" s="24">
        <v>0.28000000000000003</v>
      </c>
      <c r="Y1018" s="24">
        <v>0.308</v>
      </c>
      <c r="Z1018" s="203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4"/>
      <c r="AT1018" s="204"/>
      <c r="AU1018" s="204"/>
      <c r="AV1018" s="204"/>
      <c r="AW1018" s="204"/>
      <c r="AX1018" s="204"/>
      <c r="AY1018" s="204"/>
      <c r="AZ1018" s="204"/>
      <c r="BA1018" s="204"/>
      <c r="BB1018" s="204"/>
      <c r="BC1018" s="204"/>
      <c r="BD1018" s="204"/>
      <c r="BE1018" s="204"/>
      <c r="BF1018" s="204"/>
      <c r="BG1018" s="204"/>
      <c r="BH1018" s="204"/>
      <c r="BI1018" s="204"/>
      <c r="BJ1018" s="204"/>
      <c r="BK1018" s="204"/>
      <c r="BL1018" s="204"/>
      <c r="BM1018" s="214">
        <v>25</v>
      </c>
    </row>
    <row r="1019" spans="1:65">
      <c r="A1019" s="30"/>
      <c r="B1019" s="19">
        <v>1</v>
      </c>
      <c r="C1019" s="9">
        <v>3</v>
      </c>
      <c r="D1019" s="24">
        <v>0.33900000000000002</v>
      </c>
      <c r="E1019" s="24">
        <v>0.23500000000000001</v>
      </c>
      <c r="F1019" s="24">
        <v>0.34</v>
      </c>
      <c r="G1019" s="24">
        <v>0.3</v>
      </c>
      <c r="H1019" s="215">
        <v>0.13699999999999998</v>
      </c>
      <c r="I1019" s="24">
        <v>0.25</v>
      </c>
      <c r="J1019" s="24">
        <v>0.35799999999999998</v>
      </c>
      <c r="K1019" s="24">
        <v>0.2969</v>
      </c>
      <c r="L1019" s="215">
        <v>0.46800000000000003</v>
      </c>
      <c r="M1019" s="24">
        <v>0.41039999999999999</v>
      </c>
      <c r="N1019" s="24">
        <v>0.34949999999999998</v>
      </c>
      <c r="O1019" s="24">
        <v>0.36</v>
      </c>
      <c r="P1019" s="24">
        <v>0.34</v>
      </c>
      <c r="Q1019" s="24">
        <v>0.34799999999999998</v>
      </c>
      <c r="R1019" s="24">
        <v>0.313</v>
      </c>
      <c r="S1019" s="24">
        <v>0.42599999999999999</v>
      </c>
      <c r="T1019" s="24">
        <v>0.28499999999999998</v>
      </c>
      <c r="U1019" s="24">
        <v>0.29399999999999998</v>
      </c>
      <c r="V1019" s="24">
        <v>0.37</v>
      </c>
      <c r="W1019" s="24">
        <v>0.31900000000000001</v>
      </c>
      <c r="X1019" s="24">
        <v>0.28699999999999998</v>
      </c>
      <c r="Y1019" s="24">
        <v>0.29899999999999999</v>
      </c>
      <c r="Z1019" s="203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4"/>
      <c r="AT1019" s="204"/>
      <c r="AU1019" s="204"/>
      <c r="AV1019" s="204"/>
      <c r="AW1019" s="204"/>
      <c r="AX1019" s="204"/>
      <c r="AY1019" s="204"/>
      <c r="AZ1019" s="204"/>
      <c r="BA1019" s="204"/>
      <c r="BB1019" s="204"/>
      <c r="BC1019" s="204"/>
      <c r="BD1019" s="204"/>
      <c r="BE1019" s="204"/>
      <c r="BF1019" s="204"/>
      <c r="BG1019" s="204"/>
      <c r="BH1019" s="204"/>
      <c r="BI1019" s="204"/>
      <c r="BJ1019" s="204"/>
      <c r="BK1019" s="204"/>
      <c r="BL1019" s="204"/>
      <c r="BM1019" s="214">
        <v>16</v>
      </c>
    </row>
    <row r="1020" spans="1:65">
      <c r="A1020" s="30"/>
      <c r="B1020" s="19">
        <v>1</v>
      </c>
      <c r="C1020" s="9">
        <v>4</v>
      </c>
      <c r="D1020" s="24">
        <v>0.34599999999999997</v>
      </c>
      <c r="E1020" s="24">
        <v>0.22999999999999998</v>
      </c>
      <c r="F1020" s="24">
        <v>0.34</v>
      </c>
      <c r="G1020" s="24">
        <v>0.3</v>
      </c>
      <c r="H1020" s="215">
        <v>0.1285</v>
      </c>
      <c r="I1020" s="24">
        <v>0.25</v>
      </c>
      <c r="J1020" s="24">
        <v>0.35</v>
      </c>
      <c r="K1020" s="24">
        <v>0.29370000000000002</v>
      </c>
      <c r="L1020" s="215">
        <v>0.46899999999999997</v>
      </c>
      <c r="M1020" s="24">
        <v>0.41420000000000001</v>
      </c>
      <c r="N1020" s="24">
        <v>0.36150000000000004</v>
      </c>
      <c r="O1020" s="24">
        <v>0.34</v>
      </c>
      <c r="P1020" s="24">
        <v>0.32</v>
      </c>
      <c r="Q1020" s="24">
        <v>0.35300000000000004</v>
      </c>
      <c r="R1020" s="24">
        <v>0.32300000000000001</v>
      </c>
      <c r="S1020" s="24">
        <v>0.42100000000000004</v>
      </c>
      <c r="T1020" s="24">
        <v>0.29499999999999998</v>
      </c>
      <c r="U1020" s="24">
        <v>0.29199999999999998</v>
      </c>
      <c r="V1020" s="24">
        <v>0.38</v>
      </c>
      <c r="W1020" s="24">
        <v>0.32600000000000001</v>
      </c>
      <c r="X1020" s="24">
        <v>0.26800000000000002</v>
      </c>
      <c r="Y1020" s="216">
        <v>0.28299999999999997</v>
      </c>
      <c r="Z1020" s="203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4"/>
      <c r="AT1020" s="204"/>
      <c r="AU1020" s="204"/>
      <c r="AV1020" s="204"/>
      <c r="AW1020" s="204"/>
      <c r="AX1020" s="204"/>
      <c r="AY1020" s="204"/>
      <c r="AZ1020" s="204"/>
      <c r="BA1020" s="204"/>
      <c r="BB1020" s="204"/>
      <c r="BC1020" s="204"/>
      <c r="BD1020" s="204"/>
      <c r="BE1020" s="204"/>
      <c r="BF1020" s="204"/>
      <c r="BG1020" s="204"/>
      <c r="BH1020" s="204"/>
      <c r="BI1020" s="204"/>
      <c r="BJ1020" s="204"/>
      <c r="BK1020" s="204"/>
      <c r="BL1020" s="204"/>
      <c r="BM1020" s="214">
        <v>0.32461583333333327</v>
      </c>
    </row>
    <row r="1021" spans="1:65">
      <c r="A1021" s="30"/>
      <c r="B1021" s="19">
        <v>1</v>
      </c>
      <c r="C1021" s="9">
        <v>5</v>
      </c>
      <c r="D1021" s="24">
        <v>0.34499999999999997</v>
      </c>
      <c r="E1021" s="24">
        <v>0.24</v>
      </c>
      <c r="F1021" s="24">
        <v>0.32</v>
      </c>
      <c r="G1021" s="24">
        <v>0.28999999999999998</v>
      </c>
      <c r="H1021" s="215">
        <v>0.1265</v>
      </c>
      <c r="I1021" s="24">
        <v>0.26500000000000001</v>
      </c>
      <c r="J1021" s="24">
        <v>0.34899999999999998</v>
      </c>
      <c r="K1021" s="24">
        <v>0.29730000000000001</v>
      </c>
      <c r="L1021" s="215">
        <v>0.46899999999999997</v>
      </c>
      <c r="M1021" s="24">
        <v>0.41330000000000006</v>
      </c>
      <c r="N1021" s="24">
        <v>0.39729999999999999</v>
      </c>
      <c r="O1021" s="24">
        <v>0.35</v>
      </c>
      <c r="P1021" s="24">
        <v>0.32</v>
      </c>
      <c r="Q1021" s="24">
        <v>0.34599999999999997</v>
      </c>
      <c r="R1021" s="24">
        <v>0.316</v>
      </c>
      <c r="S1021" s="24">
        <v>0.42700000000000005</v>
      </c>
      <c r="T1021" s="24">
        <v>0.26600000000000001</v>
      </c>
      <c r="U1021" s="24">
        <v>0.27100000000000002</v>
      </c>
      <c r="V1021" s="24">
        <v>0.36</v>
      </c>
      <c r="W1021" s="24">
        <v>0.32800000000000001</v>
      </c>
      <c r="X1021" s="24">
        <v>0.26900000000000002</v>
      </c>
      <c r="Y1021" s="24">
        <v>0.30099999999999999</v>
      </c>
      <c r="Z1021" s="203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4"/>
      <c r="AT1021" s="204"/>
      <c r="AU1021" s="204"/>
      <c r="AV1021" s="204"/>
      <c r="AW1021" s="204"/>
      <c r="AX1021" s="204"/>
      <c r="AY1021" s="204"/>
      <c r="AZ1021" s="204"/>
      <c r="BA1021" s="204"/>
      <c r="BB1021" s="204"/>
      <c r="BC1021" s="204"/>
      <c r="BD1021" s="204"/>
      <c r="BE1021" s="204"/>
      <c r="BF1021" s="204"/>
      <c r="BG1021" s="204"/>
      <c r="BH1021" s="204"/>
      <c r="BI1021" s="204"/>
      <c r="BJ1021" s="204"/>
      <c r="BK1021" s="204"/>
      <c r="BL1021" s="204"/>
      <c r="BM1021" s="214">
        <v>65</v>
      </c>
    </row>
    <row r="1022" spans="1:65">
      <c r="A1022" s="30"/>
      <c r="B1022" s="19">
        <v>1</v>
      </c>
      <c r="C1022" s="9">
        <v>6</v>
      </c>
      <c r="D1022" s="24">
        <v>0.34599999999999997</v>
      </c>
      <c r="E1022" s="24">
        <v>0.245</v>
      </c>
      <c r="F1022" s="24">
        <v>0.33</v>
      </c>
      <c r="G1022" s="24">
        <v>0.28999999999999998</v>
      </c>
      <c r="H1022" s="215">
        <v>0.11449999999999999</v>
      </c>
      <c r="I1022" s="24">
        <v>0.245</v>
      </c>
      <c r="J1022" s="24">
        <v>0.35499999999999998</v>
      </c>
      <c r="K1022" s="24">
        <v>0.30049999999999999</v>
      </c>
      <c r="L1022" s="215">
        <v>0.47799999999999998</v>
      </c>
      <c r="M1022" s="24">
        <v>0.41510000000000002</v>
      </c>
      <c r="N1022" s="24">
        <v>0.3896</v>
      </c>
      <c r="O1022" s="24">
        <v>0.34</v>
      </c>
      <c r="P1022" s="24">
        <v>0.33</v>
      </c>
      <c r="Q1022" s="24">
        <v>0.34199999999999997</v>
      </c>
      <c r="R1022" s="24">
        <v>0.309</v>
      </c>
      <c r="S1022" s="24">
        <v>0.42700000000000005</v>
      </c>
      <c r="T1022" s="24">
        <v>0.28199999999999997</v>
      </c>
      <c r="U1022" s="24">
        <v>0.26900000000000002</v>
      </c>
      <c r="V1022" s="24">
        <v>0.37</v>
      </c>
      <c r="W1022" s="24">
        <v>0.32800000000000001</v>
      </c>
      <c r="X1022" s="24">
        <v>0.28000000000000003</v>
      </c>
      <c r="Y1022" s="24">
        <v>0.307</v>
      </c>
      <c r="Z1022" s="203"/>
      <c r="AA1022" s="204"/>
      <c r="AB1022" s="204"/>
      <c r="AC1022" s="204"/>
      <c r="AD1022" s="204"/>
      <c r="AE1022" s="204"/>
      <c r="AF1022" s="204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4"/>
      <c r="AT1022" s="204"/>
      <c r="AU1022" s="204"/>
      <c r="AV1022" s="204"/>
      <c r="AW1022" s="204"/>
      <c r="AX1022" s="204"/>
      <c r="AY1022" s="204"/>
      <c r="AZ1022" s="204"/>
      <c r="BA1022" s="204"/>
      <c r="BB1022" s="204"/>
      <c r="BC1022" s="204"/>
      <c r="BD1022" s="204"/>
      <c r="BE1022" s="204"/>
      <c r="BF1022" s="204"/>
      <c r="BG1022" s="204"/>
      <c r="BH1022" s="204"/>
      <c r="BI1022" s="204"/>
      <c r="BJ1022" s="204"/>
      <c r="BK1022" s="204"/>
      <c r="BL1022" s="204"/>
      <c r="BM1022" s="56"/>
    </row>
    <row r="1023" spans="1:65">
      <c r="A1023" s="30"/>
      <c r="B1023" s="20" t="s">
        <v>270</v>
      </c>
      <c r="C1023" s="12"/>
      <c r="D1023" s="217">
        <v>0.34299999999999997</v>
      </c>
      <c r="E1023" s="217">
        <v>0.23749999999999996</v>
      </c>
      <c r="F1023" s="217">
        <v>0.33333333333333331</v>
      </c>
      <c r="G1023" s="217">
        <v>0.29499999999999998</v>
      </c>
      <c r="H1023" s="217">
        <v>0.12558333333333335</v>
      </c>
      <c r="I1023" s="217">
        <v>0.24666666666666667</v>
      </c>
      <c r="J1023" s="217">
        <v>0.35733333333333334</v>
      </c>
      <c r="K1023" s="217">
        <v>0.29800000000000004</v>
      </c>
      <c r="L1023" s="217">
        <v>0.47233333333333327</v>
      </c>
      <c r="M1023" s="217">
        <v>0.41366666666666668</v>
      </c>
      <c r="N1023" s="217">
        <v>0.37015000000000003</v>
      </c>
      <c r="O1023" s="217">
        <v>0.34999999999999992</v>
      </c>
      <c r="P1023" s="217">
        <v>0.32666666666666672</v>
      </c>
      <c r="Q1023" s="217">
        <v>0.34416666666666668</v>
      </c>
      <c r="R1023" s="217">
        <v>0.313</v>
      </c>
      <c r="S1023" s="217">
        <v>0.42733333333333334</v>
      </c>
      <c r="T1023" s="217">
        <v>0.27816666666666662</v>
      </c>
      <c r="U1023" s="217">
        <v>0.28366666666666668</v>
      </c>
      <c r="V1023" s="217">
        <v>0.35666666666666663</v>
      </c>
      <c r="W1023" s="217">
        <v>0.32416666666666671</v>
      </c>
      <c r="X1023" s="217">
        <v>0.28050000000000003</v>
      </c>
      <c r="Y1023" s="217">
        <v>0.30049999999999993</v>
      </c>
      <c r="Z1023" s="203"/>
      <c r="AA1023" s="204"/>
      <c r="AB1023" s="204"/>
      <c r="AC1023" s="204"/>
      <c r="AD1023" s="204"/>
      <c r="AE1023" s="204"/>
      <c r="AF1023" s="204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4"/>
      <c r="AT1023" s="204"/>
      <c r="AU1023" s="204"/>
      <c r="AV1023" s="204"/>
      <c r="AW1023" s="204"/>
      <c r="AX1023" s="204"/>
      <c r="AY1023" s="204"/>
      <c r="AZ1023" s="204"/>
      <c r="BA1023" s="204"/>
      <c r="BB1023" s="204"/>
      <c r="BC1023" s="204"/>
      <c r="BD1023" s="204"/>
      <c r="BE1023" s="204"/>
      <c r="BF1023" s="204"/>
      <c r="BG1023" s="204"/>
      <c r="BH1023" s="204"/>
      <c r="BI1023" s="204"/>
      <c r="BJ1023" s="204"/>
      <c r="BK1023" s="204"/>
      <c r="BL1023" s="204"/>
      <c r="BM1023" s="56"/>
    </row>
    <row r="1024" spans="1:65">
      <c r="A1024" s="30"/>
      <c r="B1024" s="3" t="s">
        <v>271</v>
      </c>
      <c r="C1024" s="29"/>
      <c r="D1024" s="24">
        <v>0.34399999999999997</v>
      </c>
      <c r="E1024" s="24">
        <v>0.23749999999999999</v>
      </c>
      <c r="F1024" s="24">
        <v>0.33500000000000002</v>
      </c>
      <c r="G1024" s="24">
        <v>0.29499999999999998</v>
      </c>
      <c r="H1024" s="24">
        <v>0.1275</v>
      </c>
      <c r="I1024" s="24">
        <v>0.2475</v>
      </c>
      <c r="J1024" s="24">
        <v>0.35649999999999998</v>
      </c>
      <c r="K1024" s="24">
        <v>0.29710000000000003</v>
      </c>
      <c r="L1024" s="24">
        <v>0.47099999999999997</v>
      </c>
      <c r="M1024" s="24">
        <v>0.41389999999999999</v>
      </c>
      <c r="N1024" s="24">
        <v>0.36475000000000002</v>
      </c>
      <c r="O1024" s="24">
        <v>0.35</v>
      </c>
      <c r="P1024" s="24">
        <v>0.32500000000000001</v>
      </c>
      <c r="Q1024" s="24">
        <v>0.34399999999999997</v>
      </c>
      <c r="R1024" s="24">
        <v>0.311</v>
      </c>
      <c r="S1024" s="24">
        <v>0.42700000000000005</v>
      </c>
      <c r="T1024" s="24">
        <v>0.28349999999999997</v>
      </c>
      <c r="U1024" s="24">
        <v>0.28799999999999998</v>
      </c>
      <c r="V1024" s="24">
        <v>0.36499999999999999</v>
      </c>
      <c r="W1024" s="24">
        <v>0.32700000000000001</v>
      </c>
      <c r="X1024" s="24">
        <v>0.28000000000000003</v>
      </c>
      <c r="Y1024" s="24">
        <v>0.30299999999999999</v>
      </c>
      <c r="Z1024" s="203"/>
      <c r="AA1024" s="204"/>
      <c r="AB1024" s="204"/>
      <c r="AC1024" s="204"/>
      <c r="AD1024" s="204"/>
      <c r="AE1024" s="204"/>
      <c r="AF1024" s="204"/>
      <c r="AG1024" s="204"/>
      <c r="AH1024" s="204"/>
      <c r="AI1024" s="204"/>
      <c r="AJ1024" s="204"/>
      <c r="AK1024" s="204"/>
      <c r="AL1024" s="204"/>
      <c r="AM1024" s="204"/>
      <c r="AN1024" s="204"/>
      <c r="AO1024" s="204"/>
      <c r="AP1024" s="204"/>
      <c r="AQ1024" s="204"/>
      <c r="AR1024" s="204"/>
      <c r="AS1024" s="204"/>
      <c r="AT1024" s="204"/>
      <c r="AU1024" s="204"/>
      <c r="AV1024" s="204"/>
      <c r="AW1024" s="204"/>
      <c r="AX1024" s="204"/>
      <c r="AY1024" s="204"/>
      <c r="AZ1024" s="204"/>
      <c r="BA1024" s="204"/>
      <c r="BB1024" s="204"/>
      <c r="BC1024" s="204"/>
      <c r="BD1024" s="204"/>
      <c r="BE1024" s="204"/>
      <c r="BF1024" s="204"/>
      <c r="BG1024" s="204"/>
      <c r="BH1024" s="204"/>
      <c r="BI1024" s="204"/>
      <c r="BJ1024" s="204"/>
      <c r="BK1024" s="204"/>
      <c r="BL1024" s="204"/>
      <c r="BM1024" s="56"/>
    </row>
    <row r="1025" spans="1:65">
      <c r="A1025" s="30"/>
      <c r="B1025" s="3" t="s">
        <v>272</v>
      </c>
      <c r="C1025" s="29"/>
      <c r="D1025" s="24">
        <v>3.2863353450309726E-3</v>
      </c>
      <c r="E1025" s="24">
        <v>5.2440442408507575E-3</v>
      </c>
      <c r="F1025" s="24">
        <v>8.1649658092772665E-3</v>
      </c>
      <c r="G1025" s="24">
        <v>5.4772255750516656E-3</v>
      </c>
      <c r="H1025" s="24">
        <v>8.5931174009591313E-3</v>
      </c>
      <c r="I1025" s="24">
        <v>1.2909944487358067E-2</v>
      </c>
      <c r="J1025" s="24">
        <v>7.7114633284913426E-3</v>
      </c>
      <c r="K1025" s="24">
        <v>4.4249293779675056E-3</v>
      </c>
      <c r="L1025" s="24">
        <v>4.3665394383500767E-3</v>
      </c>
      <c r="M1025" s="24">
        <v>1.7974055376199015E-3</v>
      </c>
      <c r="N1025" s="24">
        <v>1.9239620578379388E-2</v>
      </c>
      <c r="O1025" s="24">
        <v>8.9442719099991422E-3</v>
      </c>
      <c r="P1025" s="24">
        <v>8.1649658092772682E-3</v>
      </c>
      <c r="Q1025" s="24">
        <v>5.9805239458317339E-3</v>
      </c>
      <c r="R1025" s="24">
        <v>5.7619441163551787E-3</v>
      </c>
      <c r="S1025" s="24">
        <v>3.9327683210006736E-3</v>
      </c>
      <c r="T1025" s="24">
        <v>1.5197587527850144E-2</v>
      </c>
      <c r="U1025" s="24">
        <v>1.1147495981908506E-2</v>
      </c>
      <c r="V1025" s="24">
        <v>2.5033311140691451E-2</v>
      </c>
      <c r="W1025" s="24">
        <v>5.3072277760302239E-3</v>
      </c>
      <c r="X1025" s="24">
        <v>1.160603291396331E-2</v>
      </c>
      <c r="Y1025" s="24">
        <v>9.2466210044534723E-3</v>
      </c>
      <c r="Z1025" s="203"/>
      <c r="AA1025" s="204"/>
      <c r="AB1025" s="204"/>
      <c r="AC1025" s="204"/>
      <c r="AD1025" s="204"/>
      <c r="AE1025" s="204"/>
      <c r="AF1025" s="204"/>
      <c r="AG1025" s="204"/>
      <c r="AH1025" s="204"/>
      <c r="AI1025" s="204"/>
      <c r="AJ1025" s="204"/>
      <c r="AK1025" s="204"/>
      <c r="AL1025" s="204"/>
      <c r="AM1025" s="204"/>
      <c r="AN1025" s="204"/>
      <c r="AO1025" s="204"/>
      <c r="AP1025" s="204"/>
      <c r="AQ1025" s="204"/>
      <c r="AR1025" s="204"/>
      <c r="AS1025" s="204"/>
      <c r="AT1025" s="204"/>
      <c r="AU1025" s="204"/>
      <c r="AV1025" s="204"/>
      <c r="AW1025" s="204"/>
      <c r="AX1025" s="204"/>
      <c r="AY1025" s="204"/>
      <c r="AZ1025" s="204"/>
      <c r="BA1025" s="204"/>
      <c r="BB1025" s="204"/>
      <c r="BC1025" s="204"/>
      <c r="BD1025" s="204"/>
      <c r="BE1025" s="204"/>
      <c r="BF1025" s="204"/>
      <c r="BG1025" s="204"/>
      <c r="BH1025" s="204"/>
      <c r="BI1025" s="204"/>
      <c r="BJ1025" s="204"/>
      <c r="BK1025" s="204"/>
      <c r="BL1025" s="204"/>
      <c r="BM1025" s="56"/>
    </row>
    <row r="1026" spans="1:65">
      <c r="A1026" s="30"/>
      <c r="B1026" s="3" t="s">
        <v>87</v>
      </c>
      <c r="C1026" s="29"/>
      <c r="D1026" s="13">
        <v>9.5811526094197463E-3</v>
      </c>
      <c r="E1026" s="13">
        <v>2.208018627726635E-2</v>
      </c>
      <c r="F1026" s="13">
        <v>2.4494897427831799E-2</v>
      </c>
      <c r="G1026" s="13">
        <v>1.8566866356107343E-2</v>
      </c>
      <c r="H1026" s="13">
        <v>6.8425619649309599E-2</v>
      </c>
      <c r="I1026" s="13">
        <v>5.2337612786586753E-2</v>
      </c>
      <c r="J1026" s="13">
        <v>2.1580587673016818E-2</v>
      </c>
      <c r="K1026" s="13">
        <v>1.4848756301904379E-2</v>
      </c>
      <c r="L1026" s="13">
        <v>9.2446141955188649E-3</v>
      </c>
      <c r="M1026" s="13">
        <v>4.3450577057693026E-3</v>
      </c>
      <c r="N1026" s="13">
        <v>5.1977902413560415E-2</v>
      </c>
      <c r="O1026" s="13">
        <v>2.5555062599997555E-2</v>
      </c>
      <c r="P1026" s="13">
        <v>2.4994793293705918E-2</v>
      </c>
      <c r="Q1026" s="13">
        <v>1.7376825024208425E-2</v>
      </c>
      <c r="R1026" s="13">
        <v>1.8408767144904723E-2</v>
      </c>
      <c r="S1026" s="13">
        <v>9.2030459929812961E-3</v>
      </c>
      <c r="T1026" s="13">
        <v>5.4634826343379794E-2</v>
      </c>
      <c r="U1026" s="13">
        <v>3.9297870676528221E-2</v>
      </c>
      <c r="V1026" s="13">
        <v>7.0186853665490059E-2</v>
      </c>
      <c r="W1026" s="13">
        <v>1.6371910877214055E-2</v>
      </c>
      <c r="X1026" s="13">
        <v>4.1376231422329088E-2</v>
      </c>
      <c r="Y1026" s="13">
        <v>3.077078537255732E-2</v>
      </c>
      <c r="Z1026" s="15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273</v>
      </c>
      <c r="C1027" s="29"/>
      <c r="D1027" s="13">
        <v>5.6633610498563858E-2</v>
      </c>
      <c r="E1027" s="13">
        <v>-0.2683659402524522</v>
      </c>
      <c r="F1027" s="13">
        <v>2.6854820698312798E-2</v>
      </c>
      <c r="G1027" s="13">
        <v>-9.1233483681993244E-2</v>
      </c>
      <c r="H1027" s="13">
        <v>-0.61313244630191055</v>
      </c>
      <c r="I1027" s="13">
        <v>-0.24012743268324854</v>
      </c>
      <c r="J1027" s="13">
        <v>0.10078836778859146</v>
      </c>
      <c r="K1027" s="13">
        <v>-8.1991790295708245E-2</v>
      </c>
      <c r="L1027" s="13">
        <v>0.45505328092950914</v>
      </c>
      <c r="M1027" s="13">
        <v>0.27432683248660616</v>
      </c>
      <c r="N1027" s="13">
        <v>0.1402709356444416</v>
      </c>
      <c r="O1027" s="13">
        <v>7.8197561733228227E-2</v>
      </c>
      <c r="P1027" s="13">
        <v>6.3177242843466264E-3</v>
      </c>
      <c r="Q1027" s="13">
        <v>6.0227602371007993E-2</v>
      </c>
      <c r="R1027" s="13">
        <v>-3.5783323364284247E-2</v>
      </c>
      <c r="S1027" s="13">
        <v>0.31642788013523715</v>
      </c>
      <c r="T1027" s="13">
        <v>-0.1430896521272581</v>
      </c>
      <c r="U1027" s="13">
        <v>-0.12614654758573574</v>
      </c>
      <c r="V1027" s="13">
        <v>9.8734658147194621E-2</v>
      </c>
      <c r="W1027" s="13">
        <v>-1.3836868708906325E-3</v>
      </c>
      <c r="X1027" s="13">
        <v>-0.13590166838236972</v>
      </c>
      <c r="Y1027" s="13">
        <v>-7.4290379140471208E-2</v>
      </c>
      <c r="Z1027" s="15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274</v>
      </c>
      <c r="C1028" s="47"/>
      <c r="D1028" s="45">
        <v>0.38</v>
      </c>
      <c r="E1028" s="45">
        <v>1.88</v>
      </c>
      <c r="F1028" s="45">
        <v>0.17</v>
      </c>
      <c r="G1028" s="45">
        <v>0.65</v>
      </c>
      <c r="H1028" s="45">
        <v>4.2699999999999996</v>
      </c>
      <c r="I1028" s="45">
        <v>1.68</v>
      </c>
      <c r="J1028" s="45">
        <v>0.68</v>
      </c>
      <c r="K1028" s="45">
        <v>0.59</v>
      </c>
      <c r="L1028" s="45">
        <v>3.14</v>
      </c>
      <c r="M1028" s="45">
        <v>1.88</v>
      </c>
      <c r="N1028" s="45">
        <v>0.96</v>
      </c>
      <c r="O1028" s="45">
        <v>0.52</v>
      </c>
      <c r="P1028" s="45">
        <v>0.03</v>
      </c>
      <c r="Q1028" s="45">
        <v>0.4</v>
      </c>
      <c r="R1028" s="45">
        <v>0.27</v>
      </c>
      <c r="S1028" s="45">
        <v>2.1800000000000002</v>
      </c>
      <c r="T1028" s="45">
        <v>1.01</v>
      </c>
      <c r="U1028" s="45">
        <v>0.89</v>
      </c>
      <c r="V1028" s="45">
        <v>0.67</v>
      </c>
      <c r="W1028" s="45">
        <v>0.03</v>
      </c>
      <c r="X1028" s="45">
        <v>0.96</v>
      </c>
      <c r="Y1028" s="45">
        <v>0.53</v>
      </c>
      <c r="Z1028" s="15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BM1029" s="55"/>
    </row>
    <row r="1030" spans="1:65" ht="15">
      <c r="B1030" s="8" t="s">
        <v>543</v>
      </c>
      <c r="BM1030" s="28" t="s">
        <v>67</v>
      </c>
    </row>
    <row r="1031" spans="1:65" ht="15">
      <c r="A1031" s="25" t="s">
        <v>64</v>
      </c>
      <c r="B1031" s="18" t="s">
        <v>111</v>
      </c>
      <c r="C1031" s="15" t="s">
        <v>112</v>
      </c>
      <c r="D1031" s="16" t="s">
        <v>229</v>
      </c>
      <c r="E1031" s="17" t="s">
        <v>229</v>
      </c>
      <c r="F1031" s="17" t="s">
        <v>229</v>
      </c>
      <c r="G1031" s="17" t="s">
        <v>229</v>
      </c>
      <c r="H1031" s="17" t="s">
        <v>229</v>
      </c>
      <c r="I1031" s="17" t="s">
        <v>229</v>
      </c>
      <c r="J1031" s="17" t="s">
        <v>229</v>
      </c>
      <c r="K1031" s="17" t="s">
        <v>229</v>
      </c>
      <c r="L1031" s="17" t="s">
        <v>229</v>
      </c>
      <c r="M1031" s="17" t="s">
        <v>229</v>
      </c>
      <c r="N1031" s="17" t="s">
        <v>229</v>
      </c>
      <c r="O1031" s="17" t="s">
        <v>229</v>
      </c>
      <c r="P1031" s="17" t="s">
        <v>229</v>
      </c>
      <c r="Q1031" s="17" t="s">
        <v>229</v>
      </c>
      <c r="R1031" s="17" t="s">
        <v>229</v>
      </c>
      <c r="S1031" s="17" t="s">
        <v>229</v>
      </c>
      <c r="T1031" s="17" t="s">
        <v>229</v>
      </c>
      <c r="U1031" s="17" t="s">
        <v>229</v>
      </c>
      <c r="V1031" s="17" t="s">
        <v>229</v>
      </c>
      <c r="W1031" s="17" t="s">
        <v>229</v>
      </c>
      <c r="X1031" s="17" t="s">
        <v>229</v>
      </c>
      <c r="Y1031" s="17" t="s">
        <v>229</v>
      </c>
      <c r="Z1031" s="17" t="s">
        <v>229</v>
      </c>
      <c r="AA1031" s="17" t="s">
        <v>229</v>
      </c>
      <c r="AB1031" s="15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230</v>
      </c>
      <c r="C1032" s="9" t="s">
        <v>230</v>
      </c>
      <c r="D1032" s="151" t="s">
        <v>232</v>
      </c>
      <c r="E1032" s="152" t="s">
        <v>233</v>
      </c>
      <c r="F1032" s="152" t="s">
        <v>234</v>
      </c>
      <c r="G1032" s="152" t="s">
        <v>235</v>
      </c>
      <c r="H1032" s="152" t="s">
        <v>237</v>
      </c>
      <c r="I1032" s="152" t="s">
        <v>238</v>
      </c>
      <c r="J1032" s="152" t="s">
        <v>239</v>
      </c>
      <c r="K1032" s="152" t="s">
        <v>240</v>
      </c>
      <c r="L1032" s="152" t="s">
        <v>241</v>
      </c>
      <c r="M1032" s="152" t="s">
        <v>243</v>
      </c>
      <c r="N1032" s="152" t="s">
        <v>244</v>
      </c>
      <c r="O1032" s="152" t="s">
        <v>245</v>
      </c>
      <c r="P1032" s="152" t="s">
        <v>246</v>
      </c>
      <c r="Q1032" s="152" t="s">
        <v>247</v>
      </c>
      <c r="R1032" s="152" t="s">
        <v>249</v>
      </c>
      <c r="S1032" s="152" t="s">
        <v>250</v>
      </c>
      <c r="T1032" s="152" t="s">
        <v>251</v>
      </c>
      <c r="U1032" s="152" t="s">
        <v>252</v>
      </c>
      <c r="V1032" s="152" t="s">
        <v>254</v>
      </c>
      <c r="W1032" s="152" t="s">
        <v>258</v>
      </c>
      <c r="X1032" s="152" t="s">
        <v>259</v>
      </c>
      <c r="Y1032" s="152" t="s">
        <v>260</v>
      </c>
      <c r="Z1032" s="152" t="s">
        <v>261</v>
      </c>
      <c r="AA1032" s="152" t="s">
        <v>262</v>
      </c>
      <c r="AB1032" s="15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277</v>
      </c>
      <c r="E1033" s="11" t="s">
        <v>277</v>
      </c>
      <c r="F1033" s="11" t="s">
        <v>279</v>
      </c>
      <c r="G1033" s="11" t="s">
        <v>280</v>
      </c>
      <c r="H1033" s="11" t="s">
        <v>280</v>
      </c>
      <c r="I1033" s="11" t="s">
        <v>277</v>
      </c>
      <c r="J1033" s="11" t="s">
        <v>277</v>
      </c>
      <c r="K1033" s="11" t="s">
        <v>280</v>
      </c>
      <c r="L1033" s="11" t="s">
        <v>277</v>
      </c>
      <c r="M1033" s="11" t="s">
        <v>277</v>
      </c>
      <c r="N1033" s="11" t="s">
        <v>280</v>
      </c>
      <c r="O1033" s="11" t="s">
        <v>277</v>
      </c>
      <c r="P1033" s="11" t="s">
        <v>277</v>
      </c>
      <c r="Q1033" s="11" t="s">
        <v>280</v>
      </c>
      <c r="R1033" s="11" t="s">
        <v>277</v>
      </c>
      <c r="S1033" s="11" t="s">
        <v>277</v>
      </c>
      <c r="T1033" s="11" t="s">
        <v>277</v>
      </c>
      <c r="U1033" s="11" t="s">
        <v>280</v>
      </c>
      <c r="V1033" s="11" t="s">
        <v>277</v>
      </c>
      <c r="W1033" s="11" t="s">
        <v>277</v>
      </c>
      <c r="X1033" s="11" t="s">
        <v>280</v>
      </c>
      <c r="Y1033" s="11" t="s">
        <v>277</v>
      </c>
      <c r="Z1033" s="11" t="s">
        <v>280</v>
      </c>
      <c r="AA1033" s="11" t="s">
        <v>277</v>
      </c>
      <c r="AB1033" s="15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9"/>
      <c r="C1034" s="9"/>
      <c r="D1034" s="26" t="s">
        <v>288</v>
      </c>
      <c r="E1034" s="26" t="s">
        <v>289</v>
      </c>
      <c r="F1034" s="26" t="s">
        <v>288</v>
      </c>
      <c r="G1034" s="26" t="s">
        <v>290</v>
      </c>
      <c r="H1034" s="26" t="s">
        <v>290</v>
      </c>
      <c r="I1034" s="26" t="s">
        <v>117</v>
      </c>
      <c r="J1034" s="26" t="s">
        <v>267</v>
      </c>
      <c r="K1034" s="26" t="s">
        <v>290</v>
      </c>
      <c r="L1034" s="26" t="s">
        <v>288</v>
      </c>
      <c r="M1034" s="26" t="s">
        <v>117</v>
      </c>
      <c r="N1034" s="26" t="s">
        <v>291</v>
      </c>
      <c r="O1034" s="26" t="s">
        <v>290</v>
      </c>
      <c r="P1034" s="26" t="s">
        <v>291</v>
      </c>
      <c r="Q1034" s="26" t="s">
        <v>288</v>
      </c>
      <c r="R1034" s="26" t="s">
        <v>290</v>
      </c>
      <c r="S1034" s="26" t="s">
        <v>292</v>
      </c>
      <c r="T1034" s="26" t="s">
        <v>288</v>
      </c>
      <c r="U1034" s="26" t="s">
        <v>291</v>
      </c>
      <c r="V1034" s="26" t="s">
        <v>116</v>
      </c>
      <c r="W1034" s="26" t="s">
        <v>288</v>
      </c>
      <c r="X1034" s="26" t="s">
        <v>293</v>
      </c>
      <c r="Y1034" s="26" t="s">
        <v>288</v>
      </c>
      <c r="Z1034" s="26" t="s">
        <v>288</v>
      </c>
      <c r="AA1034" s="26" t="s">
        <v>288</v>
      </c>
      <c r="AB1034" s="15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</v>
      </c>
    </row>
    <row r="1035" spans="1:65">
      <c r="A1035" s="30"/>
      <c r="B1035" s="18">
        <v>1</v>
      </c>
      <c r="C1035" s="14">
        <v>1</v>
      </c>
      <c r="D1035" s="22">
        <v>0.13</v>
      </c>
      <c r="E1035" s="147">
        <v>0.1</v>
      </c>
      <c r="F1035" s="147" t="s">
        <v>96</v>
      </c>
      <c r="G1035" s="22">
        <v>0.13</v>
      </c>
      <c r="H1035" s="147">
        <v>0.17</v>
      </c>
      <c r="I1035" s="147">
        <v>0.1</v>
      </c>
      <c r="J1035" s="147" t="s">
        <v>106</v>
      </c>
      <c r="K1035" s="147">
        <v>0.1</v>
      </c>
      <c r="L1035" s="22">
        <v>0.13</v>
      </c>
      <c r="M1035" s="22">
        <v>0.12</v>
      </c>
      <c r="N1035" s="22">
        <v>0.12</v>
      </c>
      <c r="O1035" s="147">
        <v>9.1999999999999998E-2</v>
      </c>
      <c r="P1035" s="22">
        <v>0.12</v>
      </c>
      <c r="Q1035" s="22">
        <v>0.12</v>
      </c>
      <c r="R1035" s="22">
        <v>0.13</v>
      </c>
      <c r="S1035" s="147">
        <v>0.1</v>
      </c>
      <c r="T1035" s="22">
        <v>0.13</v>
      </c>
      <c r="U1035" s="22">
        <v>0.11</v>
      </c>
      <c r="V1035" s="22">
        <v>0.14000000000000001</v>
      </c>
      <c r="W1035" s="22">
        <v>0.11</v>
      </c>
      <c r="X1035" s="147" t="s">
        <v>105</v>
      </c>
      <c r="Y1035" s="22">
        <v>0.12</v>
      </c>
      <c r="Z1035" s="22">
        <v>0.14000000000000001</v>
      </c>
      <c r="AA1035" s="22">
        <v>0.13</v>
      </c>
      <c r="AB1035" s="15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>
        <v>1</v>
      </c>
      <c r="C1036" s="9">
        <v>2</v>
      </c>
      <c r="D1036" s="11">
        <v>0.12</v>
      </c>
      <c r="E1036" s="148">
        <v>0.1</v>
      </c>
      <c r="F1036" s="148" t="s">
        <v>96</v>
      </c>
      <c r="G1036" s="11">
        <v>0.12</v>
      </c>
      <c r="H1036" s="148">
        <v>0.16</v>
      </c>
      <c r="I1036" s="148">
        <v>0.1</v>
      </c>
      <c r="J1036" s="148" t="s">
        <v>106</v>
      </c>
      <c r="K1036" s="148">
        <v>0.1</v>
      </c>
      <c r="L1036" s="11">
        <v>0.13</v>
      </c>
      <c r="M1036" s="11">
        <v>0.12</v>
      </c>
      <c r="N1036" s="11">
        <v>0.12</v>
      </c>
      <c r="O1036" s="148">
        <v>9.0999999999999998E-2</v>
      </c>
      <c r="P1036" s="11">
        <v>0.11</v>
      </c>
      <c r="Q1036" s="11">
        <v>0.13</v>
      </c>
      <c r="R1036" s="11">
        <v>0.13</v>
      </c>
      <c r="S1036" s="148">
        <v>0.1</v>
      </c>
      <c r="T1036" s="11">
        <v>0.12</v>
      </c>
      <c r="U1036" s="11">
        <v>0.11</v>
      </c>
      <c r="V1036" s="11">
        <v>0.12</v>
      </c>
      <c r="W1036" s="11">
        <v>0.11</v>
      </c>
      <c r="X1036" s="148" t="s">
        <v>105</v>
      </c>
      <c r="Y1036" s="11">
        <v>0.13</v>
      </c>
      <c r="Z1036" s="11">
        <v>0.13</v>
      </c>
      <c r="AA1036" s="11">
        <v>0.11</v>
      </c>
      <c r="AB1036" s="15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26</v>
      </c>
    </row>
    <row r="1037" spans="1:65">
      <c r="A1037" s="30"/>
      <c r="B1037" s="19">
        <v>1</v>
      </c>
      <c r="C1037" s="9">
        <v>3</v>
      </c>
      <c r="D1037" s="11">
        <v>0.13</v>
      </c>
      <c r="E1037" s="148">
        <v>0.1</v>
      </c>
      <c r="F1037" s="148" t="s">
        <v>96</v>
      </c>
      <c r="G1037" s="11">
        <v>0.13</v>
      </c>
      <c r="H1037" s="148">
        <v>0.18</v>
      </c>
      <c r="I1037" s="148">
        <v>0.1</v>
      </c>
      <c r="J1037" s="148" t="s">
        <v>106</v>
      </c>
      <c r="K1037" s="148">
        <v>0.1</v>
      </c>
      <c r="L1037" s="11">
        <v>0.13</v>
      </c>
      <c r="M1037" s="11">
        <v>0.12</v>
      </c>
      <c r="N1037" s="11">
        <v>0.12</v>
      </c>
      <c r="O1037" s="148">
        <v>0.09</v>
      </c>
      <c r="P1037" s="11">
        <v>0.12</v>
      </c>
      <c r="Q1037" s="11">
        <v>0.12</v>
      </c>
      <c r="R1037" s="11">
        <v>0.13</v>
      </c>
      <c r="S1037" s="148">
        <v>0.1</v>
      </c>
      <c r="T1037" s="11">
        <v>0.12</v>
      </c>
      <c r="U1037" s="11">
        <v>0.12</v>
      </c>
      <c r="V1037" s="11">
        <v>0.13</v>
      </c>
      <c r="W1037" s="11">
        <v>0.12</v>
      </c>
      <c r="X1037" s="148" t="s">
        <v>105</v>
      </c>
      <c r="Y1037" s="11">
        <v>0.12</v>
      </c>
      <c r="Z1037" s="11">
        <v>0.13</v>
      </c>
      <c r="AA1037" s="11">
        <v>0.13</v>
      </c>
      <c r="AB1037" s="15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16</v>
      </c>
    </row>
    <row r="1038" spans="1:65">
      <c r="A1038" s="30"/>
      <c r="B1038" s="19">
        <v>1</v>
      </c>
      <c r="C1038" s="9">
        <v>4</v>
      </c>
      <c r="D1038" s="11">
        <v>0.13</v>
      </c>
      <c r="E1038" s="148">
        <v>0.1</v>
      </c>
      <c r="F1038" s="148" t="s">
        <v>96</v>
      </c>
      <c r="G1038" s="11">
        <v>0.12</v>
      </c>
      <c r="H1038" s="148">
        <v>0.18</v>
      </c>
      <c r="I1038" s="148">
        <v>0.1</v>
      </c>
      <c r="J1038" s="148" t="s">
        <v>106</v>
      </c>
      <c r="K1038" s="148">
        <v>0.1</v>
      </c>
      <c r="L1038" s="11">
        <v>0.13</v>
      </c>
      <c r="M1038" s="11">
        <v>0.12</v>
      </c>
      <c r="N1038" s="11">
        <v>0.12</v>
      </c>
      <c r="O1038" s="148">
        <v>8.8999999999999996E-2</v>
      </c>
      <c r="P1038" s="11">
        <v>0.12</v>
      </c>
      <c r="Q1038" s="11">
        <v>0.13</v>
      </c>
      <c r="R1038" s="11">
        <v>0.13</v>
      </c>
      <c r="S1038" s="148">
        <v>0.1</v>
      </c>
      <c r="T1038" s="11">
        <v>0.13</v>
      </c>
      <c r="U1038" s="11">
        <v>0.12</v>
      </c>
      <c r="V1038" s="11">
        <v>0.13</v>
      </c>
      <c r="W1038" s="11">
        <v>0.12</v>
      </c>
      <c r="X1038" s="148" t="s">
        <v>105</v>
      </c>
      <c r="Y1038" s="11">
        <v>0.13</v>
      </c>
      <c r="Z1038" s="11">
        <v>0.14000000000000001</v>
      </c>
      <c r="AA1038" s="11">
        <v>0.13</v>
      </c>
      <c r="AB1038" s="15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0.12444444444444445</v>
      </c>
    </row>
    <row r="1039" spans="1:65">
      <c r="A1039" s="30"/>
      <c r="B1039" s="19">
        <v>1</v>
      </c>
      <c r="C1039" s="9">
        <v>5</v>
      </c>
      <c r="D1039" s="11">
        <v>0.12</v>
      </c>
      <c r="E1039" s="148">
        <v>0.1</v>
      </c>
      <c r="F1039" s="148" t="s">
        <v>96</v>
      </c>
      <c r="G1039" s="11">
        <v>0.12</v>
      </c>
      <c r="H1039" s="149">
        <v>0.13</v>
      </c>
      <c r="I1039" s="148">
        <v>0.1</v>
      </c>
      <c r="J1039" s="148" t="s">
        <v>106</v>
      </c>
      <c r="K1039" s="148">
        <v>0.11</v>
      </c>
      <c r="L1039" s="11">
        <v>0.13</v>
      </c>
      <c r="M1039" s="11">
        <v>0.12</v>
      </c>
      <c r="N1039" s="11">
        <v>0.12</v>
      </c>
      <c r="O1039" s="149">
        <v>8.5000000000000006E-2</v>
      </c>
      <c r="P1039" s="11">
        <v>0.12</v>
      </c>
      <c r="Q1039" s="11">
        <v>0.13</v>
      </c>
      <c r="R1039" s="11">
        <v>0.13</v>
      </c>
      <c r="S1039" s="148">
        <v>0.1</v>
      </c>
      <c r="T1039" s="11">
        <v>0.13</v>
      </c>
      <c r="U1039" s="11">
        <v>0.12</v>
      </c>
      <c r="V1039" s="11">
        <v>0.13</v>
      </c>
      <c r="W1039" s="11">
        <v>0.11</v>
      </c>
      <c r="X1039" s="148" t="s">
        <v>105</v>
      </c>
      <c r="Y1039" s="11">
        <v>0.13</v>
      </c>
      <c r="Z1039" s="11">
        <v>0.14000000000000001</v>
      </c>
      <c r="AA1039" s="11">
        <v>0.13</v>
      </c>
      <c r="AB1039" s="15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66</v>
      </c>
    </row>
    <row r="1040" spans="1:65">
      <c r="A1040" s="30"/>
      <c r="B1040" s="19">
        <v>1</v>
      </c>
      <c r="C1040" s="9">
        <v>6</v>
      </c>
      <c r="D1040" s="11">
        <v>0.13</v>
      </c>
      <c r="E1040" s="148">
        <v>0.1</v>
      </c>
      <c r="F1040" s="148" t="s">
        <v>96</v>
      </c>
      <c r="G1040" s="11">
        <v>0.12</v>
      </c>
      <c r="H1040" s="148">
        <v>0.18</v>
      </c>
      <c r="I1040" s="148">
        <v>0.1</v>
      </c>
      <c r="J1040" s="148" t="s">
        <v>106</v>
      </c>
      <c r="K1040" s="148">
        <v>0.1</v>
      </c>
      <c r="L1040" s="11">
        <v>0.13</v>
      </c>
      <c r="M1040" s="11">
        <v>0.12</v>
      </c>
      <c r="N1040" s="11">
        <v>0.12</v>
      </c>
      <c r="O1040" s="148">
        <v>9.0999999999999998E-2</v>
      </c>
      <c r="P1040" s="11">
        <v>0.12</v>
      </c>
      <c r="Q1040" s="11">
        <v>0.13</v>
      </c>
      <c r="R1040" s="11">
        <v>0.13</v>
      </c>
      <c r="S1040" s="148">
        <v>0.1</v>
      </c>
      <c r="T1040" s="11">
        <v>0.12</v>
      </c>
      <c r="U1040" s="11">
        <v>0.11</v>
      </c>
      <c r="V1040" s="11">
        <v>0.13</v>
      </c>
      <c r="W1040" s="11">
        <v>0.11</v>
      </c>
      <c r="X1040" s="148" t="s">
        <v>105</v>
      </c>
      <c r="Y1040" s="11">
        <v>0.13</v>
      </c>
      <c r="Z1040" s="11">
        <v>0.13</v>
      </c>
      <c r="AA1040" s="11">
        <v>0.13</v>
      </c>
      <c r="AB1040" s="15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20" t="s">
        <v>270</v>
      </c>
      <c r="C1041" s="12"/>
      <c r="D1041" s="23">
        <v>0.12666666666666668</v>
      </c>
      <c r="E1041" s="23">
        <v>9.9999999999999992E-2</v>
      </c>
      <c r="F1041" s="23" t="s">
        <v>678</v>
      </c>
      <c r="G1041" s="23">
        <v>0.12333333333333334</v>
      </c>
      <c r="H1041" s="23">
        <v>0.16666666666666666</v>
      </c>
      <c r="I1041" s="23">
        <v>9.9999999999999992E-2</v>
      </c>
      <c r="J1041" s="23" t="s">
        <v>678</v>
      </c>
      <c r="K1041" s="23">
        <v>0.10166666666666667</v>
      </c>
      <c r="L1041" s="23">
        <v>0.13</v>
      </c>
      <c r="M1041" s="23">
        <v>0.12</v>
      </c>
      <c r="N1041" s="23">
        <v>0.12</v>
      </c>
      <c r="O1041" s="23">
        <v>8.9666666666666672E-2</v>
      </c>
      <c r="P1041" s="23">
        <v>0.11833333333333333</v>
      </c>
      <c r="Q1041" s="23">
        <v>0.12666666666666668</v>
      </c>
      <c r="R1041" s="23">
        <v>0.13</v>
      </c>
      <c r="S1041" s="23">
        <v>9.9999999999999992E-2</v>
      </c>
      <c r="T1041" s="23">
        <v>0.125</v>
      </c>
      <c r="U1041" s="23">
        <v>0.11499999999999999</v>
      </c>
      <c r="V1041" s="23">
        <v>0.13</v>
      </c>
      <c r="W1041" s="23">
        <v>0.11333333333333333</v>
      </c>
      <c r="X1041" s="23" t="s">
        <v>678</v>
      </c>
      <c r="Y1041" s="23">
        <v>0.12666666666666668</v>
      </c>
      <c r="Z1041" s="23">
        <v>0.13500000000000001</v>
      </c>
      <c r="AA1041" s="23">
        <v>0.12666666666666668</v>
      </c>
      <c r="AB1041" s="15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271</v>
      </c>
      <c r="C1042" s="29"/>
      <c r="D1042" s="11">
        <v>0.13</v>
      </c>
      <c r="E1042" s="11">
        <v>0.1</v>
      </c>
      <c r="F1042" s="11" t="s">
        <v>678</v>
      </c>
      <c r="G1042" s="11">
        <v>0.12</v>
      </c>
      <c r="H1042" s="11">
        <v>0.17499999999999999</v>
      </c>
      <c r="I1042" s="11">
        <v>0.1</v>
      </c>
      <c r="J1042" s="11" t="s">
        <v>678</v>
      </c>
      <c r="K1042" s="11">
        <v>0.1</v>
      </c>
      <c r="L1042" s="11">
        <v>0.13</v>
      </c>
      <c r="M1042" s="11">
        <v>0.12</v>
      </c>
      <c r="N1042" s="11">
        <v>0.12</v>
      </c>
      <c r="O1042" s="11">
        <v>9.0499999999999997E-2</v>
      </c>
      <c r="P1042" s="11">
        <v>0.12</v>
      </c>
      <c r="Q1042" s="11">
        <v>0.13</v>
      </c>
      <c r="R1042" s="11">
        <v>0.13</v>
      </c>
      <c r="S1042" s="11">
        <v>0.1</v>
      </c>
      <c r="T1042" s="11">
        <v>0.125</v>
      </c>
      <c r="U1042" s="11">
        <v>0.11499999999999999</v>
      </c>
      <c r="V1042" s="11">
        <v>0.13</v>
      </c>
      <c r="W1042" s="11">
        <v>0.11</v>
      </c>
      <c r="X1042" s="11" t="s">
        <v>678</v>
      </c>
      <c r="Y1042" s="11">
        <v>0.13</v>
      </c>
      <c r="Z1042" s="11">
        <v>0.13500000000000001</v>
      </c>
      <c r="AA1042" s="11">
        <v>0.13</v>
      </c>
      <c r="AB1042" s="15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272</v>
      </c>
      <c r="C1043" s="29"/>
      <c r="D1043" s="24">
        <v>5.1639777949432277E-3</v>
      </c>
      <c r="E1043" s="24">
        <v>1.5202354861220293E-17</v>
      </c>
      <c r="F1043" s="24" t="s">
        <v>678</v>
      </c>
      <c r="G1043" s="24">
        <v>5.1639777949432268E-3</v>
      </c>
      <c r="H1043" s="24">
        <v>1.9663841605003687E-2</v>
      </c>
      <c r="I1043" s="24">
        <v>1.5202354861220293E-17</v>
      </c>
      <c r="J1043" s="24" t="s">
        <v>678</v>
      </c>
      <c r="K1043" s="24">
        <v>4.082482904638628E-3</v>
      </c>
      <c r="L1043" s="24">
        <v>0</v>
      </c>
      <c r="M1043" s="24">
        <v>0</v>
      </c>
      <c r="N1043" s="24">
        <v>0</v>
      </c>
      <c r="O1043" s="24">
        <v>2.5033311140691419E-3</v>
      </c>
      <c r="P1043" s="24">
        <v>4.0824829046386272E-3</v>
      </c>
      <c r="Q1043" s="24">
        <v>5.1639777949432277E-3</v>
      </c>
      <c r="R1043" s="24">
        <v>0</v>
      </c>
      <c r="S1043" s="24">
        <v>1.5202354861220293E-17</v>
      </c>
      <c r="T1043" s="24">
        <v>5.4772255750516656E-3</v>
      </c>
      <c r="U1043" s="24">
        <v>5.4772255750516587E-3</v>
      </c>
      <c r="V1043" s="24">
        <v>6.324555320336764E-3</v>
      </c>
      <c r="W1043" s="24">
        <v>5.1639777949432199E-3</v>
      </c>
      <c r="X1043" s="24" t="s">
        <v>678</v>
      </c>
      <c r="Y1043" s="24">
        <v>5.1639777949432277E-3</v>
      </c>
      <c r="Z1043" s="24">
        <v>5.4772255750516656E-3</v>
      </c>
      <c r="AA1043" s="24">
        <v>8.1649658092772612E-3</v>
      </c>
      <c r="AB1043" s="203"/>
      <c r="AC1043" s="204"/>
      <c r="AD1043" s="204"/>
      <c r="AE1043" s="204"/>
      <c r="AF1043" s="204"/>
      <c r="AG1043" s="204"/>
      <c r="AH1043" s="204"/>
      <c r="AI1043" s="204"/>
      <c r="AJ1043" s="204"/>
      <c r="AK1043" s="204"/>
      <c r="AL1043" s="204"/>
      <c r="AM1043" s="204"/>
      <c r="AN1043" s="204"/>
      <c r="AO1043" s="204"/>
      <c r="AP1043" s="204"/>
      <c r="AQ1043" s="204"/>
      <c r="AR1043" s="204"/>
      <c r="AS1043" s="204"/>
      <c r="AT1043" s="204"/>
      <c r="AU1043" s="204"/>
      <c r="AV1043" s="204"/>
      <c r="AW1043" s="204"/>
      <c r="AX1043" s="204"/>
      <c r="AY1043" s="204"/>
      <c r="AZ1043" s="204"/>
      <c r="BA1043" s="204"/>
      <c r="BB1043" s="204"/>
      <c r="BC1043" s="204"/>
      <c r="BD1043" s="204"/>
      <c r="BE1043" s="204"/>
      <c r="BF1043" s="204"/>
      <c r="BG1043" s="204"/>
      <c r="BH1043" s="204"/>
      <c r="BI1043" s="204"/>
      <c r="BJ1043" s="204"/>
      <c r="BK1043" s="204"/>
      <c r="BL1043" s="204"/>
      <c r="BM1043" s="56"/>
    </row>
    <row r="1044" spans="1:65">
      <c r="A1044" s="30"/>
      <c r="B1044" s="3" t="s">
        <v>87</v>
      </c>
      <c r="C1044" s="29"/>
      <c r="D1044" s="13">
        <v>4.0768245749551797E-2</v>
      </c>
      <c r="E1044" s="13">
        <v>1.5202354861220294E-16</v>
      </c>
      <c r="F1044" s="13" t="s">
        <v>678</v>
      </c>
      <c r="G1044" s="13">
        <v>4.1870090229269408E-2</v>
      </c>
      <c r="H1044" s="13">
        <v>0.11798304963002212</v>
      </c>
      <c r="I1044" s="13">
        <v>1.5202354861220294E-16</v>
      </c>
      <c r="J1044" s="13" t="s">
        <v>678</v>
      </c>
      <c r="K1044" s="13">
        <v>4.0155569553822573E-2</v>
      </c>
      <c r="L1044" s="13">
        <v>0</v>
      </c>
      <c r="M1044" s="13">
        <v>0</v>
      </c>
      <c r="N1044" s="13">
        <v>0</v>
      </c>
      <c r="O1044" s="13">
        <v>2.791819086322463E-2</v>
      </c>
      <c r="P1044" s="13">
        <v>3.4499855532157411E-2</v>
      </c>
      <c r="Q1044" s="13">
        <v>4.0768245749551797E-2</v>
      </c>
      <c r="R1044" s="13">
        <v>0</v>
      </c>
      <c r="S1044" s="13">
        <v>1.5202354861220294E-16</v>
      </c>
      <c r="T1044" s="13">
        <v>4.3817804600413325E-2</v>
      </c>
      <c r="U1044" s="13">
        <v>4.7628048478710078E-2</v>
      </c>
      <c r="V1044" s="13">
        <v>4.8650425541052027E-2</v>
      </c>
      <c r="W1044" s="13">
        <v>4.5564509955381353E-2</v>
      </c>
      <c r="X1044" s="13" t="s">
        <v>678</v>
      </c>
      <c r="Y1044" s="13">
        <v>4.0768245749551797E-2</v>
      </c>
      <c r="Z1044" s="13">
        <v>4.0572041296679004E-2</v>
      </c>
      <c r="AA1044" s="13">
        <v>6.4460256389031009E-2</v>
      </c>
      <c r="AB1044" s="15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273</v>
      </c>
      <c r="C1045" s="29"/>
      <c r="D1045" s="13">
        <v>1.7857142857142794E-2</v>
      </c>
      <c r="E1045" s="13">
        <v>-0.19642857142857151</v>
      </c>
      <c r="F1045" s="13" t="s">
        <v>678</v>
      </c>
      <c r="G1045" s="13">
        <v>-8.9285714285715079E-3</v>
      </c>
      <c r="H1045" s="13">
        <v>0.33928571428571419</v>
      </c>
      <c r="I1045" s="13">
        <v>-0.19642857142857151</v>
      </c>
      <c r="J1045" s="13" t="s">
        <v>678</v>
      </c>
      <c r="K1045" s="13">
        <v>-0.1830357142857143</v>
      </c>
      <c r="L1045" s="13">
        <v>4.4642857142856984E-2</v>
      </c>
      <c r="M1045" s="13">
        <v>-3.5714285714285809E-2</v>
      </c>
      <c r="N1045" s="13">
        <v>-3.5714285714285809E-2</v>
      </c>
      <c r="O1045" s="13">
        <v>-0.27946428571428572</v>
      </c>
      <c r="P1045" s="13">
        <v>-4.9107142857142905E-2</v>
      </c>
      <c r="Q1045" s="13">
        <v>1.7857142857142794E-2</v>
      </c>
      <c r="R1045" s="13">
        <v>4.4642857142856984E-2</v>
      </c>
      <c r="S1045" s="13">
        <v>-0.19642857142857151</v>
      </c>
      <c r="T1045" s="13">
        <v>4.4642857142855874E-3</v>
      </c>
      <c r="U1045" s="13">
        <v>-7.5892857142857317E-2</v>
      </c>
      <c r="V1045" s="13">
        <v>4.4642857142856984E-2</v>
      </c>
      <c r="W1045" s="13">
        <v>-8.9285714285714413E-2</v>
      </c>
      <c r="X1045" s="13" t="s">
        <v>678</v>
      </c>
      <c r="Y1045" s="13">
        <v>1.7857142857142794E-2</v>
      </c>
      <c r="Z1045" s="13">
        <v>8.4821428571428603E-2</v>
      </c>
      <c r="AA1045" s="13">
        <v>1.7857142857142794E-2</v>
      </c>
      <c r="AB1045" s="15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274</v>
      </c>
      <c r="C1046" s="47"/>
      <c r="D1046" s="45">
        <v>0</v>
      </c>
      <c r="E1046" s="45" t="s">
        <v>275</v>
      </c>
      <c r="F1046" s="45">
        <v>492.92</v>
      </c>
      <c r="G1046" s="45">
        <v>0.34</v>
      </c>
      <c r="H1046" s="45">
        <v>4.05</v>
      </c>
      <c r="I1046" s="45" t="s">
        <v>275</v>
      </c>
      <c r="J1046" s="45">
        <v>7.75</v>
      </c>
      <c r="K1046" s="45">
        <v>2.5299999999999998</v>
      </c>
      <c r="L1046" s="45">
        <v>0.34</v>
      </c>
      <c r="M1046" s="45">
        <v>0.67</v>
      </c>
      <c r="N1046" s="45">
        <v>0.67</v>
      </c>
      <c r="O1046" s="45">
        <v>3.74</v>
      </c>
      <c r="P1046" s="45">
        <v>0.84</v>
      </c>
      <c r="Q1046" s="45">
        <v>0</v>
      </c>
      <c r="R1046" s="45">
        <v>0.34</v>
      </c>
      <c r="S1046" s="45" t="s">
        <v>275</v>
      </c>
      <c r="T1046" s="45">
        <v>0.17</v>
      </c>
      <c r="U1046" s="45">
        <v>1.18</v>
      </c>
      <c r="V1046" s="45">
        <v>0.34</v>
      </c>
      <c r="W1046" s="45">
        <v>1.35</v>
      </c>
      <c r="X1046" s="45">
        <v>240.05</v>
      </c>
      <c r="Y1046" s="45">
        <v>0</v>
      </c>
      <c r="Z1046" s="45">
        <v>0.84</v>
      </c>
      <c r="AA1046" s="45">
        <v>0</v>
      </c>
      <c r="AB1046" s="15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 t="s">
        <v>320</v>
      </c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BM1047" s="55"/>
    </row>
    <row r="1048" spans="1:65">
      <c r="BM1048" s="55"/>
    </row>
    <row r="1049" spans="1:65" ht="15">
      <c r="B1049" s="8" t="s">
        <v>544</v>
      </c>
      <c r="BM1049" s="28" t="s">
        <v>67</v>
      </c>
    </row>
    <row r="1050" spans="1:65" ht="15">
      <c r="A1050" s="25" t="s">
        <v>65</v>
      </c>
      <c r="B1050" s="18" t="s">
        <v>111</v>
      </c>
      <c r="C1050" s="15" t="s">
        <v>112</v>
      </c>
      <c r="D1050" s="16" t="s">
        <v>229</v>
      </c>
      <c r="E1050" s="17" t="s">
        <v>229</v>
      </c>
      <c r="F1050" s="17" t="s">
        <v>229</v>
      </c>
      <c r="G1050" s="17" t="s">
        <v>229</v>
      </c>
      <c r="H1050" s="17" t="s">
        <v>229</v>
      </c>
      <c r="I1050" s="17" t="s">
        <v>229</v>
      </c>
      <c r="J1050" s="17" t="s">
        <v>229</v>
      </c>
      <c r="K1050" s="15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 t="s">
        <v>230</v>
      </c>
      <c r="C1051" s="9" t="s">
        <v>230</v>
      </c>
      <c r="D1051" s="151" t="s">
        <v>233</v>
      </c>
      <c r="E1051" s="152" t="s">
        <v>238</v>
      </c>
      <c r="F1051" s="152" t="s">
        <v>239</v>
      </c>
      <c r="G1051" s="152" t="s">
        <v>241</v>
      </c>
      <c r="H1051" s="152" t="s">
        <v>243</v>
      </c>
      <c r="I1051" s="152" t="s">
        <v>245</v>
      </c>
      <c r="J1051" s="152" t="s">
        <v>247</v>
      </c>
      <c r="K1051" s="15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 t="s">
        <v>3</v>
      </c>
    </row>
    <row r="1052" spans="1:65">
      <c r="A1052" s="30"/>
      <c r="B1052" s="19"/>
      <c r="C1052" s="9"/>
      <c r="D1052" s="10" t="s">
        <v>277</v>
      </c>
      <c r="E1052" s="11" t="s">
        <v>277</v>
      </c>
      <c r="F1052" s="11" t="s">
        <v>277</v>
      </c>
      <c r="G1052" s="11" t="s">
        <v>277</v>
      </c>
      <c r="H1052" s="11" t="s">
        <v>277</v>
      </c>
      <c r="I1052" s="11" t="s">
        <v>277</v>
      </c>
      <c r="J1052" s="11" t="s">
        <v>280</v>
      </c>
      <c r="K1052" s="15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9"/>
      <c r="C1053" s="9"/>
      <c r="D1053" s="26" t="s">
        <v>289</v>
      </c>
      <c r="E1053" s="26" t="s">
        <v>117</v>
      </c>
      <c r="F1053" s="26" t="s">
        <v>267</v>
      </c>
      <c r="G1053" s="26" t="s">
        <v>288</v>
      </c>
      <c r="H1053" s="26" t="s">
        <v>117</v>
      </c>
      <c r="I1053" s="26" t="s">
        <v>290</v>
      </c>
      <c r="J1053" s="26" t="s">
        <v>288</v>
      </c>
      <c r="K1053" s="15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2</v>
      </c>
    </row>
    <row r="1054" spans="1:65">
      <c r="A1054" s="30"/>
      <c r="B1054" s="18">
        <v>1</v>
      </c>
      <c r="C1054" s="14">
        <v>1</v>
      </c>
      <c r="D1054" s="22">
        <v>0.17</v>
      </c>
      <c r="E1054" s="22">
        <v>0.15</v>
      </c>
      <c r="F1054" s="22">
        <v>0.155</v>
      </c>
      <c r="G1054" s="22">
        <v>0.189</v>
      </c>
      <c r="H1054" s="22">
        <v>0.21</v>
      </c>
      <c r="I1054" s="22">
        <v>0.182</v>
      </c>
      <c r="J1054" s="22">
        <v>0.2</v>
      </c>
      <c r="K1054" s="15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>
        <v>1</v>
      </c>
      <c r="C1055" s="9">
        <v>2</v>
      </c>
      <c r="D1055" s="11">
        <v>0.17</v>
      </c>
      <c r="E1055" s="11">
        <v>0.15</v>
      </c>
      <c r="F1055" s="11">
        <v>0.155</v>
      </c>
      <c r="G1055" s="11">
        <v>0.18099999999999999</v>
      </c>
      <c r="H1055" s="11">
        <v>0.2</v>
      </c>
      <c r="I1055" s="11">
        <v>0.186</v>
      </c>
      <c r="J1055" s="11">
        <v>0.2</v>
      </c>
      <c r="K1055" s="15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27</v>
      </c>
    </row>
    <row r="1056" spans="1:65">
      <c r="A1056" s="30"/>
      <c r="B1056" s="19">
        <v>1</v>
      </c>
      <c r="C1056" s="9">
        <v>3</v>
      </c>
      <c r="D1056" s="11">
        <v>0.17</v>
      </c>
      <c r="E1056" s="11">
        <v>0.15</v>
      </c>
      <c r="F1056" s="11">
        <v>0.16</v>
      </c>
      <c r="G1056" s="11">
        <v>0.184</v>
      </c>
      <c r="H1056" s="11">
        <v>0.21</v>
      </c>
      <c r="I1056" s="11">
        <v>0.185</v>
      </c>
      <c r="J1056" s="11">
        <v>0.2</v>
      </c>
      <c r="K1056" s="15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16</v>
      </c>
    </row>
    <row r="1057" spans="1:65">
      <c r="A1057" s="30"/>
      <c r="B1057" s="19">
        <v>1</v>
      </c>
      <c r="C1057" s="9">
        <v>4</v>
      </c>
      <c r="D1057" s="11">
        <v>0.16500000000000001</v>
      </c>
      <c r="E1057" s="11">
        <v>0.15</v>
      </c>
      <c r="F1057" s="11">
        <v>0.16</v>
      </c>
      <c r="G1057" s="11">
        <v>0.18</v>
      </c>
      <c r="H1057" s="11">
        <v>0.19</v>
      </c>
      <c r="I1057" s="11">
        <v>0.18</v>
      </c>
      <c r="J1057" s="11">
        <v>0.2</v>
      </c>
      <c r="K1057" s="15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0.17814285714285713</v>
      </c>
    </row>
    <row r="1058" spans="1:65">
      <c r="A1058" s="30"/>
      <c r="B1058" s="19">
        <v>1</v>
      </c>
      <c r="C1058" s="9">
        <v>5</v>
      </c>
      <c r="D1058" s="11">
        <v>0.17</v>
      </c>
      <c r="E1058" s="11">
        <v>0.15</v>
      </c>
      <c r="F1058" s="11">
        <v>0.16</v>
      </c>
      <c r="G1058" s="11">
        <v>0.18</v>
      </c>
      <c r="H1058" s="11">
        <v>0.21</v>
      </c>
      <c r="I1058" s="11">
        <v>0.17799999999999999</v>
      </c>
      <c r="J1058" s="11">
        <v>0.2</v>
      </c>
      <c r="K1058" s="15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67</v>
      </c>
    </row>
    <row r="1059" spans="1:65">
      <c r="A1059" s="30"/>
      <c r="B1059" s="19">
        <v>1</v>
      </c>
      <c r="C1059" s="9">
        <v>6</v>
      </c>
      <c r="D1059" s="11">
        <v>0.17</v>
      </c>
      <c r="E1059" s="11">
        <v>0.15</v>
      </c>
      <c r="F1059" s="11">
        <v>0.16999999999999998</v>
      </c>
      <c r="G1059" s="11">
        <v>0.183</v>
      </c>
      <c r="H1059" s="11">
        <v>0.2</v>
      </c>
      <c r="I1059" s="11">
        <v>0.17899999999999999</v>
      </c>
      <c r="J1059" s="11">
        <v>0.2</v>
      </c>
      <c r="K1059" s="15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20" t="s">
        <v>270</v>
      </c>
      <c r="C1060" s="12"/>
      <c r="D1060" s="23">
        <v>0.16916666666666669</v>
      </c>
      <c r="E1060" s="23">
        <v>0.15</v>
      </c>
      <c r="F1060" s="23">
        <v>0.16</v>
      </c>
      <c r="G1060" s="23">
        <v>0.18283333333333332</v>
      </c>
      <c r="H1060" s="23">
        <v>0.20333333333333334</v>
      </c>
      <c r="I1060" s="23">
        <v>0.18166666666666664</v>
      </c>
      <c r="J1060" s="23">
        <v>0.19999999999999998</v>
      </c>
      <c r="K1060" s="15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271</v>
      </c>
      <c r="C1061" s="29"/>
      <c r="D1061" s="11">
        <v>0.17</v>
      </c>
      <c r="E1061" s="11">
        <v>0.15</v>
      </c>
      <c r="F1061" s="11">
        <v>0.16</v>
      </c>
      <c r="G1061" s="11">
        <v>0.182</v>
      </c>
      <c r="H1061" s="11">
        <v>0.20500000000000002</v>
      </c>
      <c r="I1061" s="11">
        <v>0.18099999999999999</v>
      </c>
      <c r="J1061" s="11">
        <v>0.2</v>
      </c>
      <c r="K1061" s="15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272</v>
      </c>
      <c r="C1062" s="29"/>
      <c r="D1062" s="24">
        <v>2.0412414523193166E-3</v>
      </c>
      <c r="E1062" s="24">
        <v>0</v>
      </c>
      <c r="F1062" s="24">
        <v>5.4772255750516561E-3</v>
      </c>
      <c r="G1062" s="24">
        <v>3.4302575219167858E-3</v>
      </c>
      <c r="H1062" s="24">
        <v>8.1649658092772543E-3</v>
      </c>
      <c r="I1062" s="24">
        <v>3.2659863237109073E-3</v>
      </c>
      <c r="J1062" s="24">
        <v>3.0404709722440586E-17</v>
      </c>
      <c r="K1062" s="15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87</v>
      </c>
      <c r="C1063" s="29"/>
      <c r="D1063" s="13">
        <v>1.2066451934892511E-2</v>
      </c>
      <c r="E1063" s="13">
        <v>0</v>
      </c>
      <c r="F1063" s="13">
        <v>3.4232659844072852E-2</v>
      </c>
      <c r="G1063" s="13">
        <v>1.8761663747949603E-2</v>
      </c>
      <c r="H1063" s="13">
        <v>4.0155569553822559E-2</v>
      </c>
      <c r="I1063" s="13">
        <v>1.7977906369050868E-2</v>
      </c>
      <c r="J1063" s="13">
        <v>1.5202354861220294E-16</v>
      </c>
      <c r="K1063" s="15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3" t="s">
        <v>273</v>
      </c>
      <c r="C1064" s="29"/>
      <c r="D1064" s="13">
        <v>-5.0387596899224674E-2</v>
      </c>
      <c r="E1064" s="13">
        <v>-0.1579791499599037</v>
      </c>
      <c r="F1064" s="13">
        <v>-0.10184442662389726</v>
      </c>
      <c r="G1064" s="13">
        <v>2.632985832665069E-2</v>
      </c>
      <c r="H1064" s="13">
        <v>0.14140604116546385</v>
      </c>
      <c r="I1064" s="13">
        <v>1.9780807270783241E-2</v>
      </c>
      <c r="J1064" s="13">
        <v>0.12269446672012818</v>
      </c>
      <c r="K1064" s="15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46" t="s">
        <v>274</v>
      </c>
      <c r="C1065" s="47"/>
      <c r="D1065" s="45">
        <v>0.46</v>
      </c>
      <c r="E1065" s="45">
        <v>1.1599999999999999</v>
      </c>
      <c r="F1065" s="45">
        <v>0.8</v>
      </c>
      <c r="G1065" s="45">
        <v>0.04</v>
      </c>
      <c r="H1065" s="45">
        <v>0.8</v>
      </c>
      <c r="I1065" s="45">
        <v>0</v>
      </c>
      <c r="J1065" s="45">
        <v>0.67</v>
      </c>
      <c r="K1065" s="15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B1066" s="31"/>
      <c r="C1066" s="20"/>
      <c r="D1066" s="20"/>
      <c r="E1066" s="20"/>
      <c r="F1066" s="20"/>
      <c r="G1066" s="20"/>
      <c r="H1066" s="20"/>
      <c r="I1066" s="20"/>
      <c r="J1066" s="20"/>
      <c r="BM1066" s="55"/>
    </row>
    <row r="1067" spans="1:65" ht="15">
      <c r="B1067" s="8" t="s">
        <v>545</v>
      </c>
      <c r="BM1067" s="28" t="s">
        <v>67</v>
      </c>
    </row>
    <row r="1068" spans="1:65" ht="15">
      <c r="A1068" s="25" t="s">
        <v>32</v>
      </c>
      <c r="B1068" s="18" t="s">
        <v>111</v>
      </c>
      <c r="C1068" s="15" t="s">
        <v>112</v>
      </c>
      <c r="D1068" s="16" t="s">
        <v>229</v>
      </c>
      <c r="E1068" s="17" t="s">
        <v>229</v>
      </c>
      <c r="F1068" s="17" t="s">
        <v>229</v>
      </c>
      <c r="G1068" s="17" t="s">
        <v>229</v>
      </c>
      <c r="H1068" s="17" t="s">
        <v>229</v>
      </c>
      <c r="I1068" s="17" t="s">
        <v>229</v>
      </c>
      <c r="J1068" s="17" t="s">
        <v>229</v>
      </c>
      <c r="K1068" s="17" t="s">
        <v>229</v>
      </c>
      <c r="L1068" s="17" t="s">
        <v>229</v>
      </c>
      <c r="M1068" s="17" t="s">
        <v>229</v>
      </c>
      <c r="N1068" s="17" t="s">
        <v>229</v>
      </c>
      <c r="O1068" s="17" t="s">
        <v>229</v>
      </c>
      <c r="P1068" s="17" t="s">
        <v>229</v>
      </c>
      <c r="Q1068" s="17" t="s">
        <v>229</v>
      </c>
      <c r="R1068" s="17" t="s">
        <v>229</v>
      </c>
      <c r="S1068" s="17" t="s">
        <v>229</v>
      </c>
      <c r="T1068" s="17" t="s">
        <v>229</v>
      </c>
      <c r="U1068" s="17" t="s">
        <v>229</v>
      </c>
      <c r="V1068" s="17" t="s">
        <v>229</v>
      </c>
      <c r="W1068" s="17" t="s">
        <v>229</v>
      </c>
      <c r="X1068" s="17" t="s">
        <v>229</v>
      </c>
      <c r="Y1068" s="17" t="s">
        <v>229</v>
      </c>
      <c r="Z1068" s="17" t="s">
        <v>229</v>
      </c>
      <c r="AA1068" s="15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 t="s">
        <v>230</v>
      </c>
      <c r="C1069" s="9" t="s">
        <v>230</v>
      </c>
      <c r="D1069" s="151" t="s">
        <v>232</v>
      </c>
      <c r="E1069" s="152" t="s">
        <v>233</v>
      </c>
      <c r="F1069" s="152" t="s">
        <v>235</v>
      </c>
      <c r="G1069" s="152" t="s">
        <v>237</v>
      </c>
      <c r="H1069" s="152" t="s">
        <v>238</v>
      </c>
      <c r="I1069" s="152" t="s">
        <v>239</v>
      </c>
      <c r="J1069" s="152" t="s">
        <v>240</v>
      </c>
      <c r="K1069" s="152" t="s">
        <v>241</v>
      </c>
      <c r="L1069" s="152" t="s">
        <v>243</v>
      </c>
      <c r="M1069" s="152" t="s">
        <v>244</v>
      </c>
      <c r="N1069" s="152" t="s">
        <v>245</v>
      </c>
      <c r="O1069" s="152" t="s">
        <v>246</v>
      </c>
      <c r="P1069" s="152" t="s">
        <v>247</v>
      </c>
      <c r="Q1069" s="152" t="s">
        <v>249</v>
      </c>
      <c r="R1069" s="152" t="s">
        <v>250</v>
      </c>
      <c r="S1069" s="152" t="s">
        <v>251</v>
      </c>
      <c r="T1069" s="152" t="s">
        <v>252</v>
      </c>
      <c r="U1069" s="152" t="s">
        <v>254</v>
      </c>
      <c r="V1069" s="152" t="s">
        <v>258</v>
      </c>
      <c r="W1069" s="152" t="s">
        <v>259</v>
      </c>
      <c r="X1069" s="152" t="s">
        <v>260</v>
      </c>
      <c r="Y1069" s="152" t="s">
        <v>261</v>
      </c>
      <c r="Z1069" s="152" t="s">
        <v>262</v>
      </c>
      <c r="AA1069" s="15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 t="s">
        <v>3</v>
      </c>
    </row>
    <row r="1070" spans="1:65">
      <c r="A1070" s="30"/>
      <c r="B1070" s="19"/>
      <c r="C1070" s="9"/>
      <c r="D1070" s="10" t="s">
        <v>277</v>
      </c>
      <c r="E1070" s="11" t="s">
        <v>277</v>
      </c>
      <c r="F1070" s="11" t="s">
        <v>280</v>
      </c>
      <c r="G1070" s="11" t="s">
        <v>280</v>
      </c>
      <c r="H1070" s="11" t="s">
        <v>277</v>
      </c>
      <c r="I1070" s="11" t="s">
        <v>277</v>
      </c>
      <c r="J1070" s="11" t="s">
        <v>280</v>
      </c>
      <c r="K1070" s="11" t="s">
        <v>277</v>
      </c>
      <c r="L1070" s="11" t="s">
        <v>277</v>
      </c>
      <c r="M1070" s="11" t="s">
        <v>280</v>
      </c>
      <c r="N1070" s="11" t="s">
        <v>277</v>
      </c>
      <c r="O1070" s="11" t="s">
        <v>277</v>
      </c>
      <c r="P1070" s="11" t="s">
        <v>280</v>
      </c>
      <c r="Q1070" s="11" t="s">
        <v>277</v>
      </c>
      <c r="R1070" s="11" t="s">
        <v>277</v>
      </c>
      <c r="S1070" s="11" t="s">
        <v>277</v>
      </c>
      <c r="T1070" s="11" t="s">
        <v>280</v>
      </c>
      <c r="U1070" s="11" t="s">
        <v>277</v>
      </c>
      <c r="V1070" s="11" t="s">
        <v>277</v>
      </c>
      <c r="W1070" s="11" t="s">
        <v>280</v>
      </c>
      <c r="X1070" s="11" t="s">
        <v>277</v>
      </c>
      <c r="Y1070" s="11" t="s">
        <v>280</v>
      </c>
      <c r="Z1070" s="11" t="s">
        <v>277</v>
      </c>
      <c r="AA1070" s="15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9"/>
      <c r="C1071" s="9"/>
      <c r="D1071" s="26" t="s">
        <v>288</v>
      </c>
      <c r="E1071" s="26" t="s">
        <v>289</v>
      </c>
      <c r="F1071" s="26" t="s">
        <v>290</v>
      </c>
      <c r="G1071" s="26" t="s">
        <v>290</v>
      </c>
      <c r="H1071" s="26" t="s">
        <v>117</v>
      </c>
      <c r="I1071" s="26" t="s">
        <v>267</v>
      </c>
      <c r="J1071" s="26" t="s">
        <v>290</v>
      </c>
      <c r="K1071" s="26" t="s">
        <v>288</v>
      </c>
      <c r="L1071" s="26" t="s">
        <v>117</v>
      </c>
      <c r="M1071" s="26" t="s">
        <v>291</v>
      </c>
      <c r="N1071" s="26" t="s">
        <v>290</v>
      </c>
      <c r="O1071" s="26" t="s">
        <v>291</v>
      </c>
      <c r="P1071" s="26" t="s">
        <v>288</v>
      </c>
      <c r="Q1071" s="26" t="s">
        <v>290</v>
      </c>
      <c r="R1071" s="26" t="s">
        <v>292</v>
      </c>
      <c r="S1071" s="26" t="s">
        <v>288</v>
      </c>
      <c r="T1071" s="26" t="s">
        <v>291</v>
      </c>
      <c r="U1071" s="26" t="s">
        <v>116</v>
      </c>
      <c r="V1071" s="26" t="s">
        <v>288</v>
      </c>
      <c r="W1071" s="26" t="s">
        <v>293</v>
      </c>
      <c r="X1071" s="26" t="s">
        <v>288</v>
      </c>
      <c r="Y1071" s="26" t="s">
        <v>288</v>
      </c>
      <c r="Z1071" s="26" t="s">
        <v>288</v>
      </c>
      <c r="AA1071" s="15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3</v>
      </c>
    </row>
    <row r="1072" spans="1:65">
      <c r="A1072" s="30"/>
      <c r="B1072" s="18">
        <v>1</v>
      </c>
      <c r="C1072" s="14">
        <v>1</v>
      </c>
      <c r="D1072" s="22">
        <v>0.2</v>
      </c>
      <c r="E1072" s="22">
        <v>0.18</v>
      </c>
      <c r="F1072" s="22">
        <v>0.19</v>
      </c>
      <c r="G1072" s="147">
        <v>0.37</v>
      </c>
      <c r="H1072" s="147">
        <v>0.2</v>
      </c>
      <c r="I1072" s="147">
        <v>0.2</v>
      </c>
      <c r="J1072" s="147">
        <v>0.2</v>
      </c>
      <c r="K1072" s="22">
        <v>0.21</v>
      </c>
      <c r="L1072" s="22">
        <v>0.21</v>
      </c>
      <c r="M1072" s="22">
        <v>0.21</v>
      </c>
      <c r="N1072" s="147">
        <v>0.161</v>
      </c>
      <c r="O1072" s="22">
        <v>0.19</v>
      </c>
      <c r="P1072" s="147">
        <v>0.2</v>
      </c>
      <c r="Q1072" s="22">
        <v>0.21</v>
      </c>
      <c r="R1072" s="22">
        <v>0.2</v>
      </c>
      <c r="S1072" s="22">
        <v>0.2</v>
      </c>
      <c r="T1072" s="22">
        <v>0.22</v>
      </c>
      <c r="U1072" s="147">
        <v>0.2</v>
      </c>
      <c r="V1072" s="22">
        <v>0.21</v>
      </c>
      <c r="W1072" s="147" t="s">
        <v>96</v>
      </c>
      <c r="X1072" s="22">
        <v>0.19</v>
      </c>
      <c r="Y1072" s="22">
        <v>0.21</v>
      </c>
      <c r="Z1072" s="22">
        <v>0.2</v>
      </c>
      <c r="AA1072" s="15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>
        <v>1</v>
      </c>
      <c r="C1073" s="9">
        <v>2</v>
      </c>
      <c r="D1073" s="11">
        <v>0.19</v>
      </c>
      <c r="E1073" s="11">
        <v>0.2</v>
      </c>
      <c r="F1073" s="11">
        <v>0.19</v>
      </c>
      <c r="G1073" s="148">
        <v>0.31</v>
      </c>
      <c r="H1073" s="148">
        <v>0.2</v>
      </c>
      <c r="I1073" s="148">
        <v>0.2</v>
      </c>
      <c r="J1073" s="148">
        <v>0.2</v>
      </c>
      <c r="K1073" s="11">
        <v>0.20499999999999999</v>
      </c>
      <c r="L1073" s="11">
        <v>0.21</v>
      </c>
      <c r="M1073" s="11">
        <v>0.21</v>
      </c>
      <c r="N1073" s="148">
        <v>0.16900000000000001</v>
      </c>
      <c r="O1073" s="11">
        <v>0.2</v>
      </c>
      <c r="P1073" s="148">
        <v>0.3</v>
      </c>
      <c r="Q1073" s="11">
        <v>0.21</v>
      </c>
      <c r="R1073" s="11">
        <v>0.2</v>
      </c>
      <c r="S1073" s="11">
        <v>0.21</v>
      </c>
      <c r="T1073" s="11">
        <v>0.21</v>
      </c>
      <c r="U1073" s="148">
        <v>0.2</v>
      </c>
      <c r="V1073" s="11">
        <v>0.19</v>
      </c>
      <c r="W1073" s="148" t="s">
        <v>96</v>
      </c>
      <c r="X1073" s="11">
        <v>0.2</v>
      </c>
      <c r="Y1073" s="11">
        <v>0.19</v>
      </c>
      <c r="Z1073" s="11">
        <v>0.18</v>
      </c>
      <c r="AA1073" s="15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28</v>
      </c>
    </row>
    <row r="1074" spans="1:65">
      <c r="A1074" s="30"/>
      <c r="B1074" s="19">
        <v>1</v>
      </c>
      <c r="C1074" s="9">
        <v>3</v>
      </c>
      <c r="D1074" s="11">
        <v>0.2</v>
      </c>
      <c r="E1074" s="11">
        <v>0.2</v>
      </c>
      <c r="F1074" s="11">
        <v>0.2</v>
      </c>
      <c r="G1074" s="148">
        <v>0.28999999999999998</v>
      </c>
      <c r="H1074" s="148">
        <v>0.2</v>
      </c>
      <c r="I1074" s="148">
        <v>0.2</v>
      </c>
      <c r="J1074" s="148">
        <v>0.2</v>
      </c>
      <c r="K1074" s="11">
        <v>0.19900000000000001</v>
      </c>
      <c r="L1074" s="11">
        <v>0.22</v>
      </c>
      <c r="M1074" s="11">
        <v>0.21</v>
      </c>
      <c r="N1074" s="148">
        <v>0.16600000000000001</v>
      </c>
      <c r="O1074" s="11">
        <v>0.2</v>
      </c>
      <c r="P1074" s="148">
        <v>0.3</v>
      </c>
      <c r="Q1074" s="11">
        <v>0.21</v>
      </c>
      <c r="R1074" s="11">
        <v>0.2</v>
      </c>
      <c r="S1074" s="11">
        <v>0.19</v>
      </c>
      <c r="T1074" s="11">
        <v>0.22</v>
      </c>
      <c r="U1074" s="148">
        <v>0.2</v>
      </c>
      <c r="V1074" s="11">
        <v>0.2</v>
      </c>
      <c r="W1074" s="148" t="s">
        <v>96</v>
      </c>
      <c r="X1074" s="11">
        <v>0.21</v>
      </c>
      <c r="Y1074" s="11">
        <v>0.19</v>
      </c>
      <c r="Z1074" s="11">
        <v>0.18</v>
      </c>
      <c r="AA1074" s="15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16</v>
      </c>
    </row>
    <row r="1075" spans="1:65">
      <c r="A1075" s="30"/>
      <c r="B1075" s="19">
        <v>1</v>
      </c>
      <c r="C1075" s="9">
        <v>4</v>
      </c>
      <c r="D1075" s="11">
        <v>0.19</v>
      </c>
      <c r="E1075" s="11">
        <v>0.18</v>
      </c>
      <c r="F1075" s="11">
        <v>0.19</v>
      </c>
      <c r="G1075" s="148">
        <v>0.36</v>
      </c>
      <c r="H1075" s="148">
        <v>0.2</v>
      </c>
      <c r="I1075" s="148">
        <v>0.2</v>
      </c>
      <c r="J1075" s="148">
        <v>0.2</v>
      </c>
      <c r="K1075" s="11">
        <v>0.20599999999999999</v>
      </c>
      <c r="L1075" s="11">
        <v>0.21</v>
      </c>
      <c r="M1075" s="11">
        <v>0.21</v>
      </c>
      <c r="N1075" s="148">
        <v>0.16700000000000001</v>
      </c>
      <c r="O1075" s="11">
        <v>0.2</v>
      </c>
      <c r="P1075" s="148">
        <v>0.3</v>
      </c>
      <c r="Q1075" s="11">
        <v>0.21</v>
      </c>
      <c r="R1075" s="11">
        <v>0.21</v>
      </c>
      <c r="S1075" s="11">
        <v>0.2</v>
      </c>
      <c r="T1075" s="11">
        <v>0.22</v>
      </c>
      <c r="U1075" s="148">
        <v>0.2</v>
      </c>
      <c r="V1075" s="11">
        <v>0.2</v>
      </c>
      <c r="W1075" s="148" t="s">
        <v>96</v>
      </c>
      <c r="X1075" s="11">
        <v>0.2</v>
      </c>
      <c r="Y1075" s="11">
        <v>0.21</v>
      </c>
      <c r="Z1075" s="11">
        <v>0.19</v>
      </c>
      <c r="AA1075" s="15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0.20219999999999999</v>
      </c>
    </row>
    <row r="1076" spans="1:65">
      <c r="A1076" s="30"/>
      <c r="B1076" s="19">
        <v>1</v>
      </c>
      <c r="C1076" s="9">
        <v>5</v>
      </c>
      <c r="D1076" s="11">
        <v>0.19</v>
      </c>
      <c r="E1076" s="11">
        <v>0.2</v>
      </c>
      <c r="F1076" s="11">
        <v>0.19</v>
      </c>
      <c r="G1076" s="148">
        <v>0.39</v>
      </c>
      <c r="H1076" s="148">
        <v>0.2</v>
      </c>
      <c r="I1076" s="148">
        <v>0.2</v>
      </c>
      <c r="J1076" s="148">
        <v>0.2</v>
      </c>
      <c r="K1076" s="11">
        <v>0.20200000000000001</v>
      </c>
      <c r="L1076" s="11">
        <v>0.22</v>
      </c>
      <c r="M1076" s="11">
        <v>0.21</v>
      </c>
      <c r="N1076" s="148">
        <v>0.16400000000000001</v>
      </c>
      <c r="O1076" s="11">
        <v>0.21</v>
      </c>
      <c r="P1076" s="148">
        <v>0.3</v>
      </c>
      <c r="Q1076" s="11">
        <v>0.21</v>
      </c>
      <c r="R1076" s="11">
        <v>0.2</v>
      </c>
      <c r="S1076" s="11">
        <v>0.2</v>
      </c>
      <c r="T1076" s="11">
        <v>0.23</v>
      </c>
      <c r="U1076" s="148">
        <v>0.2</v>
      </c>
      <c r="V1076" s="11">
        <v>0.19</v>
      </c>
      <c r="W1076" s="148" t="s">
        <v>96</v>
      </c>
      <c r="X1076" s="11">
        <v>0.2</v>
      </c>
      <c r="Y1076" s="11">
        <v>0.21</v>
      </c>
      <c r="Z1076" s="11">
        <v>0.19</v>
      </c>
      <c r="AA1076" s="15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68</v>
      </c>
    </row>
    <row r="1077" spans="1:65">
      <c r="A1077" s="30"/>
      <c r="B1077" s="19">
        <v>1</v>
      </c>
      <c r="C1077" s="9">
        <v>6</v>
      </c>
      <c r="D1077" s="11">
        <v>0.19</v>
      </c>
      <c r="E1077" s="11">
        <v>0.2</v>
      </c>
      <c r="F1077" s="11">
        <v>0.19</v>
      </c>
      <c r="G1077" s="148">
        <v>0.28000000000000003</v>
      </c>
      <c r="H1077" s="148">
        <v>0.2</v>
      </c>
      <c r="I1077" s="148">
        <v>0.2</v>
      </c>
      <c r="J1077" s="148">
        <v>0.2</v>
      </c>
      <c r="K1077" s="11">
        <v>0.20599999999999999</v>
      </c>
      <c r="L1077" s="11">
        <v>0.21</v>
      </c>
      <c r="M1077" s="11">
        <v>0.21</v>
      </c>
      <c r="N1077" s="148">
        <v>0.16500000000000001</v>
      </c>
      <c r="O1077" s="11">
        <v>0.21</v>
      </c>
      <c r="P1077" s="148">
        <v>0.3</v>
      </c>
      <c r="Q1077" s="11">
        <v>0.21</v>
      </c>
      <c r="R1077" s="11">
        <v>0.2</v>
      </c>
      <c r="S1077" s="11">
        <v>0.2</v>
      </c>
      <c r="T1077" s="11">
        <v>0.23</v>
      </c>
      <c r="U1077" s="148">
        <v>0.2</v>
      </c>
      <c r="V1077" s="11">
        <v>0.19</v>
      </c>
      <c r="W1077" s="148" t="s">
        <v>96</v>
      </c>
      <c r="X1077" s="11">
        <v>0.2</v>
      </c>
      <c r="Y1077" s="11">
        <v>0.21</v>
      </c>
      <c r="Z1077" s="11">
        <v>0.21</v>
      </c>
      <c r="AA1077" s="15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20" t="s">
        <v>270</v>
      </c>
      <c r="C1078" s="12"/>
      <c r="D1078" s="23">
        <v>0.19333333333333333</v>
      </c>
      <c r="E1078" s="23">
        <v>0.19333333333333333</v>
      </c>
      <c r="F1078" s="23">
        <v>0.19166666666666665</v>
      </c>
      <c r="G1078" s="23">
        <v>0.33333333333333331</v>
      </c>
      <c r="H1078" s="23">
        <v>0.19999999999999998</v>
      </c>
      <c r="I1078" s="23">
        <v>0.19999999999999998</v>
      </c>
      <c r="J1078" s="23">
        <v>0.19999999999999998</v>
      </c>
      <c r="K1078" s="23">
        <v>0.20466666666666666</v>
      </c>
      <c r="L1078" s="23">
        <v>0.21333333333333335</v>
      </c>
      <c r="M1078" s="23">
        <v>0.21</v>
      </c>
      <c r="N1078" s="23">
        <v>0.16533333333333336</v>
      </c>
      <c r="O1078" s="23">
        <v>0.20166666666666666</v>
      </c>
      <c r="P1078" s="23">
        <v>0.28333333333333338</v>
      </c>
      <c r="Q1078" s="23">
        <v>0.21</v>
      </c>
      <c r="R1078" s="23">
        <v>0.20166666666666666</v>
      </c>
      <c r="S1078" s="23">
        <v>0.19999999999999998</v>
      </c>
      <c r="T1078" s="23">
        <v>0.22166666666666668</v>
      </c>
      <c r="U1078" s="23">
        <v>0.19999999999999998</v>
      </c>
      <c r="V1078" s="23">
        <v>0.19666666666666666</v>
      </c>
      <c r="W1078" s="23" t="s">
        <v>678</v>
      </c>
      <c r="X1078" s="23">
        <v>0.19999999999999998</v>
      </c>
      <c r="Y1078" s="23">
        <v>0.20333333333333334</v>
      </c>
      <c r="Z1078" s="23">
        <v>0.19166666666666665</v>
      </c>
      <c r="AA1078" s="15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271</v>
      </c>
      <c r="C1079" s="29"/>
      <c r="D1079" s="11">
        <v>0.19</v>
      </c>
      <c r="E1079" s="11">
        <v>0.2</v>
      </c>
      <c r="F1079" s="11">
        <v>0.19</v>
      </c>
      <c r="G1079" s="11">
        <v>0.33499999999999996</v>
      </c>
      <c r="H1079" s="11">
        <v>0.2</v>
      </c>
      <c r="I1079" s="11">
        <v>0.2</v>
      </c>
      <c r="J1079" s="11">
        <v>0.2</v>
      </c>
      <c r="K1079" s="11">
        <v>0.20549999999999999</v>
      </c>
      <c r="L1079" s="11">
        <v>0.21</v>
      </c>
      <c r="M1079" s="11">
        <v>0.21</v>
      </c>
      <c r="N1079" s="11">
        <v>0.16550000000000001</v>
      </c>
      <c r="O1079" s="11">
        <v>0.2</v>
      </c>
      <c r="P1079" s="11">
        <v>0.3</v>
      </c>
      <c r="Q1079" s="11">
        <v>0.21</v>
      </c>
      <c r="R1079" s="11">
        <v>0.2</v>
      </c>
      <c r="S1079" s="11">
        <v>0.2</v>
      </c>
      <c r="T1079" s="11">
        <v>0.22</v>
      </c>
      <c r="U1079" s="11">
        <v>0.2</v>
      </c>
      <c r="V1079" s="11">
        <v>0.19500000000000001</v>
      </c>
      <c r="W1079" s="11" t="s">
        <v>678</v>
      </c>
      <c r="X1079" s="11">
        <v>0.2</v>
      </c>
      <c r="Y1079" s="11">
        <v>0.21</v>
      </c>
      <c r="Z1079" s="11">
        <v>0.19</v>
      </c>
      <c r="AA1079" s="15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272</v>
      </c>
      <c r="C1080" s="29"/>
      <c r="D1080" s="24">
        <v>5.1639777949432277E-3</v>
      </c>
      <c r="E1080" s="24">
        <v>1.0327955589886454E-2</v>
      </c>
      <c r="F1080" s="24">
        <v>4.0824829046386332E-3</v>
      </c>
      <c r="G1080" s="24">
        <v>4.589843860815615E-2</v>
      </c>
      <c r="H1080" s="24">
        <v>3.0404709722440586E-17</v>
      </c>
      <c r="I1080" s="24">
        <v>3.0404709722440586E-17</v>
      </c>
      <c r="J1080" s="24">
        <v>3.0404709722440586E-17</v>
      </c>
      <c r="K1080" s="24">
        <v>3.7771241264574025E-3</v>
      </c>
      <c r="L1080" s="24">
        <v>5.1639777949432277E-3</v>
      </c>
      <c r="M1080" s="24">
        <v>0</v>
      </c>
      <c r="N1080" s="24">
        <v>2.7325202042558952E-3</v>
      </c>
      <c r="O1080" s="24">
        <v>7.5277265270908044E-3</v>
      </c>
      <c r="P1080" s="24">
        <v>4.0824829046386096E-2</v>
      </c>
      <c r="Q1080" s="24">
        <v>0</v>
      </c>
      <c r="R1080" s="24">
        <v>4.0824829046386219E-3</v>
      </c>
      <c r="S1080" s="24">
        <v>6.3245553203367553E-3</v>
      </c>
      <c r="T1080" s="24">
        <v>7.5277265270908165E-3</v>
      </c>
      <c r="U1080" s="24">
        <v>3.0404709722440586E-17</v>
      </c>
      <c r="V1080" s="24">
        <v>8.1649658092772595E-3</v>
      </c>
      <c r="W1080" s="24" t="s">
        <v>678</v>
      </c>
      <c r="X1080" s="24">
        <v>6.3245553203367553E-3</v>
      </c>
      <c r="Y1080" s="24">
        <v>1.032795558988644E-2</v>
      </c>
      <c r="Z1080" s="24">
        <v>1.1690451944500121E-2</v>
      </c>
      <c r="AA1080" s="203"/>
      <c r="AB1080" s="204"/>
      <c r="AC1080" s="204"/>
      <c r="AD1080" s="204"/>
      <c r="AE1080" s="204"/>
      <c r="AF1080" s="204"/>
      <c r="AG1080" s="204"/>
      <c r="AH1080" s="204"/>
      <c r="AI1080" s="204"/>
      <c r="AJ1080" s="204"/>
      <c r="AK1080" s="204"/>
      <c r="AL1080" s="204"/>
      <c r="AM1080" s="204"/>
      <c r="AN1080" s="204"/>
      <c r="AO1080" s="204"/>
      <c r="AP1080" s="204"/>
      <c r="AQ1080" s="204"/>
      <c r="AR1080" s="204"/>
      <c r="AS1080" s="204"/>
      <c r="AT1080" s="204"/>
      <c r="AU1080" s="204"/>
      <c r="AV1080" s="204"/>
      <c r="AW1080" s="204"/>
      <c r="AX1080" s="204"/>
      <c r="AY1080" s="204"/>
      <c r="AZ1080" s="204"/>
      <c r="BA1080" s="204"/>
      <c r="BB1080" s="204"/>
      <c r="BC1080" s="204"/>
      <c r="BD1080" s="204"/>
      <c r="BE1080" s="204"/>
      <c r="BF1080" s="204"/>
      <c r="BG1080" s="204"/>
      <c r="BH1080" s="204"/>
      <c r="BI1080" s="204"/>
      <c r="BJ1080" s="204"/>
      <c r="BK1080" s="204"/>
      <c r="BL1080" s="204"/>
      <c r="BM1080" s="56"/>
    </row>
    <row r="1081" spans="1:65">
      <c r="A1081" s="30"/>
      <c r="B1081" s="3" t="s">
        <v>87</v>
      </c>
      <c r="C1081" s="29"/>
      <c r="D1081" s="13">
        <v>2.6710229973844282E-2</v>
      </c>
      <c r="E1081" s="13">
        <v>5.3420459947688556E-2</v>
      </c>
      <c r="F1081" s="13">
        <v>2.1299910806810263E-2</v>
      </c>
      <c r="G1081" s="13">
        <v>0.13769531582446845</v>
      </c>
      <c r="H1081" s="13">
        <v>1.5202354861220294E-16</v>
      </c>
      <c r="I1081" s="13">
        <v>1.5202354861220294E-16</v>
      </c>
      <c r="J1081" s="13">
        <v>1.5202354861220294E-16</v>
      </c>
      <c r="K1081" s="13">
        <v>1.8455003875199036E-2</v>
      </c>
      <c r="L1081" s="13">
        <v>2.4206145913796377E-2</v>
      </c>
      <c r="M1081" s="13">
        <v>0</v>
      </c>
      <c r="N1081" s="13">
        <v>1.6527339945096139E-2</v>
      </c>
      <c r="O1081" s="13">
        <v>3.7327569555822171E-2</v>
      </c>
      <c r="P1081" s="13">
        <v>0.1440876319284215</v>
      </c>
      <c r="Q1081" s="13">
        <v>0</v>
      </c>
      <c r="R1081" s="13">
        <v>2.0243716882505564E-2</v>
      </c>
      <c r="S1081" s="13">
        <v>3.1622776601683777E-2</v>
      </c>
      <c r="T1081" s="13">
        <v>3.395966854326684E-2</v>
      </c>
      <c r="U1081" s="13">
        <v>1.5202354861220294E-16</v>
      </c>
      <c r="V1081" s="13">
        <v>4.1516775301409799E-2</v>
      </c>
      <c r="W1081" s="13" t="s">
        <v>678</v>
      </c>
      <c r="X1081" s="13">
        <v>3.1622776601683777E-2</v>
      </c>
      <c r="Y1081" s="13">
        <v>5.0793224212556262E-2</v>
      </c>
      <c r="Z1081" s="13">
        <v>6.0993662319131073E-2</v>
      </c>
      <c r="AA1081" s="15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3" t="s">
        <v>273</v>
      </c>
      <c r="C1082" s="29"/>
      <c r="D1082" s="13">
        <v>-4.3850972634355445E-2</v>
      </c>
      <c r="E1082" s="13">
        <v>-4.3850972634355445E-2</v>
      </c>
      <c r="F1082" s="13">
        <v>-5.2093636663369636E-2</v>
      </c>
      <c r="G1082" s="13">
        <v>0.64853280580283545</v>
      </c>
      <c r="H1082" s="13">
        <v>-1.0880316518298794E-2</v>
      </c>
      <c r="I1082" s="13">
        <v>-1.0880316518298794E-2</v>
      </c>
      <c r="J1082" s="13">
        <v>-1.0880316518298794E-2</v>
      </c>
      <c r="K1082" s="13">
        <v>1.2199142762941095E-2</v>
      </c>
      <c r="L1082" s="13">
        <v>5.5060995713814842E-2</v>
      </c>
      <c r="M1082" s="13">
        <v>3.8575667655786461E-2</v>
      </c>
      <c r="N1082" s="13">
        <v>-0.18232772832179345</v>
      </c>
      <c r="O1082" s="13">
        <v>-2.6376524892844921E-3</v>
      </c>
      <c r="P1082" s="13">
        <v>0.4012528849324104</v>
      </c>
      <c r="Q1082" s="13">
        <v>3.8575667655786461E-2</v>
      </c>
      <c r="R1082" s="13">
        <v>-2.6376524892844921E-3</v>
      </c>
      <c r="S1082" s="13">
        <v>-1.0880316518298794E-2</v>
      </c>
      <c r="T1082" s="13">
        <v>9.6274315858885684E-2</v>
      </c>
      <c r="U1082" s="13">
        <v>-1.0880316518298794E-2</v>
      </c>
      <c r="V1082" s="13">
        <v>-2.7365644576327064E-2</v>
      </c>
      <c r="W1082" s="13" t="s">
        <v>678</v>
      </c>
      <c r="X1082" s="13">
        <v>-1.0880316518298794E-2</v>
      </c>
      <c r="Y1082" s="13">
        <v>5.6050115397296985E-3</v>
      </c>
      <c r="Z1082" s="13">
        <v>-5.2093636663369636E-2</v>
      </c>
      <c r="AA1082" s="15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46" t="s">
        <v>274</v>
      </c>
      <c r="C1083" s="47"/>
      <c r="D1083" s="45">
        <v>0.67</v>
      </c>
      <c r="E1083" s="45">
        <v>0.67</v>
      </c>
      <c r="F1083" s="45">
        <v>0.81</v>
      </c>
      <c r="G1083" s="45">
        <v>10.65</v>
      </c>
      <c r="H1083" s="45" t="s">
        <v>275</v>
      </c>
      <c r="I1083" s="45" t="s">
        <v>275</v>
      </c>
      <c r="J1083" s="45" t="s">
        <v>275</v>
      </c>
      <c r="K1083" s="45">
        <v>0.24</v>
      </c>
      <c r="L1083" s="45">
        <v>0.94</v>
      </c>
      <c r="M1083" s="45">
        <v>0.67</v>
      </c>
      <c r="N1083" s="45">
        <v>2.94</v>
      </c>
      <c r="O1083" s="45">
        <v>0</v>
      </c>
      <c r="P1083" s="45" t="s">
        <v>275</v>
      </c>
      <c r="Q1083" s="45">
        <v>0.67</v>
      </c>
      <c r="R1083" s="45">
        <v>0</v>
      </c>
      <c r="S1083" s="45">
        <v>0.13</v>
      </c>
      <c r="T1083" s="45">
        <v>1.62</v>
      </c>
      <c r="U1083" s="45" t="s">
        <v>275</v>
      </c>
      <c r="V1083" s="45">
        <v>0.4</v>
      </c>
      <c r="W1083" s="45">
        <v>388.27</v>
      </c>
      <c r="X1083" s="45">
        <v>0.13</v>
      </c>
      <c r="Y1083" s="45">
        <v>0.13</v>
      </c>
      <c r="Z1083" s="45">
        <v>0.81</v>
      </c>
      <c r="AA1083" s="15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B1084" s="31" t="s">
        <v>321</v>
      </c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BM1084" s="55"/>
    </row>
    <row r="1085" spans="1:65">
      <c r="BM1085" s="55"/>
    </row>
    <row r="1086" spans="1:65" ht="15">
      <c r="B1086" s="8" t="s">
        <v>546</v>
      </c>
      <c r="BM1086" s="28" t="s">
        <v>67</v>
      </c>
    </row>
    <row r="1087" spans="1:65" ht="15">
      <c r="A1087" s="25" t="s">
        <v>66</v>
      </c>
      <c r="B1087" s="18" t="s">
        <v>111</v>
      </c>
      <c r="C1087" s="15" t="s">
        <v>112</v>
      </c>
      <c r="D1087" s="16" t="s">
        <v>229</v>
      </c>
      <c r="E1087" s="17" t="s">
        <v>229</v>
      </c>
      <c r="F1087" s="17" t="s">
        <v>229</v>
      </c>
      <c r="G1087" s="17" t="s">
        <v>229</v>
      </c>
      <c r="H1087" s="17" t="s">
        <v>229</v>
      </c>
      <c r="I1087" s="17" t="s">
        <v>229</v>
      </c>
      <c r="J1087" s="17" t="s">
        <v>229</v>
      </c>
      <c r="K1087" s="17" t="s">
        <v>229</v>
      </c>
      <c r="L1087" s="17" t="s">
        <v>229</v>
      </c>
      <c r="M1087" s="17" t="s">
        <v>229</v>
      </c>
      <c r="N1087" s="17" t="s">
        <v>229</v>
      </c>
      <c r="O1087" s="17" t="s">
        <v>229</v>
      </c>
      <c r="P1087" s="17" t="s">
        <v>229</v>
      </c>
      <c r="Q1087" s="17" t="s">
        <v>229</v>
      </c>
      <c r="R1087" s="17" t="s">
        <v>229</v>
      </c>
      <c r="S1087" s="17" t="s">
        <v>229</v>
      </c>
      <c r="T1087" s="17" t="s">
        <v>229</v>
      </c>
      <c r="U1087" s="17" t="s">
        <v>229</v>
      </c>
      <c r="V1087" s="17" t="s">
        <v>229</v>
      </c>
      <c r="W1087" s="17" t="s">
        <v>229</v>
      </c>
      <c r="X1087" s="17" t="s">
        <v>229</v>
      </c>
      <c r="Y1087" s="17" t="s">
        <v>229</v>
      </c>
      <c r="Z1087" s="15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 t="s">
        <v>230</v>
      </c>
      <c r="C1088" s="9" t="s">
        <v>230</v>
      </c>
      <c r="D1088" s="151" t="s">
        <v>232</v>
      </c>
      <c r="E1088" s="152" t="s">
        <v>234</v>
      </c>
      <c r="F1088" s="152" t="s">
        <v>235</v>
      </c>
      <c r="G1088" s="152" t="s">
        <v>237</v>
      </c>
      <c r="H1088" s="152" t="s">
        <v>238</v>
      </c>
      <c r="I1088" s="152" t="s">
        <v>239</v>
      </c>
      <c r="J1088" s="152" t="s">
        <v>240</v>
      </c>
      <c r="K1088" s="152" t="s">
        <v>241</v>
      </c>
      <c r="L1088" s="152" t="s">
        <v>244</v>
      </c>
      <c r="M1088" s="152" t="s">
        <v>245</v>
      </c>
      <c r="N1088" s="152" t="s">
        <v>246</v>
      </c>
      <c r="O1088" s="152" t="s">
        <v>247</v>
      </c>
      <c r="P1088" s="152" t="s">
        <v>249</v>
      </c>
      <c r="Q1088" s="152" t="s">
        <v>250</v>
      </c>
      <c r="R1088" s="152" t="s">
        <v>251</v>
      </c>
      <c r="S1088" s="152" t="s">
        <v>252</v>
      </c>
      <c r="T1088" s="152" t="s">
        <v>254</v>
      </c>
      <c r="U1088" s="152" t="s">
        <v>258</v>
      </c>
      <c r="V1088" s="152" t="s">
        <v>259</v>
      </c>
      <c r="W1088" s="152" t="s">
        <v>260</v>
      </c>
      <c r="X1088" s="152" t="s">
        <v>261</v>
      </c>
      <c r="Y1088" s="152" t="s">
        <v>262</v>
      </c>
      <c r="Z1088" s="15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 t="s">
        <v>3</v>
      </c>
    </row>
    <row r="1089" spans="1:65">
      <c r="A1089" s="30"/>
      <c r="B1089" s="19"/>
      <c r="C1089" s="9"/>
      <c r="D1089" s="10" t="s">
        <v>277</v>
      </c>
      <c r="E1089" s="11" t="s">
        <v>279</v>
      </c>
      <c r="F1089" s="11" t="s">
        <v>279</v>
      </c>
      <c r="G1089" s="11" t="s">
        <v>280</v>
      </c>
      <c r="H1089" s="11" t="s">
        <v>277</v>
      </c>
      <c r="I1089" s="11" t="s">
        <v>279</v>
      </c>
      <c r="J1089" s="11" t="s">
        <v>280</v>
      </c>
      <c r="K1089" s="11" t="s">
        <v>277</v>
      </c>
      <c r="L1089" s="11" t="s">
        <v>280</v>
      </c>
      <c r="M1089" s="11" t="s">
        <v>277</v>
      </c>
      <c r="N1089" s="11" t="s">
        <v>279</v>
      </c>
      <c r="O1089" s="11" t="s">
        <v>280</v>
      </c>
      <c r="P1089" s="11" t="s">
        <v>279</v>
      </c>
      <c r="Q1089" s="11" t="s">
        <v>279</v>
      </c>
      <c r="R1089" s="11" t="s">
        <v>277</v>
      </c>
      <c r="S1089" s="11" t="s">
        <v>280</v>
      </c>
      <c r="T1089" s="11" t="s">
        <v>277</v>
      </c>
      <c r="U1089" s="11" t="s">
        <v>277</v>
      </c>
      <c r="V1089" s="11" t="s">
        <v>280</v>
      </c>
      <c r="W1089" s="11" t="s">
        <v>277</v>
      </c>
      <c r="X1089" s="11" t="s">
        <v>280</v>
      </c>
      <c r="Y1089" s="11" t="s">
        <v>277</v>
      </c>
      <c r="Z1089" s="15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0</v>
      </c>
    </row>
    <row r="1090" spans="1:65">
      <c r="A1090" s="30"/>
      <c r="B1090" s="19"/>
      <c r="C1090" s="9"/>
      <c r="D1090" s="26" t="s">
        <v>288</v>
      </c>
      <c r="E1090" s="26" t="s">
        <v>288</v>
      </c>
      <c r="F1090" s="26" t="s">
        <v>290</v>
      </c>
      <c r="G1090" s="26" t="s">
        <v>290</v>
      </c>
      <c r="H1090" s="26" t="s">
        <v>117</v>
      </c>
      <c r="I1090" s="26" t="s">
        <v>267</v>
      </c>
      <c r="J1090" s="26" t="s">
        <v>290</v>
      </c>
      <c r="K1090" s="26" t="s">
        <v>288</v>
      </c>
      <c r="L1090" s="26" t="s">
        <v>291</v>
      </c>
      <c r="M1090" s="26" t="s">
        <v>290</v>
      </c>
      <c r="N1090" s="26" t="s">
        <v>291</v>
      </c>
      <c r="O1090" s="26" t="s">
        <v>288</v>
      </c>
      <c r="P1090" s="26" t="s">
        <v>290</v>
      </c>
      <c r="Q1090" s="26" t="s">
        <v>292</v>
      </c>
      <c r="R1090" s="26" t="s">
        <v>288</v>
      </c>
      <c r="S1090" s="26" t="s">
        <v>291</v>
      </c>
      <c r="T1090" s="26" t="s">
        <v>116</v>
      </c>
      <c r="U1090" s="26" t="s">
        <v>288</v>
      </c>
      <c r="V1090" s="26" t="s">
        <v>293</v>
      </c>
      <c r="W1090" s="26" t="s">
        <v>288</v>
      </c>
      <c r="X1090" s="26" t="s">
        <v>288</v>
      </c>
      <c r="Y1090" s="26" t="s">
        <v>288</v>
      </c>
      <c r="Z1090" s="15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</v>
      </c>
    </row>
    <row r="1091" spans="1:65">
      <c r="A1091" s="30"/>
      <c r="B1091" s="18">
        <v>1</v>
      </c>
      <c r="C1091" s="14">
        <v>1</v>
      </c>
      <c r="D1091" s="218">
        <v>135</v>
      </c>
      <c r="E1091" s="218">
        <v>138</v>
      </c>
      <c r="F1091" s="218">
        <v>111</v>
      </c>
      <c r="G1091" s="218">
        <v>113</v>
      </c>
      <c r="H1091" s="219">
        <v>85</v>
      </c>
      <c r="I1091" s="219">
        <v>130</v>
      </c>
      <c r="J1091" s="218">
        <v>161</v>
      </c>
      <c r="K1091" s="218">
        <v>137.9</v>
      </c>
      <c r="L1091" s="219">
        <v>178</v>
      </c>
      <c r="M1091" s="218">
        <v>161</v>
      </c>
      <c r="N1091" s="218">
        <v>145</v>
      </c>
      <c r="O1091" s="219">
        <v>182</v>
      </c>
      <c r="P1091" s="218">
        <v>142</v>
      </c>
      <c r="Q1091" s="218">
        <v>130</v>
      </c>
      <c r="R1091" s="218">
        <v>125</v>
      </c>
      <c r="S1091" s="218">
        <v>170</v>
      </c>
      <c r="T1091" s="218">
        <v>128</v>
      </c>
      <c r="U1091" s="218">
        <v>132</v>
      </c>
      <c r="V1091" s="233">
        <v>129</v>
      </c>
      <c r="W1091" s="218">
        <v>123.00000000000001</v>
      </c>
      <c r="X1091" s="218">
        <v>132</v>
      </c>
      <c r="Y1091" s="218">
        <v>125</v>
      </c>
      <c r="Z1091" s="220"/>
      <c r="AA1091" s="221"/>
      <c r="AB1091" s="221"/>
      <c r="AC1091" s="221"/>
      <c r="AD1091" s="221"/>
      <c r="AE1091" s="221"/>
      <c r="AF1091" s="221"/>
      <c r="AG1091" s="221"/>
      <c r="AH1091" s="221"/>
      <c r="AI1091" s="221"/>
      <c r="AJ1091" s="221"/>
      <c r="AK1091" s="221"/>
      <c r="AL1091" s="221"/>
      <c r="AM1091" s="221"/>
      <c r="AN1091" s="221"/>
      <c r="AO1091" s="221"/>
      <c r="AP1091" s="221"/>
      <c r="AQ1091" s="221"/>
      <c r="AR1091" s="221"/>
      <c r="AS1091" s="221"/>
      <c r="AT1091" s="221"/>
      <c r="AU1091" s="221"/>
      <c r="AV1091" s="221"/>
      <c r="AW1091" s="221"/>
      <c r="AX1091" s="221"/>
      <c r="AY1091" s="221"/>
      <c r="AZ1091" s="221"/>
      <c r="BA1091" s="221"/>
      <c r="BB1091" s="221"/>
      <c r="BC1091" s="221"/>
      <c r="BD1091" s="221"/>
      <c r="BE1091" s="221"/>
      <c r="BF1091" s="221"/>
      <c r="BG1091" s="221"/>
      <c r="BH1091" s="221"/>
      <c r="BI1091" s="221"/>
      <c r="BJ1091" s="221"/>
      <c r="BK1091" s="221"/>
      <c r="BL1091" s="221"/>
      <c r="BM1091" s="222">
        <v>1</v>
      </c>
    </row>
    <row r="1092" spans="1:65">
      <c r="A1092" s="30"/>
      <c r="B1092" s="19">
        <v>1</v>
      </c>
      <c r="C1092" s="9">
        <v>2</v>
      </c>
      <c r="D1092" s="223">
        <v>136</v>
      </c>
      <c r="E1092" s="223">
        <v>136</v>
      </c>
      <c r="F1092" s="223">
        <v>110</v>
      </c>
      <c r="G1092" s="223">
        <v>113</v>
      </c>
      <c r="H1092" s="224">
        <v>85</v>
      </c>
      <c r="I1092" s="224">
        <v>130</v>
      </c>
      <c r="J1092" s="223">
        <v>159</v>
      </c>
      <c r="K1092" s="223">
        <v>132.80000000000001</v>
      </c>
      <c r="L1092" s="224">
        <v>181</v>
      </c>
      <c r="M1092" s="223">
        <v>165</v>
      </c>
      <c r="N1092" s="223">
        <v>150</v>
      </c>
      <c r="O1092" s="224">
        <v>181</v>
      </c>
      <c r="P1092" s="223">
        <v>139</v>
      </c>
      <c r="Q1092" s="223">
        <v>133</v>
      </c>
      <c r="R1092" s="223">
        <v>126</v>
      </c>
      <c r="S1092" s="223">
        <v>170</v>
      </c>
      <c r="T1092" s="223">
        <v>122</v>
      </c>
      <c r="U1092" s="223">
        <v>133</v>
      </c>
      <c r="V1092" s="223">
        <v>141</v>
      </c>
      <c r="W1092" s="223">
        <v>126</v>
      </c>
      <c r="X1092" s="223">
        <v>128</v>
      </c>
      <c r="Y1092" s="223">
        <v>126</v>
      </c>
      <c r="Z1092" s="220"/>
      <c r="AA1092" s="221"/>
      <c r="AB1092" s="221"/>
      <c r="AC1092" s="221"/>
      <c r="AD1092" s="221"/>
      <c r="AE1092" s="221"/>
      <c r="AF1092" s="221"/>
      <c r="AG1092" s="221"/>
      <c r="AH1092" s="221"/>
      <c r="AI1092" s="221"/>
      <c r="AJ1092" s="221"/>
      <c r="AK1092" s="221"/>
      <c r="AL1092" s="221"/>
      <c r="AM1092" s="221"/>
      <c r="AN1092" s="221"/>
      <c r="AO1092" s="221"/>
      <c r="AP1092" s="221"/>
      <c r="AQ1092" s="221"/>
      <c r="AR1092" s="221"/>
      <c r="AS1092" s="221"/>
      <c r="AT1092" s="221"/>
      <c r="AU1092" s="221"/>
      <c r="AV1092" s="221"/>
      <c r="AW1092" s="221"/>
      <c r="AX1092" s="221"/>
      <c r="AY1092" s="221"/>
      <c r="AZ1092" s="221"/>
      <c r="BA1092" s="221"/>
      <c r="BB1092" s="221"/>
      <c r="BC1092" s="221"/>
      <c r="BD1092" s="221"/>
      <c r="BE1092" s="221"/>
      <c r="BF1092" s="221"/>
      <c r="BG1092" s="221"/>
      <c r="BH1092" s="221"/>
      <c r="BI1092" s="221"/>
      <c r="BJ1092" s="221"/>
      <c r="BK1092" s="221"/>
      <c r="BL1092" s="221"/>
      <c r="BM1092" s="222">
        <v>29</v>
      </c>
    </row>
    <row r="1093" spans="1:65">
      <c r="A1093" s="30"/>
      <c r="B1093" s="19">
        <v>1</v>
      </c>
      <c r="C1093" s="9">
        <v>3</v>
      </c>
      <c r="D1093" s="223">
        <v>136</v>
      </c>
      <c r="E1093" s="223">
        <v>137</v>
      </c>
      <c r="F1093" s="223">
        <v>111</v>
      </c>
      <c r="G1093" s="223">
        <v>113</v>
      </c>
      <c r="H1093" s="224">
        <v>90</v>
      </c>
      <c r="I1093" s="224">
        <v>130</v>
      </c>
      <c r="J1093" s="223">
        <v>158</v>
      </c>
      <c r="K1093" s="223">
        <v>134.80000000000001</v>
      </c>
      <c r="L1093" s="224">
        <v>180</v>
      </c>
      <c r="M1093" s="223">
        <v>163</v>
      </c>
      <c r="N1093" s="223">
        <v>143</v>
      </c>
      <c r="O1093" s="224">
        <v>186</v>
      </c>
      <c r="P1093" s="223">
        <v>141</v>
      </c>
      <c r="Q1093" s="223">
        <v>133</v>
      </c>
      <c r="R1093" s="223">
        <v>125</v>
      </c>
      <c r="S1093" s="223">
        <v>167</v>
      </c>
      <c r="T1093" s="223">
        <v>128</v>
      </c>
      <c r="U1093" s="223">
        <v>133</v>
      </c>
      <c r="V1093" s="223">
        <v>145</v>
      </c>
      <c r="W1093" s="223">
        <v>124</v>
      </c>
      <c r="X1093" s="223">
        <v>132</v>
      </c>
      <c r="Y1093" s="223">
        <v>124</v>
      </c>
      <c r="Z1093" s="220"/>
      <c r="AA1093" s="221"/>
      <c r="AB1093" s="221"/>
      <c r="AC1093" s="221"/>
      <c r="AD1093" s="221"/>
      <c r="AE1093" s="221"/>
      <c r="AF1093" s="221"/>
      <c r="AG1093" s="221"/>
      <c r="AH1093" s="221"/>
      <c r="AI1093" s="221"/>
      <c r="AJ1093" s="221"/>
      <c r="AK1093" s="221"/>
      <c r="AL1093" s="221"/>
      <c r="AM1093" s="221"/>
      <c r="AN1093" s="221"/>
      <c r="AO1093" s="221"/>
      <c r="AP1093" s="221"/>
      <c r="AQ1093" s="221"/>
      <c r="AR1093" s="221"/>
      <c r="AS1093" s="221"/>
      <c r="AT1093" s="221"/>
      <c r="AU1093" s="221"/>
      <c r="AV1093" s="221"/>
      <c r="AW1093" s="221"/>
      <c r="AX1093" s="221"/>
      <c r="AY1093" s="221"/>
      <c r="AZ1093" s="221"/>
      <c r="BA1093" s="221"/>
      <c r="BB1093" s="221"/>
      <c r="BC1093" s="221"/>
      <c r="BD1093" s="221"/>
      <c r="BE1093" s="221"/>
      <c r="BF1093" s="221"/>
      <c r="BG1093" s="221"/>
      <c r="BH1093" s="221"/>
      <c r="BI1093" s="221"/>
      <c r="BJ1093" s="221"/>
      <c r="BK1093" s="221"/>
      <c r="BL1093" s="221"/>
      <c r="BM1093" s="222">
        <v>16</v>
      </c>
    </row>
    <row r="1094" spans="1:65">
      <c r="A1094" s="30"/>
      <c r="B1094" s="19">
        <v>1</v>
      </c>
      <c r="C1094" s="9">
        <v>4</v>
      </c>
      <c r="D1094" s="223">
        <v>136</v>
      </c>
      <c r="E1094" s="223">
        <v>136</v>
      </c>
      <c r="F1094" s="223">
        <v>107</v>
      </c>
      <c r="G1094" s="223">
        <v>114</v>
      </c>
      <c r="H1094" s="224">
        <v>85</v>
      </c>
      <c r="I1094" s="224">
        <v>130</v>
      </c>
      <c r="J1094" s="223">
        <v>153</v>
      </c>
      <c r="K1094" s="223">
        <v>134</v>
      </c>
      <c r="L1094" s="224">
        <v>178</v>
      </c>
      <c r="M1094" s="223">
        <v>160</v>
      </c>
      <c r="N1094" s="223">
        <v>147</v>
      </c>
      <c r="O1094" s="224">
        <v>184</v>
      </c>
      <c r="P1094" s="223">
        <v>140</v>
      </c>
      <c r="Q1094" s="223">
        <v>133</v>
      </c>
      <c r="R1094" s="223">
        <v>129</v>
      </c>
      <c r="S1094" s="223">
        <v>169</v>
      </c>
      <c r="T1094" s="223">
        <v>130</v>
      </c>
      <c r="U1094" s="223">
        <v>132</v>
      </c>
      <c r="V1094" s="223">
        <v>147</v>
      </c>
      <c r="W1094" s="223">
        <v>126</v>
      </c>
      <c r="X1094" s="223">
        <v>133</v>
      </c>
      <c r="Y1094" s="223">
        <v>119</v>
      </c>
      <c r="Z1094" s="220"/>
      <c r="AA1094" s="221"/>
      <c r="AB1094" s="221"/>
      <c r="AC1094" s="221"/>
      <c r="AD1094" s="221"/>
      <c r="AE1094" s="221"/>
      <c r="AF1094" s="221"/>
      <c r="AG1094" s="221"/>
      <c r="AH1094" s="221"/>
      <c r="AI1094" s="221"/>
      <c r="AJ1094" s="221"/>
      <c r="AK1094" s="221"/>
      <c r="AL1094" s="221"/>
      <c r="AM1094" s="221"/>
      <c r="AN1094" s="221"/>
      <c r="AO1094" s="221"/>
      <c r="AP1094" s="221"/>
      <c r="AQ1094" s="221"/>
      <c r="AR1094" s="221"/>
      <c r="AS1094" s="221"/>
      <c r="AT1094" s="221"/>
      <c r="AU1094" s="221"/>
      <c r="AV1094" s="221"/>
      <c r="AW1094" s="221"/>
      <c r="AX1094" s="221"/>
      <c r="AY1094" s="221"/>
      <c r="AZ1094" s="221"/>
      <c r="BA1094" s="221"/>
      <c r="BB1094" s="221"/>
      <c r="BC1094" s="221"/>
      <c r="BD1094" s="221"/>
      <c r="BE1094" s="221"/>
      <c r="BF1094" s="221"/>
      <c r="BG1094" s="221"/>
      <c r="BH1094" s="221"/>
      <c r="BI1094" s="221"/>
      <c r="BJ1094" s="221"/>
      <c r="BK1094" s="221"/>
      <c r="BL1094" s="221"/>
      <c r="BM1094" s="222">
        <v>135.78796296296295</v>
      </c>
    </row>
    <row r="1095" spans="1:65">
      <c r="A1095" s="30"/>
      <c r="B1095" s="19">
        <v>1</v>
      </c>
      <c r="C1095" s="9">
        <v>5</v>
      </c>
      <c r="D1095" s="223">
        <v>135</v>
      </c>
      <c r="E1095" s="223">
        <v>135</v>
      </c>
      <c r="F1095" s="223">
        <v>110</v>
      </c>
      <c r="G1095" s="223">
        <v>112</v>
      </c>
      <c r="H1095" s="224">
        <v>85</v>
      </c>
      <c r="I1095" s="224">
        <v>130</v>
      </c>
      <c r="J1095" s="223">
        <v>153</v>
      </c>
      <c r="K1095" s="223">
        <v>132.80000000000001</v>
      </c>
      <c r="L1095" s="224">
        <v>178</v>
      </c>
      <c r="M1095" s="223">
        <v>164</v>
      </c>
      <c r="N1095" s="223">
        <v>154</v>
      </c>
      <c r="O1095" s="224">
        <v>182</v>
      </c>
      <c r="P1095" s="223">
        <v>136</v>
      </c>
      <c r="Q1095" s="223">
        <v>129</v>
      </c>
      <c r="R1095" s="223">
        <v>127</v>
      </c>
      <c r="S1095" s="223">
        <v>169</v>
      </c>
      <c r="T1095" s="223">
        <v>123.00000000000001</v>
      </c>
      <c r="U1095" s="223">
        <v>125</v>
      </c>
      <c r="V1095" s="223">
        <v>144</v>
      </c>
      <c r="W1095" s="223">
        <v>127</v>
      </c>
      <c r="X1095" s="223">
        <v>127</v>
      </c>
      <c r="Y1095" s="223">
        <v>123.00000000000001</v>
      </c>
      <c r="Z1095" s="220"/>
      <c r="AA1095" s="221"/>
      <c r="AB1095" s="221"/>
      <c r="AC1095" s="221"/>
      <c r="AD1095" s="221"/>
      <c r="AE1095" s="221"/>
      <c r="AF1095" s="221"/>
      <c r="AG1095" s="221"/>
      <c r="AH1095" s="221"/>
      <c r="AI1095" s="221"/>
      <c r="AJ1095" s="221"/>
      <c r="AK1095" s="221"/>
      <c r="AL1095" s="221"/>
      <c r="AM1095" s="221"/>
      <c r="AN1095" s="221"/>
      <c r="AO1095" s="221"/>
      <c r="AP1095" s="221"/>
      <c r="AQ1095" s="221"/>
      <c r="AR1095" s="221"/>
      <c r="AS1095" s="221"/>
      <c r="AT1095" s="221"/>
      <c r="AU1095" s="221"/>
      <c r="AV1095" s="221"/>
      <c r="AW1095" s="221"/>
      <c r="AX1095" s="221"/>
      <c r="AY1095" s="221"/>
      <c r="AZ1095" s="221"/>
      <c r="BA1095" s="221"/>
      <c r="BB1095" s="221"/>
      <c r="BC1095" s="221"/>
      <c r="BD1095" s="221"/>
      <c r="BE1095" s="221"/>
      <c r="BF1095" s="221"/>
      <c r="BG1095" s="221"/>
      <c r="BH1095" s="221"/>
      <c r="BI1095" s="221"/>
      <c r="BJ1095" s="221"/>
      <c r="BK1095" s="221"/>
      <c r="BL1095" s="221"/>
      <c r="BM1095" s="222">
        <v>69</v>
      </c>
    </row>
    <row r="1096" spans="1:65">
      <c r="A1096" s="30"/>
      <c r="B1096" s="19">
        <v>1</v>
      </c>
      <c r="C1096" s="9">
        <v>6</v>
      </c>
      <c r="D1096" s="223">
        <v>137</v>
      </c>
      <c r="E1096" s="223">
        <v>136</v>
      </c>
      <c r="F1096" s="223">
        <v>109</v>
      </c>
      <c r="G1096" s="223">
        <v>113</v>
      </c>
      <c r="H1096" s="224">
        <v>80</v>
      </c>
      <c r="I1096" s="224">
        <v>130</v>
      </c>
      <c r="J1096" s="223">
        <v>155</v>
      </c>
      <c r="K1096" s="223">
        <v>134.4</v>
      </c>
      <c r="L1096" s="224">
        <v>181</v>
      </c>
      <c r="M1096" s="223">
        <v>161</v>
      </c>
      <c r="N1096" s="223">
        <v>154</v>
      </c>
      <c r="O1096" s="224">
        <v>189</v>
      </c>
      <c r="P1096" s="223">
        <v>139</v>
      </c>
      <c r="Q1096" s="225">
        <v>147</v>
      </c>
      <c r="R1096" s="223">
        <v>125</v>
      </c>
      <c r="S1096" s="223">
        <v>169</v>
      </c>
      <c r="T1096" s="223">
        <v>129</v>
      </c>
      <c r="U1096" s="223">
        <v>126</v>
      </c>
      <c r="V1096" s="223">
        <v>147</v>
      </c>
      <c r="W1096" s="223">
        <v>127</v>
      </c>
      <c r="X1096" s="223">
        <v>128</v>
      </c>
      <c r="Y1096" s="223">
        <v>126</v>
      </c>
      <c r="Z1096" s="220"/>
      <c r="AA1096" s="221"/>
      <c r="AB1096" s="221"/>
      <c r="AC1096" s="221"/>
      <c r="AD1096" s="221"/>
      <c r="AE1096" s="221"/>
      <c r="AF1096" s="221"/>
      <c r="AG1096" s="221"/>
      <c r="AH1096" s="221"/>
      <c r="AI1096" s="221"/>
      <c r="AJ1096" s="221"/>
      <c r="AK1096" s="221"/>
      <c r="AL1096" s="221"/>
      <c r="AM1096" s="221"/>
      <c r="AN1096" s="221"/>
      <c r="AO1096" s="221"/>
      <c r="AP1096" s="221"/>
      <c r="AQ1096" s="221"/>
      <c r="AR1096" s="221"/>
      <c r="AS1096" s="221"/>
      <c r="AT1096" s="221"/>
      <c r="AU1096" s="221"/>
      <c r="AV1096" s="221"/>
      <c r="AW1096" s="221"/>
      <c r="AX1096" s="221"/>
      <c r="AY1096" s="221"/>
      <c r="AZ1096" s="221"/>
      <c r="BA1096" s="221"/>
      <c r="BB1096" s="221"/>
      <c r="BC1096" s="221"/>
      <c r="BD1096" s="221"/>
      <c r="BE1096" s="221"/>
      <c r="BF1096" s="221"/>
      <c r="BG1096" s="221"/>
      <c r="BH1096" s="221"/>
      <c r="BI1096" s="221"/>
      <c r="BJ1096" s="221"/>
      <c r="BK1096" s="221"/>
      <c r="BL1096" s="221"/>
      <c r="BM1096" s="226"/>
    </row>
    <row r="1097" spans="1:65">
      <c r="A1097" s="30"/>
      <c r="B1097" s="20" t="s">
        <v>270</v>
      </c>
      <c r="C1097" s="12"/>
      <c r="D1097" s="227">
        <v>135.83333333333334</v>
      </c>
      <c r="E1097" s="227">
        <v>136.33333333333334</v>
      </c>
      <c r="F1097" s="227">
        <v>109.66666666666667</v>
      </c>
      <c r="G1097" s="227">
        <v>113</v>
      </c>
      <c r="H1097" s="227">
        <v>85</v>
      </c>
      <c r="I1097" s="227">
        <v>130</v>
      </c>
      <c r="J1097" s="227">
        <v>156.5</v>
      </c>
      <c r="K1097" s="227">
        <v>134.44999999999999</v>
      </c>
      <c r="L1097" s="227">
        <v>179.33333333333334</v>
      </c>
      <c r="M1097" s="227">
        <v>162.33333333333334</v>
      </c>
      <c r="N1097" s="227">
        <v>148.83333333333334</v>
      </c>
      <c r="O1097" s="227">
        <v>184</v>
      </c>
      <c r="P1097" s="227">
        <v>139.5</v>
      </c>
      <c r="Q1097" s="227">
        <v>134.16666666666666</v>
      </c>
      <c r="R1097" s="227">
        <v>126.16666666666667</v>
      </c>
      <c r="S1097" s="227">
        <v>169</v>
      </c>
      <c r="T1097" s="227">
        <v>126.66666666666667</v>
      </c>
      <c r="U1097" s="227">
        <v>130.16666666666666</v>
      </c>
      <c r="V1097" s="227">
        <v>142.16666666666666</v>
      </c>
      <c r="W1097" s="227">
        <v>125.5</v>
      </c>
      <c r="X1097" s="227">
        <v>130</v>
      </c>
      <c r="Y1097" s="227">
        <v>123.83333333333333</v>
      </c>
      <c r="Z1097" s="220"/>
      <c r="AA1097" s="221"/>
      <c r="AB1097" s="221"/>
      <c r="AC1097" s="221"/>
      <c r="AD1097" s="221"/>
      <c r="AE1097" s="221"/>
      <c r="AF1097" s="221"/>
      <c r="AG1097" s="221"/>
      <c r="AH1097" s="221"/>
      <c r="AI1097" s="221"/>
      <c r="AJ1097" s="221"/>
      <c r="AK1097" s="221"/>
      <c r="AL1097" s="221"/>
      <c r="AM1097" s="221"/>
      <c r="AN1097" s="221"/>
      <c r="AO1097" s="221"/>
      <c r="AP1097" s="221"/>
      <c r="AQ1097" s="221"/>
      <c r="AR1097" s="221"/>
      <c r="AS1097" s="221"/>
      <c r="AT1097" s="221"/>
      <c r="AU1097" s="221"/>
      <c r="AV1097" s="221"/>
      <c r="AW1097" s="221"/>
      <c r="AX1097" s="221"/>
      <c r="AY1097" s="221"/>
      <c r="AZ1097" s="221"/>
      <c r="BA1097" s="221"/>
      <c r="BB1097" s="221"/>
      <c r="BC1097" s="221"/>
      <c r="BD1097" s="221"/>
      <c r="BE1097" s="221"/>
      <c r="BF1097" s="221"/>
      <c r="BG1097" s="221"/>
      <c r="BH1097" s="221"/>
      <c r="BI1097" s="221"/>
      <c r="BJ1097" s="221"/>
      <c r="BK1097" s="221"/>
      <c r="BL1097" s="221"/>
      <c r="BM1097" s="226"/>
    </row>
    <row r="1098" spans="1:65">
      <c r="A1098" s="30"/>
      <c r="B1098" s="3" t="s">
        <v>271</v>
      </c>
      <c r="C1098" s="29"/>
      <c r="D1098" s="223">
        <v>136</v>
      </c>
      <c r="E1098" s="223">
        <v>136</v>
      </c>
      <c r="F1098" s="223">
        <v>110</v>
      </c>
      <c r="G1098" s="223">
        <v>113</v>
      </c>
      <c r="H1098" s="223">
        <v>85</v>
      </c>
      <c r="I1098" s="223">
        <v>130</v>
      </c>
      <c r="J1098" s="223">
        <v>156.5</v>
      </c>
      <c r="K1098" s="223">
        <v>134.19999999999999</v>
      </c>
      <c r="L1098" s="223">
        <v>179</v>
      </c>
      <c r="M1098" s="223">
        <v>162</v>
      </c>
      <c r="N1098" s="223">
        <v>148.5</v>
      </c>
      <c r="O1098" s="223">
        <v>183</v>
      </c>
      <c r="P1098" s="223">
        <v>139.5</v>
      </c>
      <c r="Q1098" s="223">
        <v>133</v>
      </c>
      <c r="R1098" s="223">
        <v>125.5</v>
      </c>
      <c r="S1098" s="223">
        <v>169</v>
      </c>
      <c r="T1098" s="223">
        <v>128</v>
      </c>
      <c r="U1098" s="223">
        <v>132</v>
      </c>
      <c r="V1098" s="223">
        <v>144.5</v>
      </c>
      <c r="W1098" s="223">
        <v>126</v>
      </c>
      <c r="X1098" s="223">
        <v>130</v>
      </c>
      <c r="Y1098" s="223">
        <v>124.5</v>
      </c>
      <c r="Z1098" s="220"/>
      <c r="AA1098" s="221"/>
      <c r="AB1098" s="221"/>
      <c r="AC1098" s="221"/>
      <c r="AD1098" s="221"/>
      <c r="AE1098" s="221"/>
      <c r="AF1098" s="221"/>
      <c r="AG1098" s="221"/>
      <c r="AH1098" s="221"/>
      <c r="AI1098" s="221"/>
      <c r="AJ1098" s="221"/>
      <c r="AK1098" s="221"/>
      <c r="AL1098" s="221"/>
      <c r="AM1098" s="221"/>
      <c r="AN1098" s="221"/>
      <c r="AO1098" s="221"/>
      <c r="AP1098" s="221"/>
      <c r="AQ1098" s="221"/>
      <c r="AR1098" s="221"/>
      <c r="AS1098" s="221"/>
      <c r="AT1098" s="221"/>
      <c r="AU1098" s="221"/>
      <c r="AV1098" s="221"/>
      <c r="AW1098" s="221"/>
      <c r="AX1098" s="221"/>
      <c r="AY1098" s="221"/>
      <c r="AZ1098" s="221"/>
      <c r="BA1098" s="221"/>
      <c r="BB1098" s="221"/>
      <c r="BC1098" s="221"/>
      <c r="BD1098" s="221"/>
      <c r="BE1098" s="221"/>
      <c r="BF1098" s="221"/>
      <c r="BG1098" s="221"/>
      <c r="BH1098" s="221"/>
      <c r="BI1098" s="221"/>
      <c r="BJ1098" s="221"/>
      <c r="BK1098" s="221"/>
      <c r="BL1098" s="221"/>
      <c r="BM1098" s="226"/>
    </row>
    <row r="1099" spans="1:65">
      <c r="A1099" s="30"/>
      <c r="B1099" s="3" t="s">
        <v>272</v>
      </c>
      <c r="C1099" s="29"/>
      <c r="D1099" s="223">
        <v>0.752772652709081</v>
      </c>
      <c r="E1099" s="223">
        <v>1.0327955589886446</v>
      </c>
      <c r="F1099" s="223">
        <v>1.505545305418162</v>
      </c>
      <c r="G1099" s="223">
        <v>0.63245553203367588</v>
      </c>
      <c r="H1099" s="223">
        <v>3.1622776601683795</v>
      </c>
      <c r="I1099" s="223">
        <v>0</v>
      </c>
      <c r="J1099" s="223">
        <v>3.3316662497915361</v>
      </c>
      <c r="K1099" s="223">
        <v>1.880159567696315</v>
      </c>
      <c r="L1099" s="223">
        <v>1.505545305418162</v>
      </c>
      <c r="M1099" s="223">
        <v>1.9663841605003503</v>
      </c>
      <c r="N1099" s="223">
        <v>4.6224091842530193</v>
      </c>
      <c r="O1099" s="223">
        <v>3.03315017762062</v>
      </c>
      <c r="P1099" s="223">
        <v>2.0736441353327719</v>
      </c>
      <c r="Q1099" s="223">
        <v>6.5243135015621885</v>
      </c>
      <c r="R1099" s="223">
        <v>1.602081978759722</v>
      </c>
      <c r="S1099" s="223">
        <v>1.0954451150103321</v>
      </c>
      <c r="T1099" s="223">
        <v>3.3266599866332367</v>
      </c>
      <c r="U1099" s="223">
        <v>3.6560452221856701</v>
      </c>
      <c r="V1099" s="223">
        <v>6.823977334858804</v>
      </c>
      <c r="W1099" s="223">
        <v>1.643167672515494</v>
      </c>
      <c r="X1099" s="223">
        <v>2.6076809620810595</v>
      </c>
      <c r="Y1099" s="223">
        <v>2.6394443859772201</v>
      </c>
      <c r="Z1099" s="220"/>
      <c r="AA1099" s="221"/>
      <c r="AB1099" s="221"/>
      <c r="AC1099" s="221"/>
      <c r="AD1099" s="221"/>
      <c r="AE1099" s="221"/>
      <c r="AF1099" s="221"/>
      <c r="AG1099" s="221"/>
      <c r="AH1099" s="221"/>
      <c r="AI1099" s="221"/>
      <c r="AJ1099" s="221"/>
      <c r="AK1099" s="221"/>
      <c r="AL1099" s="221"/>
      <c r="AM1099" s="221"/>
      <c r="AN1099" s="221"/>
      <c r="AO1099" s="221"/>
      <c r="AP1099" s="221"/>
      <c r="AQ1099" s="221"/>
      <c r="AR1099" s="221"/>
      <c r="AS1099" s="221"/>
      <c r="AT1099" s="221"/>
      <c r="AU1099" s="221"/>
      <c r="AV1099" s="221"/>
      <c r="AW1099" s="221"/>
      <c r="AX1099" s="221"/>
      <c r="AY1099" s="221"/>
      <c r="AZ1099" s="221"/>
      <c r="BA1099" s="221"/>
      <c r="BB1099" s="221"/>
      <c r="BC1099" s="221"/>
      <c r="BD1099" s="221"/>
      <c r="BE1099" s="221"/>
      <c r="BF1099" s="221"/>
      <c r="BG1099" s="221"/>
      <c r="BH1099" s="221"/>
      <c r="BI1099" s="221"/>
      <c r="BJ1099" s="221"/>
      <c r="BK1099" s="221"/>
      <c r="BL1099" s="221"/>
      <c r="BM1099" s="226"/>
    </row>
    <row r="1100" spans="1:65">
      <c r="A1100" s="30"/>
      <c r="B1100" s="3" t="s">
        <v>87</v>
      </c>
      <c r="C1100" s="29"/>
      <c r="D1100" s="13">
        <v>5.5418845598214552E-3</v>
      </c>
      <c r="E1100" s="13">
        <v>7.5755175475939697E-3</v>
      </c>
      <c r="F1100" s="13">
        <v>1.3728376645150413E-2</v>
      </c>
      <c r="G1100" s="13">
        <v>5.5969516109174861E-3</v>
      </c>
      <c r="H1100" s="13">
        <v>3.7203266590216229E-2</v>
      </c>
      <c r="I1100" s="13">
        <v>0</v>
      </c>
      <c r="J1100" s="13">
        <v>2.1288602235089688E-2</v>
      </c>
      <c r="K1100" s="13">
        <v>1.398408008699379E-2</v>
      </c>
      <c r="L1100" s="13">
        <v>8.3952340450826873E-3</v>
      </c>
      <c r="M1100" s="13">
        <v>1.2113249448667455E-2</v>
      </c>
      <c r="N1100" s="13">
        <v>3.1057620498900464E-2</v>
      </c>
      <c r="O1100" s="13">
        <v>1.6484511834894675E-2</v>
      </c>
      <c r="P1100" s="13">
        <v>1.4864832511346035E-2</v>
      </c>
      <c r="Q1100" s="13">
        <v>4.8628423614128113E-2</v>
      </c>
      <c r="R1100" s="13">
        <v>1.269813985806913E-2</v>
      </c>
      <c r="S1100" s="13">
        <v>6.4819237574575868E-3</v>
      </c>
      <c r="T1100" s="13">
        <v>2.6263105157630817E-2</v>
      </c>
      <c r="U1100" s="13">
        <v>2.8087415279275316E-2</v>
      </c>
      <c r="V1100" s="13">
        <v>4.799984057344997E-2</v>
      </c>
      <c r="W1100" s="13">
        <v>1.3092969502115489E-2</v>
      </c>
      <c r="X1100" s="13">
        <v>2.0059084323700457E-2</v>
      </c>
      <c r="Y1100" s="13">
        <v>2.1314490330906221E-2</v>
      </c>
      <c r="Z1100" s="15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3" t="s">
        <v>273</v>
      </c>
      <c r="C1101" s="29"/>
      <c r="D1101" s="13">
        <v>3.341265998870746E-4</v>
      </c>
      <c r="E1101" s="13">
        <v>4.016338108843609E-3</v>
      </c>
      <c r="F1101" s="13">
        <v>-0.19236827570217718</v>
      </c>
      <c r="G1101" s="13">
        <v>-0.16782019897579958</v>
      </c>
      <c r="H1101" s="13">
        <v>-0.37402404347737139</v>
      </c>
      <c r="I1101" s="13">
        <v>-4.2625007671273862E-2</v>
      </c>
      <c r="J1101" s="13">
        <v>0.1525322023034279</v>
      </c>
      <c r="K1101" s="13">
        <v>-9.8533252415599071E-3</v>
      </c>
      <c r="L1101" s="13">
        <v>0.32068652787911445</v>
      </c>
      <c r="M1101" s="13">
        <v>0.19549133657458873</v>
      </c>
      <c r="N1101" s="13">
        <v>9.6071625832759633E-2</v>
      </c>
      <c r="O1101" s="13">
        <v>0.35505383529604306</v>
      </c>
      <c r="P1101" s="13">
        <v>2.7337010998902178E-2</v>
      </c>
      <c r="Q1101" s="13">
        <v>-1.1939911763302002E-2</v>
      </c>
      <c r="R1101" s="13">
        <v>-7.0855295906608107E-2</v>
      </c>
      <c r="S1101" s="13">
        <v>0.24458749002734392</v>
      </c>
      <c r="T1101" s="13">
        <v>-6.7173084397651461E-2</v>
      </c>
      <c r="U1101" s="13">
        <v>-4.1397603834955055E-2</v>
      </c>
      <c r="V1101" s="13">
        <v>4.6975472380004213E-2</v>
      </c>
      <c r="W1101" s="13">
        <v>-7.5764911251883671E-2</v>
      </c>
      <c r="X1101" s="13">
        <v>-4.2625007671273862E-2</v>
      </c>
      <c r="Y1101" s="13">
        <v>-8.8038949615072526E-2</v>
      </c>
      <c r="Z1101" s="15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46" t="s">
        <v>274</v>
      </c>
      <c r="C1102" s="47"/>
      <c r="D1102" s="45">
        <v>0.1</v>
      </c>
      <c r="E1102" s="45">
        <v>0.14000000000000001</v>
      </c>
      <c r="F1102" s="45">
        <v>1.87</v>
      </c>
      <c r="G1102" s="45">
        <v>1.62</v>
      </c>
      <c r="H1102" s="45">
        <v>3.73</v>
      </c>
      <c r="I1102" s="45" t="s">
        <v>275</v>
      </c>
      <c r="J1102" s="45">
        <v>1.66</v>
      </c>
      <c r="K1102" s="45">
        <v>0</v>
      </c>
      <c r="L1102" s="45">
        <v>3.38</v>
      </c>
      <c r="M1102" s="45">
        <v>2.1</v>
      </c>
      <c r="N1102" s="45">
        <v>1.08</v>
      </c>
      <c r="O1102" s="45">
        <v>3.73</v>
      </c>
      <c r="P1102" s="45">
        <v>0.38</v>
      </c>
      <c r="Q1102" s="45">
        <v>0.02</v>
      </c>
      <c r="R1102" s="45">
        <v>0.62</v>
      </c>
      <c r="S1102" s="45">
        <v>2.6</v>
      </c>
      <c r="T1102" s="45">
        <v>0.59</v>
      </c>
      <c r="U1102" s="45">
        <v>0.32</v>
      </c>
      <c r="V1102" s="45">
        <v>0.57999999999999996</v>
      </c>
      <c r="W1102" s="45">
        <v>0.67</v>
      </c>
      <c r="X1102" s="45">
        <v>0.34</v>
      </c>
      <c r="Y1102" s="45">
        <v>0.8</v>
      </c>
      <c r="Z1102" s="15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B1103" s="31" t="s">
        <v>303</v>
      </c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BM1103" s="55"/>
    </row>
    <row r="1104" spans="1:65">
      <c r="BM1104" s="55"/>
    </row>
    <row r="1105" spans="1:65" ht="15">
      <c r="B1105" s="8" t="s">
        <v>547</v>
      </c>
      <c r="BM1105" s="28" t="s">
        <v>67</v>
      </c>
    </row>
    <row r="1106" spans="1:65" ht="15">
      <c r="A1106" s="25" t="s">
        <v>35</v>
      </c>
      <c r="B1106" s="18" t="s">
        <v>111</v>
      </c>
      <c r="C1106" s="15" t="s">
        <v>112</v>
      </c>
      <c r="D1106" s="16" t="s">
        <v>229</v>
      </c>
      <c r="E1106" s="17" t="s">
        <v>229</v>
      </c>
      <c r="F1106" s="17" t="s">
        <v>229</v>
      </c>
      <c r="G1106" s="17" t="s">
        <v>229</v>
      </c>
      <c r="H1106" s="17" t="s">
        <v>229</v>
      </c>
      <c r="I1106" s="17" t="s">
        <v>229</v>
      </c>
      <c r="J1106" s="17" t="s">
        <v>229</v>
      </c>
      <c r="K1106" s="17" t="s">
        <v>229</v>
      </c>
      <c r="L1106" s="17" t="s">
        <v>229</v>
      </c>
      <c r="M1106" s="17" t="s">
        <v>229</v>
      </c>
      <c r="N1106" s="17" t="s">
        <v>229</v>
      </c>
      <c r="O1106" s="17" t="s">
        <v>229</v>
      </c>
      <c r="P1106" s="17" t="s">
        <v>229</v>
      </c>
      <c r="Q1106" s="17" t="s">
        <v>229</v>
      </c>
      <c r="R1106" s="17" t="s">
        <v>229</v>
      </c>
      <c r="S1106" s="17" t="s">
        <v>229</v>
      </c>
      <c r="T1106" s="17" t="s">
        <v>229</v>
      </c>
      <c r="U1106" s="17" t="s">
        <v>229</v>
      </c>
      <c r="V1106" s="17" t="s">
        <v>229</v>
      </c>
      <c r="W1106" s="17" t="s">
        <v>229</v>
      </c>
      <c r="X1106" s="17" t="s">
        <v>229</v>
      </c>
      <c r="Y1106" s="17" t="s">
        <v>229</v>
      </c>
      <c r="Z1106" s="17" t="s">
        <v>229</v>
      </c>
      <c r="AA1106" s="15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</v>
      </c>
    </row>
    <row r="1107" spans="1:65">
      <c r="A1107" s="30"/>
      <c r="B1107" s="19" t="s">
        <v>230</v>
      </c>
      <c r="C1107" s="9" t="s">
        <v>230</v>
      </c>
      <c r="D1107" s="151" t="s">
        <v>232</v>
      </c>
      <c r="E1107" s="152" t="s">
        <v>233</v>
      </c>
      <c r="F1107" s="152" t="s">
        <v>234</v>
      </c>
      <c r="G1107" s="152" t="s">
        <v>235</v>
      </c>
      <c r="H1107" s="152" t="s">
        <v>238</v>
      </c>
      <c r="I1107" s="152" t="s">
        <v>239</v>
      </c>
      <c r="J1107" s="152" t="s">
        <v>240</v>
      </c>
      <c r="K1107" s="152" t="s">
        <v>241</v>
      </c>
      <c r="L1107" s="152" t="s">
        <v>243</v>
      </c>
      <c r="M1107" s="152" t="s">
        <v>244</v>
      </c>
      <c r="N1107" s="152" t="s">
        <v>245</v>
      </c>
      <c r="O1107" s="152" t="s">
        <v>246</v>
      </c>
      <c r="P1107" s="152" t="s">
        <v>247</v>
      </c>
      <c r="Q1107" s="152" t="s">
        <v>249</v>
      </c>
      <c r="R1107" s="152" t="s">
        <v>250</v>
      </c>
      <c r="S1107" s="152" t="s">
        <v>251</v>
      </c>
      <c r="T1107" s="152" t="s">
        <v>252</v>
      </c>
      <c r="U1107" s="152" t="s">
        <v>254</v>
      </c>
      <c r="V1107" s="152" t="s">
        <v>258</v>
      </c>
      <c r="W1107" s="152" t="s">
        <v>259</v>
      </c>
      <c r="X1107" s="152" t="s">
        <v>260</v>
      </c>
      <c r="Y1107" s="152" t="s">
        <v>261</v>
      </c>
      <c r="Z1107" s="152" t="s">
        <v>262</v>
      </c>
      <c r="AA1107" s="15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 t="s">
        <v>3</v>
      </c>
    </row>
    <row r="1108" spans="1:65">
      <c r="A1108" s="30"/>
      <c r="B1108" s="19"/>
      <c r="C1108" s="9"/>
      <c r="D1108" s="10" t="s">
        <v>277</v>
      </c>
      <c r="E1108" s="11" t="s">
        <v>277</v>
      </c>
      <c r="F1108" s="11" t="s">
        <v>279</v>
      </c>
      <c r="G1108" s="11" t="s">
        <v>280</v>
      </c>
      <c r="H1108" s="11" t="s">
        <v>277</v>
      </c>
      <c r="I1108" s="11" t="s">
        <v>277</v>
      </c>
      <c r="J1108" s="11" t="s">
        <v>280</v>
      </c>
      <c r="K1108" s="11" t="s">
        <v>277</v>
      </c>
      <c r="L1108" s="11" t="s">
        <v>277</v>
      </c>
      <c r="M1108" s="11" t="s">
        <v>280</v>
      </c>
      <c r="N1108" s="11" t="s">
        <v>277</v>
      </c>
      <c r="O1108" s="11" t="s">
        <v>277</v>
      </c>
      <c r="P1108" s="11" t="s">
        <v>280</v>
      </c>
      <c r="Q1108" s="11" t="s">
        <v>277</v>
      </c>
      <c r="R1108" s="11" t="s">
        <v>277</v>
      </c>
      <c r="S1108" s="11" t="s">
        <v>277</v>
      </c>
      <c r="T1108" s="11" t="s">
        <v>280</v>
      </c>
      <c r="U1108" s="11" t="s">
        <v>277</v>
      </c>
      <c r="V1108" s="11" t="s">
        <v>277</v>
      </c>
      <c r="W1108" s="11" t="s">
        <v>280</v>
      </c>
      <c r="X1108" s="11" t="s">
        <v>277</v>
      </c>
      <c r="Y1108" s="11" t="s">
        <v>280</v>
      </c>
      <c r="Z1108" s="11" t="s">
        <v>277</v>
      </c>
      <c r="AA1108" s="15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1</v>
      </c>
    </row>
    <row r="1109" spans="1:65">
      <c r="A1109" s="30"/>
      <c r="B1109" s="19"/>
      <c r="C1109" s="9"/>
      <c r="D1109" s="26" t="s">
        <v>288</v>
      </c>
      <c r="E1109" s="26" t="s">
        <v>289</v>
      </c>
      <c r="F1109" s="26" t="s">
        <v>288</v>
      </c>
      <c r="G1109" s="26" t="s">
        <v>290</v>
      </c>
      <c r="H1109" s="26" t="s">
        <v>117</v>
      </c>
      <c r="I1109" s="26" t="s">
        <v>267</v>
      </c>
      <c r="J1109" s="26" t="s">
        <v>290</v>
      </c>
      <c r="K1109" s="26" t="s">
        <v>288</v>
      </c>
      <c r="L1109" s="26" t="s">
        <v>117</v>
      </c>
      <c r="M1109" s="26" t="s">
        <v>291</v>
      </c>
      <c r="N1109" s="26" t="s">
        <v>290</v>
      </c>
      <c r="O1109" s="26" t="s">
        <v>291</v>
      </c>
      <c r="P1109" s="26" t="s">
        <v>288</v>
      </c>
      <c r="Q1109" s="26" t="s">
        <v>290</v>
      </c>
      <c r="R1109" s="26" t="s">
        <v>292</v>
      </c>
      <c r="S1109" s="26" t="s">
        <v>288</v>
      </c>
      <c r="T1109" s="26" t="s">
        <v>291</v>
      </c>
      <c r="U1109" s="26" t="s">
        <v>116</v>
      </c>
      <c r="V1109" s="26" t="s">
        <v>288</v>
      </c>
      <c r="W1109" s="26" t="s">
        <v>293</v>
      </c>
      <c r="X1109" s="26" t="s">
        <v>288</v>
      </c>
      <c r="Y1109" s="26" t="s">
        <v>288</v>
      </c>
      <c r="Z1109" s="26" t="s">
        <v>288</v>
      </c>
      <c r="AA1109" s="15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8">
        <v>1</v>
      </c>
      <c r="C1110" s="14">
        <v>1</v>
      </c>
      <c r="D1110" s="205">
        <v>19.100000000000001</v>
      </c>
      <c r="E1110" s="205">
        <v>23.4</v>
      </c>
      <c r="F1110" s="228">
        <v>43</v>
      </c>
      <c r="G1110" s="205">
        <v>16.8</v>
      </c>
      <c r="H1110" s="205">
        <v>13</v>
      </c>
      <c r="I1110" s="205">
        <v>15.5</v>
      </c>
      <c r="J1110" s="205">
        <v>17.3</v>
      </c>
      <c r="K1110" s="205">
        <v>18.760000000000002</v>
      </c>
      <c r="L1110" s="205">
        <v>17.36</v>
      </c>
      <c r="M1110" s="205">
        <v>20.9</v>
      </c>
      <c r="N1110" s="205">
        <v>18.02</v>
      </c>
      <c r="O1110" s="205">
        <v>18.170000000000002</v>
      </c>
      <c r="P1110" s="205">
        <v>20.7</v>
      </c>
      <c r="Q1110" s="205">
        <v>18.600000000000001</v>
      </c>
      <c r="R1110" s="205">
        <v>22.2</v>
      </c>
      <c r="S1110" s="205">
        <v>21.7</v>
      </c>
      <c r="T1110" s="205">
        <v>16.7</v>
      </c>
      <c r="U1110" s="205">
        <v>15</v>
      </c>
      <c r="V1110" s="205">
        <v>14.74</v>
      </c>
      <c r="W1110" s="228" t="s">
        <v>296</v>
      </c>
      <c r="X1110" s="205">
        <v>18.850000000000001</v>
      </c>
      <c r="Y1110" s="205">
        <v>14.44</v>
      </c>
      <c r="Z1110" s="205">
        <v>19.100000000000001</v>
      </c>
      <c r="AA1110" s="206"/>
      <c r="AB1110" s="207"/>
      <c r="AC1110" s="207"/>
      <c r="AD1110" s="207"/>
      <c r="AE1110" s="207"/>
      <c r="AF1110" s="207"/>
      <c r="AG1110" s="207"/>
      <c r="AH1110" s="207"/>
      <c r="AI1110" s="207"/>
      <c r="AJ1110" s="207"/>
      <c r="AK1110" s="207"/>
      <c r="AL1110" s="207"/>
      <c r="AM1110" s="207"/>
      <c r="AN1110" s="207"/>
      <c r="AO1110" s="207"/>
      <c r="AP1110" s="207"/>
      <c r="AQ1110" s="207"/>
      <c r="AR1110" s="207"/>
      <c r="AS1110" s="207"/>
      <c r="AT1110" s="207"/>
      <c r="AU1110" s="207"/>
      <c r="AV1110" s="207"/>
      <c r="AW1110" s="207"/>
      <c r="AX1110" s="207"/>
      <c r="AY1110" s="207"/>
      <c r="AZ1110" s="207"/>
      <c r="BA1110" s="207"/>
      <c r="BB1110" s="207"/>
      <c r="BC1110" s="207"/>
      <c r="BD1110" s="207"/>
      <c r="BE1110" s="207"/>
      <c r="BF1110" s="207"/>
      <c r="BG1110" s="207"/>
      <c r="BH1110" s="207"/>
      <c r="BI1110" s="207"/>
      <c r="BJ1110" s="207"/>
      <c r="BK1110" s="207"/>
      <c r="BL1110" s="207"/>
      <c r="BM1110" s="208">
        <v>1</v>
      </c>
    </row>
    <row r="1111" spans="1:65">
      <c r="A1111" s="30"/>
      <c r="B1111" s="19">
        <v>1</v>
      </c>
      <c r="C1111" s="9">
        <v>2</v>
      </c>
      <c r="D1111" s="209">
        <v>20.3</v>
      </c>
      <c r="E1111" s="209">
        <v>23.7</v>
      </c>
      <c r="F1111" s="229">
        <v>41</v>
      </c>
      <c r="G1111" s="209">
        <v>16.899999999999999</v>
      </c>
      <c r="H1111" s="209">
        <v>13</v>
      </c>
      <c r="I1111" s="209">
        <v>15.5</v>
      </c>
      <c r="J1111" s="209">
        <v>17.399999999999999</v>
      </c>
      <c r="K1111" s="209">
        <v>18.52</v>
      </c>
      <c r="L1111" s="209">
        <v>16.940000000000001</v>
      </c>
      <c r="M1111" s="209">
        <v>20.9</v>
      </c>
      <c r="N1111" s="209">
        <v>18.329999999999998</v>
      </c>
      <c r="O1111" s="209">
        <v>18.64</v>
      </c>
      <c r="P1111" s="209">
        <v>20</v>
      </c>
      <c r="Q1111" s="209">
        <v>18.7</v>
      </c>
      <c r="R1111" s="209">
        <v>21.9</v>
      </c>
      <c r="S1111" s="209">
        <v>21.5</v>
      </c>
      <c r="T1111" s="209">
        <v>16.7</v>
      </c>
      <c r="U1111" s="209">
        <v>14.7</v>
      </c>
      <c r="V1111" s="209">
        <v>14.63</v>
      </c>
      <c r="W1111" s="229" t="s">
        <v>296</v>
      </c>
      <c r="X1111" s="209">
        <v>19</v>
      </c>
      <c r="Y1111" s="209">
        <v>14.77</v>
      </c>
      <c r="Z1111" s="209">
        <v>18.100000000000001</v>
      </c>
      <c r="AA1111" s="206"/>
      <c r="AB1111" s="207"/>
      <c r="AC1111" s="207"/>
      <c r="AD1111" s="207"/>
      <c r="AE1111" s="207"/>
      <c r="AF1111" s="207"/>
      <c r="AG1111" s="207"/>
      <c r="AH1111" s="207"/>
      <c r="AI1111" s="207"/>
      <c r="AJ1111" s="207"/>
      <c r="AK1111" s="207"/>
      <c r="AL1111" s="207"/>
      <c r="AM1111" s="207"/>
      <c r="AN1111" s="207"/>
      <c r="AO1111" s="207"/>
      <c r="AP1111" s="207"/>
      <c r="AQ1111" s="207"/>
      <c r="AR1111" s="207"/>
      <c r="AS1111" s="207"/>
      <c r="AT1111" s="207"/>
      <c r="AU1111" s="207"/>
      <c r="AV1111" s="207"/>
      <c r="AW1111" s="207"/>
      <c r="AX1111" s="207"/>
      <c r="AY1111" s="207"/>
      <c r="AZ1111" s="207"/>
      <c r="BA1111" s="207"/>
      <c r="BB1111" s="207"/>
      <c r="BC1111" s="207"/>
      <c r="BD1111" s="207"/>
      <c r="BE1111" s="207"/>
      <c r="BF1111" s="207"/>
      <c r="BG1111" s="207"/>
      <c r="BH1111" s="207"/>
      <c r="BI1111" s="207"/>
      <c r="BJ1111" s="207"/>
      <c r="BK1111" s="207"/>
      <c r="BL1111" s="207"/>
      <c r="BM1111" s="208">
        <v>30</v>
      </c>
    </row>
    <row r="1112" spans="1:65">
      <c r="A1112" s="30"/>
      <c r="B1112" s="19">
        <v>1</v>
      </c>
      <c r="C1112" s="9">
        <v>3</v>
      </c>
      <c r="D1112" s="209">
        <v>19.55</v>
      </c>
      <c r="E1112" s="209">
        <v>23.6</v>
      </c>
      <c r="F1112" s="229">
        <v>46</v>
      </c>
      <c r="G1112" s="209">
        <v>17.2</v>
      </c>
      <c r="H1112" s="209">
        <v>12</v>
      </c>
      <c r="I1112" s="209">
        <v>16</v>
      </c>
      <c r="J1112" s="209">
        <v>17.7</v>
      </c>
      <c r="K1112" s="209">
        <v>18.420000000000002</v>
      </c>
      <c r="L1112" s="209">
        <v>17.97</v>
      </c>
      <c r="M1112" s="209">
        <v>20.9</v>
      </c>
      <c r="N1112" s="209">
        <v>18.079999999999998</v>
      </c>
      <c r="O1112" s="209">
        <v>19.03</v>
      </c>
      <c r="P1112" s="209">
        <v>22.6</v>
      </c>
      <c r="Q1112" s="209">
        <v>18.7</v>
      </c>
      <c r="R1112" s="209">
        <v>22.1</v>
      </c>
      <c r="S1112" s="209">
        <v>22.1</v>
      </c>
      <c r="T1112" s="209">
        <v>16.5</v>
      </c>
      <c r="U1112" s="209">
        <v>14.8</v>
      </c>
      <c r="V1112" s="209">
        <v>14.19</v>
      </c>
      <c r="W1112" s="229" t="s">
        <v>296</v>
      </c>
      <c r="X1112" s="209">
        <v>18.75</v>
      </c>
      <c r="Y1112" s="209">
        <v>14.87</v>
      </c>
      <c r="Z1112" s="209">
        <v>17.899999999999999</v>
      </c>
      <c r="AA1112" s="206"/>
      <c r="AB1112" s="207"/>
      <c r="AC1112" s="207"/>
      <c r="AD1112" s="207"/>
      <c r="AE1112" s="207"/>
      <c r="AF1112" s="207"/>
      <c r="AG1112" s="207"/>
      <c r="AH1112" s="207"/>
      <c r="AI1112" s="207"/>
      <c r="AJ1112" s="207"/>
      <c r="AK1112" s="207"/>
      <c r="AL1112" s="207"/>
      <c r="AM1112" s="207"/>
      <c r="AN1112" s="207"/>
      <c r="AO1112" s="207"/>
      <c r="AP1112" s="207"/>
      <c r="AQ1112" s="207"/>
      <c r="AR1112" s="207"/>
      <c r="AS1112" s="207"/>
      <c r="AT1112" s="207"/>
      <c r="AU1112" s="207"/>
      <c r="AV1112" s="207"/>
      <c r="AW1112" s="207"/>
      <c r="AX1112" s="207"/>
      <c r="AY1112" s="207"/>
      <c r="AZ1112" s="207"/>
      <c r="BA1112" s="207"/>
      <c r="BB1112" s="207"/>
      <c r="BC1112" s="207"/>
      <c r="BD1112" s="207"/>
      <c r="BE1112" s="207"/>
      <c r="BF1112" s="207"/>
      <c r="BG1112" s="207"/>
      <c r="BH1112" s="207"/>
      <c r="BI1112" s="207"/>
      <c r="BJ1112" s="207"/>
      <c r="BK1112" s="207"/>
      <c r="BL1112" s="207"/>
      <c r="BM1112" s="208">
        <v>16</v>
      </c>
    </row>
    <row r="1113" spans="1:65">
      <c r="A1113" s="30"/>
      <c r="B1113" s="19">
        <v>1</v>
      </c>
      <c r="C1113" s="9">
        <v>4</v>
      </c>
      <c r="D1113" s="209">
        <v>19.55</v>
      </c>
      <c r="E1113" s="209">
        <v>23.3</v>
      </c>
      <c r="F1113" s="229">
        <v>42</v>
      </c>
      <c r="G1113" s="209">
        <v>15.6</v>
      </c>
      <c r="H1113" s="209">
        <v>12</v>
      </c>
      <c r="I1113" s="209">
        <v>15.5</v>
      </c>
      <c r="J1113" s="209">
        <v>17.7</v>
      </c>
      <c r="K1113" s="209">
        <v>18.43</v>
      </c>
      <c r="L1113" s="209">
        <v>17.79</v>
      </c>
      <c r="M1113" s="209">
        <v>20.8</v>
      </c>
      <c r="N1113" s="209">
        <v>18.11</v>
      </c>
      <c r="O1113" s="209">
        <v>18.649999999999999</v>
      </c>
      <c r="P1113" s="209">
        <v>22.9</v>
      </c>
      <c r="Q1113" s="209">
        <v>18.399999999999999</v>
      </c>
      <c r="R1113" s="209">
        <v>22.4</v>
      </c>
      <c r="S1113" s="230">
        <v>22.4</v>
      </c>
      <c r="T1113" s="209">
        <v>16.899999999999999</v>
      </c>
      <c r="U1113" s="209">
        <v>14.3</v>
      </c>
      <c r="V1113" s="209">
        <v>14.96</v>
      </c>
      <c r="W1113" s="229" t="s">
        <v>296</v>
      </c>
      <c r="X1113" s="209">
        <v>19</v>
      </c>
      <c r="Y1113" s="209">
        <v>14.01</v>
      </c>
      <c r="Z1113" s="209">
        <v>17.45</v>
      </c>
      <c r="AA1113" s="206"/>
      <c r="AB1113" s="207"/>
      <c r="AC1113" s="207"/>
      <c r="AD1113" s="207"/>
      <c r="AE1113" s="207"/>
      <c r="AF1113" s="207"/>
      <c r="AG1113" s="207"/>
      <c r="AH1113" s="207"/>
      <c r="AI1113" s="207"/>
      <c r="AJ1113" s="207"/>
      <c r="AK1113" s="207"/>
      <c r="AL1113" s="207"/>
      <c r="AM1113" s="207"/>
      <c r="AN1113" s="207"/>
      <c r="AO1113" s="207"/>
      <c r="AP1113" s="207"/>
      <c r="AQ1113" s="207"/>
      <c r="AR1113" s="207"/>
      <c r="AS1113" s="207"/>
      <c r="AT1113" s="207"/>
      <c r="AU1113" s="207"/>
      <c r="AV1113" s="207"/>
      <c r="AW1113" s="207"/>
      <c r="AX1113" s="207"/>
      <c r="AY1113" s="207"/>
      <c r="AZ1113" s="207"/>
      <c r="BA1113" s="207"/>
      <c r="BB1113" s="207"/>
      <c r="BC1113" s="207"/>
      <c r="BD1113" s="207"/>
      <c r="BE1113" s="207"/>
      <c r="BF1113" s="207"/>
      <c r="BG1113" s="207"/>
      <c r="BH1113" s="207"/>
      <c r="BI1113" s="207"/>
      <c r="BJ1113" s="207"/>
      <c r="BK1113" s="207"/>
      <c r="BL1113" s="207"/>
      <c r="BM1113" s="208">
        <v>18.148809523809526</v>
      </c>
    </row>
    <row r="1114" spans="1:65">
      <c r="A1114" s="30"/>
      <c r="B1114" s="19">
        <v>1</v>
      </c>
      <c r="C1114" s="9">
        <v>5</v>
      </c>
      <c r="D1114" s="209">
        <v>20</v>
      </c>
      <c r="E1114" s="209">
        <v>23.6</v>
      </c>
      <c r="F1114" s="229">
        <v>40</v>
      </c>
      <c r="G1114" s="209">
        <v>15.400000000000002</v>
      </c>
      <c r="H1114" s="209">
        <v>12</v>
      </c>
      <c r="I1114" s="209">
        <v>16.5</v>
      </c>
      <c r="J1114" s="209">
        <v>18.3</v>
      </c>
      <c r="K1114" s="209">
        <v>18.66</v>
      </c>
      <c r="L1114" s="209">
        <v>17.579999999999998</v>
      </c>
      <c r="M1114" s="209">
        <v>20.8</v>
      </c>
      <c r="N1114" s="209">
        <v>18.239999999999998</v>
      </c>
      <c r="O1114" s="209">
        <v>19.52</v>
      </c>
      <c r="P1114" s="209">
        <v>21.8</v>
      </c>
      <c r="Q1114" s="209">
        <v>18.3</v>
      </c>
      <c r="R1114" s="209">
        <v>22</v>
      </c>
      <c r="S1114" s="209">
        <v>21.7</v>
      </c>
      <c r="T1114" s="209">
        <v>16.399999999999999</v>
      </c>
      <c r="U1114" s="209">
        <v>15.5</v>
      </c>
      <c r="V1114" s="209">
        <v>14.85</v>
      </c>
      <c r="W1114" s="229" t="s">
        <v>296</v>
      </c>
      <c r="X1114" s="209">
        <v>18.899999999999999</v>
      </c>
      <c r="Y1114" s="209">
        <v>14.67</v>
      </c>
      <c r="Z1114" s="209">
        <v>18.25</v>
      </c>
      <c r="AA1114" s="206"/>
      <c r="AB1114" s="207"/>
      <c r="AC1114" s="207"/>
      <c r="AD1114" s="207"/>
      <c r="AE1114" s="207"/>
      <c r="AF1114" s="207"/>
      <c r="AG1114" s="207"/>
      <c r="AH1114" s="207"/>
      <c r="AI1114" s="207"/>
      <c r="AJ1114" s="207"/>
      <c r="AK1114" s="207"/>
      <c r="AL1114" s="207"/>
      <c r="AM1114" s="207"/>
      <c r="AN1114" s="207"/>
      <c r="AO1114" s="207"/>
      <c r="AP1114" s="207"/>
      <c r="AQ1114" s="207"/>
      <c r="AR1114" s="207"/>
      <c r="AS1114" s="207"/>
      <c r="AT1114" s="207"/>
      <c r="AU1114" s="207"/>
      <c r="AV1114" s="207"/>
      <c r="AW1114" s="207"/>
      <c r="AX1114" s="207"/>
      <c r="AY1114" s="207"/>
      <c r="AZ1114" s="207"/>
      <c r="BA1114" s="207"/>
      <c r="BB1114" s="207"/>
      <c r="BC1114" s="207"/>
      <c r="BD1114" s="207"/>
      <c r="BE1114" s="207"/>
      <c r="BF1114" s="207"/>
      <c r="BG1114" s="207"/>
      <c r="BH1114" s="207"/>
      <c r="BI1114" s="207"/>
      <c r="BJ1114" s="207"/>
      <c r="BK1114" s="207"/>
      <c r="BL1114" s="207"/>
      <c r="BM1114" s="208">
        <v>70</v>
      </c>
    </row>
    <row r="1115" spans="1:65">
      <c r="A1115" s="30"/>
      <c r="B1115" s="19">
        <v>1</v>
      </c>
      <c r="C1115" s="9">
        <v>6</v>
      </c>
      <c r="D1115" s="209">
        <v>19.7</v>
      </c>
      <c r="E1115" s="209">
        <v>23.4</v>
      </c>
      <c r="F1115" s="229">
        <v>46</v>
      </c>
      <c r="G1115" s="209">
        <v>15</v>
      </c>
      <c r="H1115" s="209">
        <v>13</v>
      </c>
      <c r="I1115" s="209">
        <v>16.5</v>
      </c>
      <c r="J1115" s="209">
        <v>18</v>
      </c>
      <c r="K1115" s="209">
        <v>18.46</v>
      </c>
      <c r="L1115" s="209">
        <v>17.34</v>
      </c>
      <c r="M1115" s="209">
        <v>20.9</v>
      </c>
      <c r="N1115" s="209">
        <v>18.170000000000002</v>
      </c>
      <c r="O1115" s="209">
        <v>18.27</v>
      </c>
      <c r="P1115" s="209">
        <v>22.1</v>
      </c>
      <c r="Q1115" s="209">
        <v>18.7</v>
      </c>
      <c r="R1115" s="209">
        <v>22.3</v>
      </c>
      <c r="S1115" s="209">
        <v>21.7</v>
      </c>
      <c r="T1115" s="209">
        <v>16.2</v>
      </c>
      <c r="U1115" s="209">
        <v>14.9</v>
      </c>
      <c r="V1115" s="209">
        <v>14.63</v>
      </c>
      <c r="W1115" s="229" t="s">
        <v>296</v>
      </c>
      <c r="X1115" s="209">
        <v>18.649999999999999</v>
      </c>
      <c r="Y1115" s="209">
        <v>14.09</v>
      </c>
      <c r="Z1115" s="209">
        <v>18.850000000000001</v>
      </c>
      <c r="AA1115" s="206"/>
      <c r="AB1115" s="207"/>
      <c r="AC1115" s="207"/>
      <c r="AD1115" s="207"/>
      <c r="AE1115" s="207"/>
      <c r="AF1115" s="207"/>
      <c r="AG1115" s="207"/>
      <c r="AH1115" s="207"/>
      <c r="AI1115" s="207"/>
      <c r="AJ1115" s="207"/>
      <c r="AK1115" s="207"/>
      <c r="AL1115" s="207"/>
      <c r="AM1115" s="207"/>
      <c r="AN1115" s="207"/>
      <c r="AO1115" s="207"/>
      <c r="AP1115" s="207"/>
      <c r="AQ1115" s="207"/>
      <c r="AR1115" s="207"/>
      <c r="AS1115" s="207"/>
      <c r="AT1115" s="207"/>
      <c r="AU1115" s="207"/>
      <c r="AV1115" s="207"/>
      <c r="AW1115" s="207"/>
      <c r="AX1115" s="207"/>
      <c r="AY1115" s="207"/>
      <c r="AZ1115" s="207"/>
      <c r="BA1115" s="207"/>
      <c r="BB1115" s="207"/>
      <c r="BC1115" s="207"/>
      <c r="BD1115" s="207"/>
      <c r="BE1115" s="207"/>
      <c r="BF1115" s="207"/>
      <c r="BG1115" s="207"/>
      <c r="BH1115" s="207"/>
      <c r="BI1115" s="207"/>
      <c r="BJ1115" s="207"/>
      <c r="BK1115" s="207"/>
      <c r="BL1115" s="207"/>
      <c r="BM1115" s="210"/>
    </row>
    <row r="1116" spans="1:65">
      <c r="A1116" s="30"/>
      <c r="B1116" s="20" t="s">
        <v>270</v>
      </c>
      <c r="C1116" s="12"/>
      <c r="D1116" s="211">
        <v>19.7</v>
      </c>
      <c r="E1116" s="211">
        <v>23.5</v>
      </c>
      <c r="F1116" s="211">
        <v>43</v>
      </c>
      <c r="G1116" s="211">
        <v>16.150000000000002</v>
      </c>
      <c r="H1116" s="211">
        <v>12.5</v>
      </c>
      <c r="I1116" s="211">
        <v>15.916666666666666</v>
      </c>
      <c r="J1116" s="211">
        <v>17.733333333333334</v>
      </c>
      <c r="K1116" s="211">
        <v>18.541666666666668</v>
      </c>
      <c r="L1116" s="211">
        <v>17.496666666666666</v>
      </c>
      <c r="M1116" s="211">
        <v>20.866666666666664</v>
      </c>
      <c r="N1116" s="211">
        <v>18.158333333333331</v>
      </c>
      <c r="O1116" s="211">
        <v>18.713333333333335</v>
      </c>
      <c r="P1116" s="211">
        <v>21.683333333333334</v>
      </c>
      <c r="Q1116" s="211">
        <v>18.566666666666666</v>
      </c>
      <c r="R1116" s="211">
        <v>22.150000000000002</v>
      </c>
      <c r="S1116" s="211">
        <v>21.850000000000005</v>
      </c>
      <c r="T1116" s="211">
        <v>16.566666666666666</v>
      </c>
      <c r="U1116" s="211">
        <v>14.866666666666667</v>
      </c>
      <c r="V1116" s="211">
        <v>14.666666666666666</v>
      </c>
      <c r="W1116" s="211" t="s">
        <v>678</v>
      </c>
      <c r="X1116" s="211">
        <v>18.858333333333334</v>
      </c>
      <c r="Y1116" s="211">
        <v>14.475</v>
      </c>
      <c r="Z1116" s="211">
        <v>18.275000000000002</v>
      </c>
      <c r="AA1116" s="206"/>
      <c r="AB1116" s="207"/>
      <c r="AC1116" s="207"/>
      <c r="AD1116" s="207"/>
      <c r="AE1116" s="207"/>
      <c r="AF1116" s="207"/>
      <c r="AG1116" s="207"/>
      <c r="AH1116" s="207"/>
      <c r="AI1116" s="207"/>
      <c r="AJ1116" s="207"/>
      <c r="AK1116" s="207"/>
      <c r="AL1116" s="207"/>
      <c r="AM1116" s="207"/>
      <c r="AN1116" s="207"/>
      <c r="AO1116" s="207"/>
      <c r="AP1116" s="207"/>
      <c r="AQ1116" s="207"/>
      <c r="AR1116" s="207"/>
      <c r="AS1116" s="207"/>
      <c r="AT1116" s="207"/>
      <c r="AU1116" s="207"/>
      <c r="AV1116" s="207"/>
      <c r="AW1116" s="207"/>
      <c r="AX1116" s="207"/>
      <c r="AY1116" s="207"/>
      <c r="AZ1116" s="207"/>
      <c r="BA1116" s="207"/>
      <c r="BB1116" s="207"/>
      <c r="BC1116" s="207"/>
      <c r="BD1116" s="207"/>
      <c r="BE1116" s="207"/>
      <c r="BF1116" s="207"/>
      <c r="BG1116" s="207"/>
      <c r="BH1116" s="207"/>
      <c r="BI1116" s="207"/>
      <c r="BJ1116" s="207"/>
      <c r="BK1116" s="207"/>
      <c r="BL1116" s="207"/>
      <c r="BM1116" s="210"/>
    </row>
    <row r="1117" spans="1:65">
      <c r="A1117" s="30"/>
      <c r="B1117" s="3" t="s">
        <v>271</v>
      </c>
      <c r="C1117" s="29"/>
      <c r="D1117" s="209">
        <v>19.625</v>
      </c>
      <c r="E1117" s="209">
        <v>23.5</v>
      </c>
      <c r="F1117" s="209">
        <v>42.5</v>
      </c>
      <c r="G1117" s="209">
        <v>16.2</v>
      </c>
      <c r="H1117" s="209">
        <v>12.5</v>
      </c>
      <c r="I1117" s="209">
        <v>15.75</v>
      </c>
      <c r="J1117" s="209">
        <v>17.7</v>
      </c>
      <c r="K1117" s="209">
        <v>18.490000000000002</v>
      </c>
      <c r="L1117" s="209">
        <v>17.47</v>
      </c>
      <c r="M1117" s="209">
        <v>20.9</v>
      </c>
      <c r="N1117" s="209">
        <v>18.14</v>
      </c>
      <c r="O1117" s="209">
        <v>18.645</v>
      </c>
      <c r="P1117" s="209">
        <v>21.950000000000003</v>
      </c>
      <c r="Q1117" s="209">
        <v>18.649999999999999</v>
      </c>
      <c r="R1117" s="209">
        <v>22.15</v>
      </c>
      <c r="S1117" s="209">
        <v>21.7</v>
      </c>
      <c r="T1117" s="209">
        <v>16.600000000000001</v>
      </c>
      <c r="U1117" s="209">
        <v>14.850000000000001</v>
      </c>
      <c r="V1117" s="209">
        <v>14.685</v>
      </c>
      <c r="W1117" s="209" t="s">
        <v>678</v>
      </c>
      <c r="X1117" s="209">
        <v>18.875</v>
      </c>
      <c r="Y1117" s="209">
        <v>14.555</v>
      </c>
      <c r="Z1117" s="209">
        <v>18.175000000000001</v>
      </c>
      <c r="AA1117" s="206"/>
      <c r="AB1117" s="207"/>
      <c r="AC1117" s="207"/>
      <c r="AD1117" s="207"/>
      <c r="AE1117" s="207"/>
      <c r="AF1117" s="207"/>
      <c r="AG1117" s="207"/>
      <c r="AH1117" s="207"/>
      <c r="AI1117" s="207"/>
      <c r="AJ1117" s="207"/>
      <c r="AK1117" s="207"/>
      <c r="AL1117" s="207"/>
      <c r="AM1117" s="207"/>
      <c r="AN1117" s="207"/>
      <c r="AO1117" s="207"/>
      <c r="AP1117" s="207"/>
      <c r="AQ1117" s="207"/>
      <c r="AR1117" s="207"/>
      <c r="AS1117" s="207"/>
      <c r="AT1117" s="207"/>
      <c r="AU1117" s="207"/>
      <c r="AV1117" s="207"/>
      <c r="AW1117" s="207"/>
      <c r="AX1117" s="207"/>
      <c r="AY1117" s="207"/>
      <c r="AZ1117" s="207"/>
      <c r="BA1117" s="207"/>
      <c r="BB1117" s="207"/>
      <c r="BC1117" s="207"/>
      <c r="BD1117" s="207"/>
      <c r="BE1117" s="207"/>
      <c r="BF1117" s="207"/>
      <c r="BG1117" s="207"/>
      <c r="BH1117" s="207"/>
      <c r="BI1117" s="207"/>
      <c r="BJ1117" s="207"/>
      <c r="BK1117" s="207"/>
      <c r="BL1117" s="207"/>
      <c r="BM1117" s="210"/>
    </row>
    <row r="1118" spans="1:65">
      <c r="A1118" s="30"/>
      <c r="B1118" s="3" t="s">
        <v>272</v>
      </c>
      <c r="C1118" s="29"/>
      <c r="D1118" s="209">
        <v>0.41352146256270628</v>
      </c>
      <c r="E1118" s="209">
        <v>0.15491933384829704</v>
      </c>
      <c r="F1118" s="209">
        <v>2.5298221281347035</v>
      </c>
      <c r="G1118" s="209">
        <v>0.92466210044534591</v>
      </c>
      <c r="H1118" s="209">
        <v>0.54772255750516607</v>
      </c>
      <c r="I1118" s="209">
        <v>0.49159604012508751</v>
      </c>
      <c r="J1118" s="209">
        <v>0.37237973450050543</v>
      </c>
      <c r="K1118" s="209">
        <v>0.13862419221285552</v>
      </c>
      <c r="L1118" s="209">
        <v>0.36609652643348861</v>
      </c>
      <c r="M1118" s="209">
        <v>5.1639777949431122E-2</v>
      </c>
      <c r="N1118" s="209">
        <v>0.11303391821336903</v>
      </c>
      <c r="O1118" s="209">
        <v>0.50042648477740104</v>
      </c>
      <c r="P1118" s="209">
        <v>1.12323936303295</v>
      </c>
      <c r="Q1118" s="209">
        <v>0.17511900715418241</v>
      </c>
      <c r="R1118" s="209">
        <v>0.18708286933869706</v>
      </c>
      <c r="S1118" s="209">
        <v>0.33316662497915356</v>
      </c>
      <c r="T1118" s="209">
        <v>0.25033311140691439</v>
      </c>
      <c r="U1118" s="209">
        <v>0.39327683210006986</v>
      </c>
      <c r="V1118" s="209">
        <v>0.2664332311605796</v>
      </c>
      <c r="W1118" s="209" t="s">
        <v>678</v>
      </c>
      <c r="X1118" s="209">
        <v>0.13934369977385686</v>
      </c>
      <c r="Y1118" s="209">
        <v>0.35965261016708872</v>
      </c>
      <c r="Z1118" s="209">
        <v>0.61053255441458743</v>
      </c>
      <c r="AA1118" s="206"/>
      <c r="AB1118" s="207"/>
      <c r="AC1118" s="207"/>
      <c r="AD1118" s="207"/>
      <c r="AE1118" s="207"/>
      <c r="AF1118" s="207"/>
      <c r="AG1118" s="207"/>
      <c r="AH1118" s="207"/>
      <c r="AI1118" s="207"/>
      <c r="AJ1118" s="207"/>
      <c r="AK1118" s="207"/>
      <c r="AL1118" s="207"/>
      <c r="AM1118" s="207"/>
      <c r="AN1118" s="207"/>
      <c r="AO1118" s="207"/>
      <c r="AP1118" s="207"/>
      <c r="AQ1118" s="207"/>
      <c r="AR1118" s="207"/>
      <c r="AS1118" s="207"/>
      <c r="AT1118" s="207"/>
      <c r="AU1118" s="207"/>
      <c r="AV1118" s="207"/>
      <c r="AW1118" s="207"/>
      <c r="AX1118" s="207"/>
      <c r="AY1118" s="207"/>
      <c r="AZ1118" s="207"/>
      <c r="BA1118" s="207"/>
      <c r="BB1118" s="207"/>
      <c r="BC1118" s="207"/>
      <c r="BD1118" s="207"/>
      <c r="BE1118" s="207"/>
      <c r="BF1118" s="207"/>
      <c r="BG1118" s="207"/>
      <c r="BH1118" s="207"/>
      <c r="BI1118" s="207"/>
      <c r="BJ1118" s="207"/>
      <c r="BK1118" s="207"/>
      <c r="BL1118" s="207"/>
      <c r="BM1118" s="210"/>
    </row>
    <row r="1119" spans="1:65">
      <c r="A1119" s="30"/>
      <c r="B1119" s="3" t="s">
        <v>87</v>
      </c>
      <c r="C1119" s="29"/>
      <c r="D1119" s="13">
        <v>2.0990937185924177E-2</v>
      </c>
      <c r="E1119" s="13">
        <v>6.5923120786509377E-3</v>
      </c>
      <c r="F1119" s="13">
        <v>5.8833072747318686E-2</v>
      </c>
      <c r="G1119" s="13">
        <v>5.7254619222622032E-2</v>
      </c>
      <c r="H1119" s="13">
        <v>4.3817804600413283E-2</v>
      </c>
      <c r="I1119" s="13">
        <v>3.0885615086392933E-2</v>
      </c>
      <c r="J1119" s="13">
        <v>2.0998857208675118E-2</v>
      </c>
      <c r="K1119" s="13">
        <v>7.4763609283337801E-3</v>
      </c>
      <c r="L1119" s="13">
        <v>2.0923786993721962E-2</v>
      </c>
      <c r="M1119" s="13">
        <v>2.4747497419855173E-3</v>
      </c>
      <c r="N1119" s="13">
        <v>6.2249060053255097E-3</v>
      </c>
      <c r="O1119" s="13">
        <v>2.6741707415963715E-2</v>
      </c>
      <c r="P1119" s="13">
        <v>5.1801969086838588E-2</v>
      </c>
      <c r="Q1119" s="13">
        <v>9.4319034373886394E-3</v>
      </c>
      <c r="R1119" s="13">
        <v>8.44617920264998E-3</v>
      </c>
      <c r="S1119" s="13">
        <v>1.524790045671183E-2</v>
      </c>
      <c r="T1119" s="13">
        <v>1.5110650587942519E-2</v>
      </c>
      <c r="U1119" s="13">
        <v>2.6453598571753577E-2</v>
      </c>
      <c r="V1119" s="13">
        <v>1.8165902124584972E-2</v>
      </c>
      <c r="W1119" s="13" t="s">
        <v>678</v>
      </c>
      <c r="X1119" s="13">
        <v>7.3889721488567487E-3</v>
      </c>
      <c r="Y1119" s="13">
        <v>2.4846467023633072E-2</v>
      </c>
      <c r="Z1119" s="13">
        <v>3.3408074112973314E-2</v>
      </c>
      <c r="AA1119" s="15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273</v>
      </c>
      <c r="C1120" s="29"/>
      <c r="D1120" s="13">
        <v>8.5470646113479765E-2</v>
      </c>
      <c r="E1120" s="13">
        <v>0.29485077074450627</v>
      </c>
      <c r="F1120" s="13">
        <v>1.3693014102984584</v>
      </c>
      <c r="G1120" s="13">
        <v>-0.11013447031813706</v>
      </c>
      <c r="H1120" s="13">
        <v>-0.31124959002951791</v>
      </c>
      <c r="I1120" s="13">
        <v>-0.1229911446375862</v>
      </c>
      <c r="J1120" s="13">
        <v>-2.2892751721876103E-2</v>
      </c>
      <c r="K1120" s="13">
        <v>2.1646441456215193E-2</v>
      </c>
      <c r="L1120" s="13">
        <v>-3.5933092817317269E-2</v>
      </c>
      <c r="M1120" s="13">
        <v>0.14975401771072461</v>
      </c>
      <c r="N1120" s="13">
        <v>5.2476221712027815E-4</v>
      </c>
      <c r="O1120" s="13">
        <v>3.1105280419809755E-2</v>
      </c>
      <c r="P1120" s="13">
        <v>0.19475237782879629</v>
      </c>
      <c r="Q1120" s="13">
        <v>2.3023942276156006E-2</v>
      </c>
      <c r="R1120" s="13">
        <v>0.22046572646769436</v>
      </c>
      <c r="S1120" s="13">
        <v>0.20393571662840282</v>
      </c>
      <c r="T1120" s="13">
        <v>-8.7176123319121168E-2</v>
      </c>
      <c r="U1120" s="13">
        <v>-0.18084617907510669</v>
      </c>
      <c r="V1120" s="13">
        <v>-0.19186618563463442</v>
      </c>
      <c r="W1120" s="13" t="s">
        <v>678</v>
      </c>
      <c r="X1120" s="13">
        <v>3.9094785175467273E-2</v>
      </c>
      <c r="Y1120" s="13">
        <v>-0.20242702525418177</v>
      </c>
      <c r="Z1120" s="13">
        <v>6.9530993768449623E-3</v>
      </c>
      <c r="AA1120" s="15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46" t="s">
        <v>274</v>
      </c>
      <c r="C1121" s="47"/>
      <c r="D1121" s="45">
        <v>0.41</v>
      </c>
      <c r="E1121" s="45">
        <v>1.49</v>
      </c>
      <c r="F1121" s="45">
        <v>7.07</v>
      </c>
      <c r="G1121" s="45">
        <v>0.61</v>
      </c>
      <c r="H1121" s="45">
        <v>1.65</v>
      </c>
      <c r="I1121" s="45">
        <v>0.67</v>
      </c>
      <c r="J1121" s="45">
        <v>0.15</v>
      </c>
      <c r="K1121" s="45">
        <v>0.08</v>
      </c>
      <c r="L1121" s="45">
        <v>0.22</v>
      </c>
      <c r="M1121" s="45">
        <v>0.74</v>
      </c>
      <c r="N1121" s="45">
        <v>0.03</v>
      </c>
      <c r="O1121" s="45">
        <v>0.13</v>
      </c>
      <c r="P1121" s="45">
        <v>0.97</v>
      </c>
      <c r="Q1121" s="45">
        <v>0.08</v>
      </c>
      <c r="R1121" s="45">
        <v>1.1100000000000001</v>
      </c>
      <c r="S1121" s="45">
        <v>1.02</v>
      </c>
      <c r="T1121" s="45">
        <v>0.49</v>
      </c>
      <c r="U1121" s="45">
        <v>0.97</v>
      </c>
      <c r="V1121" s="45">
        <v>1.03</v>
      </c>
      <c r="W1121" s="45">
        <v>2.37</v>
      </c>
      <c r="X1121" s="45">
        <v>0.17</v>
      </c>
      <c r="Y1121" s="45">
        <v>1.0900000000000001</v>
      </c>
      <c r="Z1121" s="45">
        <v>0</v>
      </c>
      <c r="AA1121" s="15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1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BM1122" s="55"/>
    </row>
    <row r="1123" spans="1:65" ht="15">
      <c r="B1123" s="8" t="s">
        <v>548</v>
      </c>
      <c r="BM1123" s="28" t="s">
        <v>67</v>
      </c>
    </row>
    <row r="1124" spans="1:65" ht="15">
      <c r="A1124" s="25" t="s">
        <v>38</v>
      </c>
      <c r="B1124" s="18" t="s">
        <v>111</v>
      </c>
      <c r="C1124" s="15" t="s">
        <v>112</v>
      </c>
      <c r="D1124" s="16" t="s">
        <v>229</v>
      </c>
      <c r="E1124" s="17" t="s">
        <v>229</v>
      </c>
      <c r="F1124" s="17" t="s">
        <v>229</v>
      </c>
      <c r="G1124" s="17" t="s">
        <v>229</v>
      </c>
      <c r="H1124" s="17" t="s">
        <v>229</v>
      </c>
      <c r="I1124" s="17" t="s">
        <v>229</v>
      </c>
      <c r="J1124" s="17" t="s">
        <v>229</v>
      </c>
      <c r="K1124" s="17" t="s">
        <v>229</v>
      </c>
      <c r="L1124" s="17" t="s">
        <v>229</v>
      </c>
      <c r="M1124" s="17" t="s">
        <v>229</v>
      </c>
      <c r="N1124" s="17" t="s">
        <v>229</v>
      </c>
      <c r="O1124" s="17" t="s">
        <v>229</v>
      </c>
      <c r="P1124" s="17" t="s">
        <v>229</v>
      </c>
      <c r="Q1124" s="17" t="s">
        <v>229</v>
      </c>
      <c r="R1124" s="17" t="s">
        <v>229</v>
      </c>
      <c r="S1124" s="17" t="s">
        <v>229</v>
      </c>
      <c r="T1124" s="17" t="s">
        <v>229</v>
      </c>
      <c r="U1124" s="17" t="s">
        <v>229</v>
      </c>
      <c r="V1124" s="17" t="s">
        <v>229</v>
      </c>
      <c r="W1124" s="17" t="s">
        <v>229</v>
      </c>
      <c r="X1124" s="17" t="s">
        <v>229</v>
      </c>
      <c r="Y1124" s="15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9" t="s">
        <v>230</v>
      </c>
      <c r="C1125" s="9" t="s">
        <v>230</v>
      </c>
      <c r="D1125" s="151" t="s">
        <v>232</v>
      </c>
      <c r="E1125" s="152" t="s">
        <v>233</v>
      </c>
      <c r="F1125" s="152" t="s">
        <v>234</v>
      </c>
      <c r="G1125" s="152" t="s">
        <v>235</v>
      </c>
      <c r="H1125" s="152" t="s">
        <v>238</v>
      </c>
      <c r="I1125" s="152" t="s">
        <v>239</v>
      </c>
      <c r="J1125" s="152" t="s">
        <v>240</v>
      </c>
      <c r="K1125" s="152" t="s">
        <v>241</v>
      </c>
      <c r="L1125" s="152" t="s">
        <v>243</v>
      </c>
      <c r="M1125" s="152" t="s">
        <v>244</v>
      </c>
      <c r="N1125" s="152" t="s">
        <v>245</v>
      </c>
      <c r="O1125" s="152" t="s">
        <v>246</v>
      </c>
      <c r="P1125" s="152" t="s">
        <v>247</v>
      </c>
      <c r="Q1125" s="152" t="s">
        <v>249</v>
      </c>
      <c r="R1125" s="152" t="s">
        <v>250</v>
      </c>
      <c r="S1125" s="152" t="s">
        <v>251</v>
      </c>
      <c r="T1125" s="152" t="s">
        <v>252</v>
      </c>
      <c r="U1125" s="152" t="s">
        <v>259</v>
      </c>
      <c r="V1125" s="152" t="s">
        <v>260</v>
      </c>
      <c r="W1125" s="152" t="s">
        <v>261</v>
      </c>
      <c r="X1125" s="152" t="s">
        <v>262</v>
      </c>
      <c r="Y1125" s="15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 t="s">
        <v>3</v>
      </c>
    </row>
    <row r="1126" spans="1:65">
      <c r="A1126" s="30"/>
      <c r="B1126" s="19"/>
      <c r="C1126" s="9"/>
      <c r="D1126" s="10" t="s">
        <v>277</v>
      </c>
      <c r="E1126" s="11" t="s">
        <v>277</v>
      </c>
      <c r="F1126" s="11" t="s">
        <v>279</v>
      </c>
      <c r="G1126" s="11" t="s">
        <v>279</v>
      </c>
      <c r="H1126" s="11" t="s">
        <v>277</v>
      </c>
      <c r="I1126" s="11" t="s">
        <v>277</v>
      </c>
      <c r="J1126" s="11" t="s">
        <v>280</v>
      </c>
      <c r="K1126" s="11" t="s">
        <v>277</v>
      </c>
      <c r="L1126" s="11" t="s">
        <v>277</v>
      </c>
      <c r="M1126" s="11" t="s">
        <v>280</v>
      </c>
      <c r="N1126" s="11" t="s">
        <v>277</v>
      </c>
      <c r="O1126" s="11" t="s">
        <v>277</v>
      </c>
      <c r="P1126" s="11" t="s">
        <v>280</v>
      </c>
      <c r="Q1126" s="11" t="s">
        <v>277</v>
      </c>
      <c r="R1126" s="11" t="s">
        <v>277</v>
      </c>
      <c r="S1126" s="11" t="s">
        <v>277</v>
      </c>
      <c r="T1126" s="11" t="s">
        <v>280</v>
      </c>
      <c r="U1126" s="11" t="s">
        <v>280</v>
      </c>
      <c r="V1126" s="11" t="s">
        <v>277</v>
      </c>
      <c r="W1126" s="11" t="s">
        <v>280</v>
      </c>
      <c r="X1126" s="11" t="s">
        <v>277</v>
      </c>
      <c r="Y1126" s="15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</v>
      </c>
    </row>
    <row r="1127" spans="1:65">
      <c r="A1127" s="30"/>
      <c r="B1127" s="19"/>
      <c r="C1127" s="9"/>
      <c r="D1127" s="26" t="s">
        <v>288</v>
      </c>
      <c r="E1127" s="26" t="s">
        <v>289</v>
      </c>
      <c r="F1127" s="26" t="s">
        <v>288</v>
      </c>
      <c r="G1127" s="26" t="s">
        <v>290</v>
      </c>
      <c r="H1127" s="26" t="s">
        <v>117</v>
      </c>
      <c r="I1127" s="26" t="s">
        <v>267</v>
      </c>
      <c r="J1127" s="26" t="s">
        <v>290</v>
      </c>
      <c r="K1127" s="26" t="s">
        <v>288</v>
      </c>
      <c r="L1127" s="26" t="s">
        <v>117</v>
      </c>
      <c r="M1127" s="26" t="s">
        <v>291</v>
      </c>
      <c r="N1127" s="26" t="s">
        <v>290</v>
      </c>
      <c r="O1127" s="26" t="s">
        <v>291</v>
      </c>
      <c r="P1127" s="26" t="s">
        <v>288</v>
      </c>
      <c r="Q1127" s="26" t="s">
        <v>290</v>
      </c>
      <c r="R1127" s="26" t="s">
        <v>292</v>
      </c>
      <c r="S1127" s="26" t="s">
        <v>288</v>
      </c>
      <c r="T1127" s="26" t="s">
        <v>291</v>
      </c>
      <c r="U1127" s="26" t="s">
        <v>293</v>
      </c>
      <c r="V1127" s="26" t="s">
        <v>288</v>
      </c>
      <c r="W1127" s="26" t="s">
        <v>288</v>
      </c>
      <c r="X1127" s="26" t="s">
        <v>288</v>
      </c>
      <c r="Y1127" s="15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</v>
      </c>
    </row>
    <row r="1128" spans="1:65">
      <c r="A1128" s="30"/>
      <c r="B1128" s="18">
        <v>1</v>
      </c>
      <c r="C1128" s="14">
        <v>1</v>
      </c>
      <c r="D1128" s="205">
        <v>11.85</v>
      </c>
      <c r="E1128" s="205">
        <v>10.5</v>
      </c>
      <c r="F1128" s="228">
        <v>11</v>
      </c>
      <c r="G1128" s="205">
        <v>9.8000000000000007</v>
      </c>
      <c r="H1128" s="205">
        <v>8.8000000000000007</v>
      </c>
      <c r="I1128" s="205">
        <v>10.6</v>
      </c>
      <c r="J1128" s="205">
        <v>12.8</v>
      </c>
      <c r="K1128" s="205">
        <v>11.53</v>
      </c>
      <c r="L1128" s="205">
        <v>13.28</v>
      </c>
      <c r="M1128" s="205">
        <v>12.39</v>
      </c>
      <c r="N1128" s="205">
        <v>12.65</v>
      </c>
      <c r="O1128" s="205">
        <v>10.48</v>
      </c>
      <c r="P1128" s="205">
        <v>13.9</v>
      </c>
      <c r="Q1128" s="205">
        <v>11.33</v>
      </c>
      <c r="R1128" s="205">
        <v>11.2</v>
      </c>
      <c r="S1128" s="205">
        <v>12.05</v>
      </c>
      <c r="T1128" s="205">
        <v>12.3</v>
      </c>
      <c r="U1128" s="228">
        <v>11</v>
      </c>
      <c r="V1128" s="205">
        <v>11.8</v>
      </c>
      <c r="W1128" s="205">
        <v>11.45</v>
      </c>
      <c r="X1128" s="205">
        <v>11</v>
      </c>
      <c r="Y1128" s="206"/>
      <c r="Z1128" s="207"/>
      <c r="AA1128" s="207"/>
      <c r="AB1128" s="207"/>
      <c r="AC1128" s="207"/>
      <c r="AD1128" s="207"/>
      <c r="AE1128" s="207"/>
      <c r="AF1128" s="207"/>
      <c r="AG1128" s="207"/>
      <c r="AH1128" s="207"/>
      <c r="AI1128" s="207"/>
      <c r="AJ1128" s="207"/>
      <c r="AK1128" s="207"/>
      <c r="AL1128" s="207"/>
      <c r="AM1128" s="207"/>
      <c r="AN1128" s="207"/>
      <c r="AO1128" s="207"/>
      <c r="AP1128" s="207"/>
      <c r="AQ1128" s="207"/>
      <c r="AR1128" s="207"/>
      <c r="AS1128" s="207"/>
      <c r="AT1128" s="207"/>
      <c r="AU1128" s="207"/>
      <c r="AV1128" s="207"/>
      <c r="AW1128" s="207"/>
      <c r="AX1128" s="207"/>
      <c r="AY1128" s="207"/>
      <c r="AZ1128" s="207"/>
      <c r="BA1128" s="207"/>
      <c r="BB1128" s="207"/>
      <c r="BC1128" s="207"/>
      <c r="BD1128" s="207"/>
      <c r="BE1128" s="207"/>
      <c r="BF1128" s="207"/>
      <c r="BG1128" s="207"/>
      <c r="BH1128" s="207"/>
      <c r="BI1128" s="207"/>
      <c r="BJ1128" s="207"/>
      <c r="BK1128" s="207"/>
      <c r="BL1128" s="207"/>
      <c r="BM1128" s="208">
        <v>1</v>
      </c>
    </row>
    <row r="1129" spans="1:65">
      <c r="A1129" s="30"/>
      <c r="B1129" s="19">
        <v>1</v>
      </c>
      <c r="C1129" s="9">
        <v>2</v>
      </c>
      <c r="D1129" s="209">
        <v>12.15</v>
      </c>
      <c r="E1129" s="209">
        <v>10.4</v>
      </c>
      <c r="F1129" s="229">
        <v>11</v>
      </c>
      <c r="G1129" s="209">
        <v>9.6999999999999993</v>
      </c>
      <c r="H1129" s="209">
        <v>8.3000000000000007</v>
      </c>
      <c r="I1129" s="209">
        <v>10.8</v>
      </c>
      <c r="J1129" s="209">
        <v>12.9</v>
      </c>
      <c r="K1129" s="209">
        <v>11.25</v>
      </c>
      <c r="L1129" s="209">
        <v>12.55</v>
      </c>
      <c r="M1129" s="209">
        <v>12.57</v>
      </c>
      <c r="N1129" s="209">
        <v>12.83</v>
      </c>
      <c r="O1129" s="209">
        <v>10.97</v>
      </c>
      <c r="P1129" s="209">
        <v>13.9</v>
      </c>
      <c r="Q1129" s="209">
        <v>11.14</v>
      </c>
      <c r="R1129" s="209">
        <v>10.9</v>
      </c>
      <c r="S1129" s="209">
        <v>12.2</v>
      </c>
      <c r="T1129" s="209">
        <v>12.8</v>
      </c>
      <c r="U1129" s="229">
        <v>12</v>
      </c>
      <c r="V1129" s="209">
        <v>12</v>
      </c>
      <c r="W1129" s="209">
        <v>11.14</v>
      </c>
      <c r="X1129" s="209">
        <v>10.5</v>
      </c>
      <c r="Y1129" s="206"/>
      <c r="Z1129" s="207"/>
      <c r="AA1129" s="207"/>
      <c r="AB1129" s="207"/>
      <c r="AC1129" s="207"/>
      <c r="AD1129" s="207"/>
      <c r="AE1129" s="207"/>
      <c r="AF1129" s="207"/>
      <c r="AG1129" s="207"/>
      <c r="AH1129" s="207"/>
      <c r="AI1129" s="207"/>
      <c r="AJ1129" s="207"/>
      <c r="AK1129" s="207"/>
      <c r="AL1129" s="207"/>
      <c r="AM1129" s="207"/>
      <c r="AN1129" s="207"/>
      <c r="AO1129" s="207"/>
      <c r="AP1129" s="207"/>
      <c r="AQ1129" s="207"/>
      <c r="AR1129" s="207"/>
      <c r="AS1129" s="207"/>
      <c r="AT1129" s="207"/>
      <c r="AU1129" s="207"/>
      <c r="AV1129" s="207"/>
      <c r="AW1129" s="207"/>
      <c r="AX1129" s="207"/>
      <c r="AY1129" s="207"/>
      <c r="AZ1129" s="207"/>
      <c r="BA1129" s="207"/>
      <c r="BB1129" s="207"/>
      <c r="BC1129" s="207"/>
      <c r="BD1129" s="207"/>
      <c r="BE1129" s="207"/>
      <c r="BF1129" s="207"/>
      <c r="BG1129" s="207"/>
      <c r="BH1129" s="207"/>
      <c r="BI1129" s="207"/>
      <c r="BJ1129" s="207"/>
      <c r="BK1129" s="207"/>
      <c r="BL1129" s="207"/>
      <c r="BM1129" s="208">
        <v>31</v>
      </c>
    </row>
    <row r="1130" spans="1:65">
      <c r="A1130" s="30"/>
      <c r="B1130" s="19">
        <v>1</v>
      </c>
      <c r="C1130" s="9">
        <v>3</v>
      </c>
      <c r="D1130" s="209">
        <v>11.9</v>
      </c>
      <c r="E1130" s="209">
        <v>10.5</v>
      </c>
      <c r="F1130" s="229">
        <v>11</v>
      </c>
      <c r="G1130" s="209">
        <v>9.6999999999999993</v>
      </c>
      <c r="H1130" s="209">
        <v>8.6</v>
      </c>
      <c r="I1130" s="209">
        <v>10.7</v>
      </c>
      <c r="J1130" s="209">
        <v>12.8</v>
      </c>
      <c r="K1130" s="209">
        <v>11.45</v>
      </c>
      <c r="L1130" s="209">
        <v>12.52</v>
      </c>
      <c r="M1130" s="209">
        <v>12.41</v>
      </c>
      <c r="N1130" s="209">
        <v>12.7</v>
      </c>
      <c r="O1130" s="209">
        <v>10.76</v>
      </c>
      <c r="P1130" s="209">
        <v>14.1</v>
      </c>
      <c r="Q1130" s="209">
        <v>11.29</v>
      </c>
      <c r="R1130" s="209">
        <v>11.2</v>
      </c>
      <c r="S1130" s="209">
        <v>11.55</v>
      </c>
      <c r="T1130" s="209">
        <v>11.9</v>
      </c>
      <c r="U1130" s="229">
        <v>12</v>
      </c>
      <c r="V1130" s="209">
        <v>11.8</v>
      </c>
      <c r="W1130" s="209">
        <v>11.35</v>
      </c>
      <c r="X1130" s="209">
        <v>10.35</v>
      </c>
      <c r="Y1130" s="206"/>
      <c r="Z1130" s="207"/>
      <c r="AA1130" s="207"/>
      <c r="AB1130" s="207"/>
      <c r="AC1130" s="207"/>
      <c r="AD1130" s="207"/>
      <c r="AE1130" s="207"/>
      <c r="AF1130" s="207"/>
      <c r="AG1130" s="207"/>
      <c r="AH1130" s="207"/>
      <c r="AI1130" s="207"/>
      <c r="AJ1130" s="207"/>
      <c r="AK1130" s="207"/>
      <c r="AL1130" s="207"/>
      <c r="AM1130" s="207"/>
      <c r="AN1130" s="207"/>
      <c r="AO1130" s="207"/>
      <c r="AP1130" s="207"/>
      <c r="AQ1130" s="207"/>
      <c r="AR1130" s="207"/>
      <c r="AS1130" s="207"/>
      <c r="AT1130" s="207"/>
      <c r="AU1130" s="207"/>
      <c r="AV1130" s="207"/>
      <c r="AW1130" s="207"/>
      <c r="AX1130" s="207"/>
      <c r="AY1130" s="207"/>
      <c r="AZ1130" s="207"/>
      <c r="BA1130" s="207"/>
      <c r="BB1130" s="207"/>
      <c r="BC1130" s="207"/>
      <c r="BD1130" s="207"/>
      <c r="BE1130" s="207"/>
      <c r="BF1130" s="207"/>
      <c r="BG1130" s="207"/>
      <c r="BH1130" s="207"/>
      <c r="BI1130" s="207"/>
      <c r="BJ1130" s="207"/>
      <c r="BK1130" s="207"/>
      <c r="BL1130" s="207"/>
      <c r="BM1130" s="208">
        <v>16</v>
      </c>
    </row>
    <row r="1131" spans="1:65">
      <c r="A1131" s="30"/>
      <c r="B1131" s="19">
        <v>1</v>
      </c>
      <c r="C1131" s="9">
        <v>4</v>
      </c>
      <c r="D1131" s="209">
        <v>11.85</v>
      </c>
      <c r="E1131" s="209">
        <v>10.199999999999999</v>
      </c>
      <c r="F1131" s="229">
        <v>11</v>
      </c>
      <c r="G1131" s="209">
        <v>10</v>
      </c>
      <c r="H1131" s="209">
        <v>8.1999999999999993</v>
      </c>
      <c r="I1131" s="209">
        <v>10.7</v>
      </c>
      <c r="J1131" s="209">
        <v>12.9</v>
      </c>
      <c r="K1131" s="209">
        <v>11.29</v>
      </c>
      <c r="L1131" s="209">
        <v>12.36</v>
      </c>
      <c r="M1131" s="209">
        <v>12.3</v>
      </c>
      <c r="N1131" s="209">
        <v>12.68</v>
      </c>
      <c r="O1131" s="209">
        <v>10.85</v>
      </c>
      <c r="P1131" s="209">
        <v>14.1</v>
      </c>
      <c r="Q1131" s="209">
        <v>10.92</v>
      </c>
      <c r="R1131" s="209">
        <v>11.3</v>
      </c>
      <c r="S1131" s="209">
        <v>12.35</v>
      </c>
      <c r="T1131" s="209">
        <v>12.4</v>
      </c>
      <c r="U1131" s="229">
        <v>12</v>
      </c>
      <c r="V1131" s="209">
        <v>11.9</v>
      </c>
      <c r="W1131" s="209">
        <v>11.78</v>
      </c>
      <c r="X1131" s="209">
        <v>9.9600000000000009</v>
      </c>
      <c r="Y1131" s="206"/>
      <c r="Z1131" s="207"/>
      <c r="AA1131" s="207"/>
      <c r="AB1131" s="207"/>
      <c r="AC1131" s="207"/>
      <c r="AD1131" s="207"/>
      <c r="AE1131" s="207"/>
      <c r="AF1131" s="207"/>
      <c r="AG1131" s="207"/>
      <c r="AH1131" s="207"/>
      <c r="AI1131" s="207"/>
      <c r="AJ1131" s="207"/>
      <c r="AK1131" s="207"/>
      <c r="AL1131" s="207"/>
      <c r="AM1131" s="207"/>
      <c r="AN1131" s="207"/>
      <c r="AO1131" s="207"/>
      <c r="AP1131" s="207"/>
      <c r="AQ1131" s="207"/>
      <c r="AR1131" s="207"/>
      <c r="AS1131" s="207"/>
      <c r="AT1131" s="207"/>
      <c r="AU1131" s="207"/>
      <c r="AV1131" s="207"/>
      <c r="AW1131" s="207"/>
      <c r="AX1131" s="207"/>
      <c r="AY1131" s="207"/>
      <c r="AZ1131" s="207"/>
      <c r="BA1131" s="207"/>
      <c r="BB1131" s="207"/>
      <c r="BC1131" s="207"/>
      <c r="BD1131" s="207"/>
      <c r="BE1131" s="207"/>
      <c r="BF1131" s="207"/>
      <c r="BG1131" s="207"/>
      <c r="BH1131" s="207"/>
      <c r="BI1131" s="207"/>
      <c r="BJ1131" s="207"/>
      <c r="BK1131" s="207"/>
      <c r="BL1131" s="207"/>
      <c r="BM1131" s="208">
        <v>11.550438596491228</v>
      </c>
    </row>
    <row r="1132" spans="1:65">
      <c r="A1132" s="30"/>
      <c r="B1132" s="19">
        <v>1</v>
      </c>
      <c r="C1132" s="9">
        <v>5</v>
      </c>
      <c r="D1132" s="209">
        <v>11.85</v>
      </c>
      <c r="E1132" s="209">
        <v>10.6</v>
      </c>
      <c r="F1132" s="229">
        <v>10</v>
      </c>
      <c r="G1132" s="209">
        <v>10.4</v>
      </c>
      <c r="H1132" s="209">
        <v>8</v>
      </c>
      <c r="I1132" s="209">
        <v>11</v>
      </c>
      <c r="J1132" s="209">
        <v>13.1</v>
      </c>
      <c r="K1132" s="209">
        <v>11.5</v>
      </c>
      <c r="L1132" s="209">
        <v>13.24</v>
      </c>
      <c r="M1132" s="209">
        <v>12.39</v>
      </c>
      <c r="N1132" s="209">
        <v>12.71</v>
      </c>
      <c r="O1132" s="209">
        <v>11.03</v>
      </c>
      <c r="P1132" s="209">
        <v>14</v>
      </c>
      <c r="Q1132" s="209">
        <v>11.22</v>
      </c>
      <c r="R1132" s="209">
        <v>10.8</v>
      </c>
      <c r="S1132" s="209">
        <v>12</v>
      </c>
      <c r="T1132" s="209">
        <v>12.6</v>
      </c>
      <c r="U1132" s="229">
        <v>12</v>
      </c>
      <c r="V1132" s="209">
        <v>12.2</v>
      </c>
      <c r="W1132" s="209">
        <v>11.9</v>
      </c>
      <c r="X1132" s="209">
        <v>10.35</v>
      </c>
      <c r="Y1132" s="206"/>
      <c r="Z1132" s="207"/>
      <c r="AA1132" s="207"/>
      <c r="AB1132" s="207"/>
      <c r="AC1132" s="207"/>
      <c r="AD1132" s="207"/>
      <c r="AE1132" s="207"/>
      <c r="AF1132" s="207"/>
      <c r="AG1132" s="207"/>
      <c r="AH1132" s="207"/>
      <c r="AI1132" s="207"/>
      <c r="AJ1132" s="207"/>
      <c r="AK1132" s="207"/>
      <c r="AL1132" s="207"/>
      <c r="AM1132" s="207"/>
      <c r="AN1132" s="207"/>
      <c r="AO1132" s="207"/>
      <c r="AP1132" s="207"/>
      <c r="AQ1132" s="207"/>
      <c r="AR1132" s="207"/>
      <c r="AS1132" s="207"/>
      <c r="AT1132" s="207"/>
      <c r="AU1132" s="207"/>
      <c r="AV1132" s="207"/>
      <c r="AW1132" s="207"/>
      <c r="AX1132" s="207"/>
      <c r="AY1132" s="207"/>
      <c r="AZ1132" s="207"/>
      <c r="BA1132" s="207"/>
      <c r="BB1132" s="207"/>
      <c r="BC1132" s="207"/>
      <c r="BD1132" s="207"/>
      <c r="BE1132" s="207"/>
      <c r="BF1132" s="207"/>
      <c r="BG1132" s="207"/>
      <c r="BH1132" s="207"/>
      <c r="BI1132" s="207"/>
      <c r="BJ1132" s="207"/>
      <c r="BK1132" s="207"/>
      <c r="BL1132" s="207"/>
      <c r="BM1132" s="208">
        <v>71</v>
      </c>
    </row>
    <row r="1133" spans="1:65">
      <c r="A1133" s="30"/>
      <c r="B1133" s="19">
        <v>1</v>
      </c>
      <c r="C1133" s="9">
        <v>6</v>
      </c>
      <c r="D1133" s="209">
        <v>11.95</v>
      </c>
      <c r="E1133" s="209">
        <v>10.6</v>
      </c>
      <c r="F1133" s="229">
        <v>10</v>
      </c>
      <c r="G1133" s="209">
        <v>10.199999999999999</v>
      </c>
      <c r="H1133" s="209">
        <v>9</v>
      </c>
      <c r="I1133" s="209">
        <v>11.1</v>
      </c>
      <c r="J1133" s="209">
        <v>13.3</v>
      </c>
      <c r="K1133" s="209">
        <v>11.28</v>
      </c>
      <c r="L1133" s="209">
        <v>12.91</v>
      </c>
      <c r="M1133" s="209">
        <v>12.56</v>
      </c>
      <c r="N1133" s="209">
        <v>12.73</v>
      </c>
      <c r="O1133" s="209">
        <v>10.96</v>
      </c>
      <c r="P1133" s="209">
        <v>14.5</v>
      </c>
      <c r="Q1133" s="209">
        <v>11.18</v>
      </c>
      <c r="R1133" s="209">
        <v>11</v>
      </c>
      <c r="S1133" s="209">
        <v>11.95</v>
      </c>
      <c r="T1133" s="209">
        <v>11.8</v>
      </c>
      <c r="U1133" s="229">
        <v>12</v>
      </c>
      <c r="V1133" s="209">
        <v>11.85</v>
      </c>
      <c r="W1133" s="209">
        <v>11.16</v>
      </c>
      <c r="X1133" s="209">
        <v>11.5</v>
      </c>
      <c r="Y1133" s="206"/>
      <c r="Z1133" s="207"/>
      <c r="AA1133" s="207"/>
      <c r="AB1133" s="207"/>
      <c r="AC1133" s="207"/>
      <c r="AD1133" s="207"/>
      <c r="AE1133" s="207"/>
      <c r="AF1133" s="207"/>
      <c r="AG1133" s="207"/>
      <c r="AH1133" s="207"/>
      <c r="AI1133" s="207"/>
      <c r="AJ1133" s="207"/>
      <c r="AK1133" s="207"/>
      <c r="AL1133" s="207"/>
      <c r="AM1133" s="207"/>
      <c r="AN1133" s="207"/>
      <c r="AO1133" s="207"/>
      <c r="AP1133" s="207"/>
      <c r="AQ1133" s="207"/>
      <c r="AR1133" s="207"/>
      <c r="AS1133" s="207"/>
      <c r="AT1133" s="207"/>
      <c r="AU1133" s="207"/>
      <c r="AV1133" s="207"/>
      <c r="AW1133" s="207"/>
      <c r="AX1133" s="207"/>
      <c r="AY1133" s="207"/>
      <c r="AZ1133" s="207"/>
      <c r="BA1133" s="207"/>
      <c r="BB1133" s="207"/>
      <c r="BC1133" s="207"/>
      <c r="BD1133" s="207"/>
      <c r="BE1133" s="207"/>
      <c r="BF1133" s="207"/>
      <c r="BG1133" s="207"/>
      <c r="BH1133" s="207"/>
      <c r="BI1133" s="207"/>
      <c r="BJ1133" s="207"/>
      <c r="BK1133" s="207"/>
      <c r="BL1133" s="207"/>
      <c r="BM1133" s="210"/>
    </row>
    <row r="1134" spans="1:65">
      <c r="A1134" s="30"/>
      <c r="B1134" s="20" t="s">
        <v>270</v>
      </c>
      <c r="C1134" s="12"/>
      <c r="D1134" s="211">
        <v>11.924999999999999</v>
      </c>
      <c r="E1134" s="211">
        <v>10.466666666666667</v>
      </c>
      <c r="F1134" s="211">
        <v>10.666666666666666</v>
      </c>
      <c r="G1134" s="211">
        <v>9.9666666666666668</v>
      </c>
      <c r="H1134" s="211">
        <v>8.4833333333333343</v>
      </c>
      <c r="I1134" s="211">
        <v>10.816666666666665</v>
      </c>
      <c r="J1134" s="211">
        <v>12.966666666666667</v>
      </c>
      <c r="K1134" s="211">
        <v>11.383333333333333</v>
      </c>
      <c r="L1134" s="211">
        <v>12.81</v>
      </c>
      <c r="M1134" s="211">
        <v>12.436666666666667</v>
      </c>
      <c r="N1134" s="211">
        <v>12.716666666666667</v>
      </c>
      <c r="O1134" s="211">
        <v>10.841666666666669</v>
      </c>
      <c r="P1134" s="211">
        <v>14.083333333333334</v>
      </c>
      <c r="Q1134" s="211">
        <v>11.18</v>
      </c>
      <c r="R1134" s="211">
        <v>11.066666666666665</v>
      </c>
      <c r="S1134" s="211">
        <v>12.016666666666666</v>
      </c>
      <c r="T1134" s="211">
        <v>12.299999999999999</v>
      </c>
      <c r="U1134" s="211">
        <v>11.833333333333334</v>
      </c>
      <c r="V1134" s="211">
        <v>11.924999999999999</v>
      </c>
      <c r="W1134" s="211">
        <v>11.463333333333333</v>
      </c>
      <c r="X1134" s="211">
        <v>10.610000000000001</v>
      </c>
      <c r="Y1134" s="206"/>
      <c r="Z1134" s="207"/>
      <c r="AA1134" s="207"/>
      <c r="AB1134" s="207"/>
      <c r="AC1134" s="207"/>
      <c r="AD1134" s="207"/>
      <c r="AE1134" s="207"/>
      <c r="AF1134" s="207"/>
      <c r="AG1134" s="207"/>
      <c r="AH1134" s="207"/>
      <c r="AI1134" s="207"/>
      <c r="AJ1134" s="207"/>
      <c r="AK1134" s="207"/>
      <c r="AL1134" s="207"/>
      <c r="AM1134" s="207"/>
      <c r="AN1134" s="207"/>
      <c r="AO1134" s="207"/>
      <c r="AP1134" s="207"/>
      <c r="AQ1134" s="207"/>
      <c r="AR1134" s="207"/>
      <c r="AS1134" s="207"/>
      <c r="AT1134" s="207"/>
      <c r="AU1134" s="207"/>
      <c r="AV1134" s="207"/>
      <c r="AW1134" s="207"/>
      <c r="AX1134" s="207"/>
      <c r="AY1134" s="207"/>
      <c r="AZ1134" s="207"/>
      <c r="BA1134" s="207"/>
      <c r="BB1134" s="207"/>
      <c r="BC1134" s="207"/>
      <c r="BD1134" s="207"/>
      <c r="BE1134" s="207"/>
      <c r="BF1134" s="207"/>
      <c r="BG1134" s="207"/>
      <c r="BH1134" s="207"/>
      <c r="BI1134" s="207"/>
      <c r="BJ1134" s="207"/>
      <c r="BK1134" s="207"/>
      <c r="BL1134" s="207"/>
      <c r="BM1134" s="210"/>
    </row>
    <row r="1135" spans="1:65">
      <c r="A1135" s="30"/>
      <c r="B1135" s="3" t="s">
        <v>271</v>
      </c>
      <c r="C1135" s="29"/>
      <c r="D1135" s="209">
        <v>11.875</v>
      </c>
      <c r="E1135" s="209">
        <v>10.5</v>
      </c>
      <c r="F1135" s="209">
        <v>11</v>
      </c>
      <c r="G1135" s="209">
        <v>9.9</v>
      </c>
      <c r="H1135" s="209">
        <v>8.4499999999999993</v>
      </c>
      <c r="I1135" s="209">
        <v>10.75</v>
      </c>
      <c r="J1135" s="209">
        <v>12.9</v>
      </c>
      <c r="K1135" s="209">
        <v>11.37</v>
      </c>
      <c r="L1135" s="209">
        <v>12.73</v>
      </c>
      <c r="M1135" s="209">
        <v>12.4</v>
      </c>
      <c r="N1135" s="209">
        <v>12.705</v>
      </c>
      <c r="O1135" s="209">
        <v>10.905000000000001</v>
      </c>
      <c r="P1135" s="209">
        <v>14.05</v>
      </c>
      <c r="Q1135" s="209">
        <v>11.2</v>
      </c>
      <c r="R1135" s="209">
        <v>11.1</v>
      </c>
      <c r="S1135" s="209">
        <v>12.025</v>
      </c>
      <c r="T1135" s="209">
        <v>12.350000000000001</v>
      </c>
      <c r="U1135" s="209">
        <v>12</v>
      </c>
      <c r="V1135" s="209">
        <v>11.875</v>
      </c>
      <c r="W1135" s="209">
        <v>11.399999999999999</v>
      </c>
      <c r="X1135" s="209">
        <v>10.425000000000001</v>
      </c>
      <c r="Y1135" s="206"/>
      <c r="Z1135" s="207"/>
      <c r="AA1135" s="207"/>
      <c r="AB1135" s="207"/>
      <c r="AC1135" s="207"/>
      <c r="AD1135" s="207"/>
      <c r="AE1135" s="207"/>
      <c r="AF1135" s="207"/>
      <c r="AG1135" s="207"/>
      <c r="AH1135" s="207"/>
      <c r="AI1135" s="207"/>
      <c r="AJ1135" s="207"/>
      <c r="AK1135" s="207"/>
      <c r="AL1135" s="207"/>
      <c r="AM1135" s="207"/>
      <c r="AN1135" s="207"/>
      <c r="AO1135" s="207"/>
      <c r="AP1135" s="207"/>
      <c r="AQ1135" s="207"/>
      <c r="AR1135" s="207"/>
      <c r="AS1135" s="207"/>
      <c r="AT1135" s="207"/>
      <c r="AU1135" s="207"/>
      <c r="AV1135" s="207"/>
      <c r="AW1135" s="207"/>
      <c r="AX1135" s="207"/>
      <c r="AY1135" s="207"/>
      <c r="AZ1135" s="207"/>
      <c r="BA1135" s="207"/>
      <c r="BB1135" s="207"/>
      <c r="BC1135" s="207"/>
      <c r="BD1135" s="207"/>
      <c r="BE1135" s="207"/>
      <c r="BF1135" s="207"/>
      <c r="BG1135" s="207"/>
      <c r="BH1135" s="207"/>
      <c r="BI1135" s="207"/>
      <c r="BJ1135" s="207"/>
      <c r="BK1135" s="207"/>
      <c r="BL1135" s="207"/>
      <c r="BM1135" s="210"/>
    </row>
    <row r="1136" spans="1:65">
      <c r="A1136" s="30"/>
      <c r="B1136" s="3" t="s">
        <v>272</v>
      </c>
      <c r="C1136" s="29"/>
      <c r="D1136" s="209">
        <v>0.11726039399558597</v>
      </c>
      <c r="E1136" s="209">
        <v>0.15055453054181631</v>
      </c>
      <c r="F1136" s="209">
        <v>0.51639777949432231</v>
      </c>
      <c r="G1136" s="209">
        <v>0.28751811537130451</v>
      </c>
      <c r="H1136" s="209">
        <v>0.38166302763912929</v>
      </c>
      <c r="I1136" s="209">
        <v>0.19407902170679528</v>
      </c>
      <c r="J1136" s="209">
        <v>0.1966384160500349</v>
      </c>
      <c r="K1136" s="209">
        <v>0.12388166396471542</v>
      </c>
      <c r="L1136" s="209">
        <v>0.39242833740697169</v>
      </c>
      <c r="M1136" s="209">
        <v>0.1065207335060487</v>
      </c>
      <c r="N1136" s="209">
        <v>6.1860057118197594E-2</v>
      </c>
      <c r="O1136" s="209">
        <v>0.20173414848921001</v>
      </c>
      <c r="P1136" s="209">
        <v>0.22286019533929025</v>
      </c>
      <c r="Q1136" s="209">
        <v>0.14518953130305221</v>
      </c>
      <c r="R1136" s="209">
        <v>0.19663841605003474</v>
      </c>
      <c r="S1136" s="209">
        <v>0.27141603981096341</v>
      </c>
      <c r="T1136" s="209">
        <v>0.38987177379235843</v>
      </c>
      <c r="U1136" s="209">
        <v>0.40824829046386302</v>
      </c>
      <c r="V1136" s="209">
        <v>0.15411035007422394</v>
      </c>
      <c r="W1136" s="209">
        <v>0.31639637587473501</v>
      </c>
      <c r="X1136" s="209">
        <v>0.55027265968790406</v>
      </c>
      <c r="Y1136" s="206"/>
      <c r="Z1136" s="207"/>
      <c r="AA1136" s="207"/>
      <c r="AB1136" s="207"/>
      <c r="AC1136" s="207"/>
      <c r="AD1136" s="207"/>
      <c r="AE1136" s="207"/>
      <c r="AF1136" s="207"/>
      <c r="AG1136" s="207"/>
      <c r="AH1136" s="207"/>
      <c r="AI1136" s="207"/>
      <c r="AJ1136" s="207"/>
      <c r="AK1136" s="207"/>
      <c r="AL1136" s="207"/>
      <c r="AM1136" s="207"/>
      <c r="AN1136" s="207"/>
      <c r="AO1136" s="207"/>
      <c r="AP1136" s="207"/>
      <c r="AQ1136" s="207"/>
      <c r="AR1136" s="207"/>
      <c r="AS1136" s="207"/>
      <c r="AT1136" s="207"/>
      <c r="AU1136" s="207"/>
      <c r="AV1136" s="207"/>
      <c r="AW1136" s="207"/>
      <c r="AX1136" s="207"/>
      <c r="AY1136" s="207"/>
      <c r="AZ1136" s="207"/>
      <c r="BA1136" s="207"/>
      <c r="BB1136" s="207"/>
      <c r="BC1136" s="207"/>
      <c r="BD1136" s="207"/>
      <c r="BE1136" s="207"/>
      <c r="BF1136" s="207"/>
      <c r="BG1136" s="207"/>
      <c r="BH1136" s="207"/>
      <c r="BI1136" s="207"/>
      <c r="BJ1136" s="207"/>
      <c r="BK1136" s="207"/>
      <c r="BL1136" s="207"/>
      <c r="BM1136" s="210"/>
    </row>
    <row r="1137" spans="1:65">
      <c r="A1137" s="30"/>
      <c r="B1137" s="3" t="s">
        <v>87</v>
      </c>
      <c r="C1137" s="29"/>
      <c r="D1137" s="13">
        <v>9.8331567291896002E-3</v>
      </c>
      <c r="E1137" s="13">
        <v>1.4384190816097099E-2</v>
      </c>
      <c r="F1137" s="13">
        <v>4.841229182759272E-2</v>
      </c>
      <c r="G1137" s="13">
        <v>2.8847971441936907E-2</v>
      </c>
      <c r="H1137" s="13">
        <v>4.4989747855300105E-2</v>
      </c>
      <c r="I1137" s="13">
        <v>1.7942590604634389E-2</v>
      </c>
      <c r="J1137" s="13">
        <v>1.516491640488701E-2</v>
      </c>
      <c r="K1137" s="13">
        <v>1.0882723042288324E-2</v>
      </c>
      <c r="L1137" s="13">
        <v>3.0634530632862738E-2</v>
      </c>
      <c r="M1137" s="13">
        <v>8.5650549589425373E-3</v>
      </c>
      <c r="N1137" s="13">
        <v>4.8644867982855248E-3</v>
      </c>
      <c r="O1137" s="13">
        <v>1.8607300398697308E-2</v>
      </c>
      <c r="P1137" s="13">
        <v>1.5824392568470312E-2</v>
      </c>
      <c r="Q1137" s="13">
        <v>1.2986541261453686E-2</v>
      </c>
      <c r="R1137" s="13">
        <v>1.7768531570786273E-2</v>
      </c>
      <c r="S1137" s="13">
        <v>2.2586632993977538E-2</v>
      </c>
      <c r="T1137" s="13">
        <v>3.1696892178240524E-2</v>
      </c>
      <c r="U1137" s="13">
        <v>3.4499855532157439E-2</v>
      </c>
      <c r="V1137" s="13">
        <v>1.2923299796580625E-2</v>
      </c>
      <c r="W1137" s="13">
        <v>2.7600730666595089E-2</v>
      </c>
      <c r="X1137" s="13">
        <v>5.1863587152488594E-2</v>
      </c>
      <c r="Y1137" s="15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A1138" s="30"/>
      <c r="B1138" s="3" t="s">
        <v>273</v>
      </c>
      <c r="C1138" s="29"/>
      <c r="D1138" s="13">
        <v>3.2428327321055495E-2</v>
      </c>
      <c r="E1138" s="13">
        <v>-9.3829504461742874E-2</v>
      </c>
      <c r="F1138" s="13">
        <v>-7.6514144674387774E-2</v>
      </c>
      <c r="G1138" s="13">
        <v>-0.13711790393013101</v>
      </c>
      <c r="H1138" s="13">
        <v>-0.26554015568634881</v>
      </c>
      <c r="I1138" s="13">
        <v>-6.3527624833871421E-2</v>
      </c>
      <c r="J1138" s="13">
        <v>0.12261249288019749</v>
      </c>
      <c r="K1138" s="13">
        <v>-1.4467438769698138E-2</v>
      </c>
      <c r="L1138" s="13">
        <v>0.10904879438010262</v>
      </c>
      <c r="M1138" s="13">
        <v>7.6726789443706256E-2</v>
      </c>
      <c r="N1138" s="13">
        <v>0.10096829314600342</v>
      </c>
      <c r="O1138" s="13">
        <v>-6.1363204860451659E-2</v>
      </c>
      <c r="P1138" s="13">
        <v>0.21928991835959755</v>
      </c>
      <c r="Q1138" s="13">
        <v>-3.2071387886842606E-2</v>
      </c>
      <c r="R1138" s="13">
        <v>-4.1883425099677352E-2</v>
      </c>
      <c r="S1138" s="13">
        <v>4.0364533890260068E-2</v>
      </c>
      <c r="T1138" s="13">
        <v>6.489462692234671E-2</v>
      </c>
      <c r="U1138" s="13">
        <v>2.4492120751851143E-2</v>
      </c>
      <c r="V1138" s="13">
        <v>3.2428327321055495E-2</v>
      </c>
      <c r="W1138" s="13">
        <v>-7.5412948547560754E-3</v>
      </c>
      <c r="X1138" s="13">
        <v>-8.1420163280804925E-2</v>
      </c>
      <c r="Y1138" s="15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46" t="s">
        <v>274</v>
      </c>
      <c r="C1139" s="47"/>
      <c r="D1139" s="45">
        <v>0.37</v>
      </c>
      <c r="E1139" s="45">
        <v>0.8</v>
      </c>
      <c r="F1139" s="45" t="s">
        <v>275</v>
      </c>
      <c r="G1139" s="45">
        <v>1.21</v>
      </c>
      <c r="H1139" s="45">
        <v>2.4</v>
      </c>
      <c r="I1139" s="45">
        <v>0.52</v>
      </c>
      <c r="J1139" s="45">
        <v>1.21</v>
      </c>
      <c r="K1139" s="45">
        <v>0.06</v>
      </c>
      <c r="L1139" s="45">
        <v>1.0900000000000001</v>
      </c>
      <c r="M1139" s="45">
        <v>0.78</v>
      </c>
      <c r="N1139" s="45">
        <v>1.01</v>
      </c>
      <c r="O1139" s="45">
        <v>0.5</v>
      </c>
      <c r="P1139" s="45">
        <v>2.11</v>
      </c>
      <c r="Q1139" s="45">
        <v>0.23</v>
      </c>
      <c r="R1139" s="45">
        <v>0.32</v>
      </c>
      <c r="S1139" s="45">
        <v>0.45</v>
      </c>
      <c r="T1139" s="45">
        <v>0.67</v>
      </c>
      <c r="U1139" s="45" t="s">
        <v>275</v>
      </c>
      <c r="V1139" s="45">
        <v>0.37</v>
      </c>
      <c r="W1139" s="45">
        <v>0</v>
      </c>
      <c r="X1139" s="45">
        <v>0.69</v>
      </c>
      <c r="Y1139" s="15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B1140" s="31" t="s">
        <v>322</v>
      </c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BM1140" s="55"/>
    </row>
    <row r="1141" spans="1:65">
      <c r="BM1141" s="55"/>
    </row>
    <row r="1142" spans="1:65" ht="15">
      <c r="B1142" s="8" t="s">
        <v>549</v>
      </c>
      <c r="BM1142" s="28" t="s">
        <v>67</v>
      </c>
    </row>
    <row r="1143" spans="1:65" ht="15">
      <c r="A1143" s="25" t="s">
        <v>41</v>
      </c>
      <c r="B1143" s="18" t="s">
        <v>111</v>
      </c>
      <c r="C1143" s="15" t="s">
        <v>112</v>
      </c>
      <c r="D1143" s="16" t="s">
        <v>229</v>
      </c>
      <c r="E1143" s="17" t="s">
        <v>229</v>
      </c>
      <c r="F1143" s="17" t="s">
        <v>229</v>
      </c>
      <c r="G1143" s="17" t="s">
        <v>229</v>
      </c>
      <c r="H1143" s="17" t="s">
        <v>229</v>
      </c>
      <c r="I1143" s="17" t="s">
        <v>229</v>
      </c>
      <c r="J1143" s="17" t="s">
        <v>229</v>
      </c>
      <c r="K1143" s="17" t="s">
        <v>229</v>
      </c>
      <c r="L1143" s="17" t="s">
        <v>229</v>
      </c>
      <c r="M1143" s="17" t="s">
        <v>229</v>
      </c>
      <c r="N1143" s="15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1</v>
      </c>
    </row>
    <row r="1144" spans="1:65">
      <c r="A1144" s="30"/>
      <c r="B1144" s="19" t="s">
        <v>230</v>
      </c>
      <c r="C1144" s="9" t="s">
        <v>230</v>
      </c>
      <c r="D1144" s="151" t="s">
        <v>233</v>
      </c>
      <c r="E1144" s="152" t="s">
        <v>235</v>
      </c>
      <c r="F1144" s="152" t="s">
        <v>237</v>
      </c>
      <c r="G1144" s="152" t="s">
        <v>238</v>
      </c>
      <c r="H1144" s="152" t="s">
        <v>241</v>
      </c>
      <c r="I1144" s="152" t="s">
        <v>243</v>
      </c>
      <c r="J1144" s="152" t="s">
        <v>245</v>
      </c>
      <c r="K1144" s="152" t="s">
        <v>247</v>
      </c>
      <c r="L1144" s="152" t="s">
        <v>249</v>
      </c>
      <c r="M1144" s="152" t="s">
        <v>250</v>
      </c>
      <c r="N1144" s="15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 t="s">
        <v>3</v>
      </c>
    </row>
    <row r="1145" spans="1:65">
      <c r="A1145" s="30"/>
      <c r="B1145" s="19"/>
      <c r="C1145" s="9"/>
      <c r="D1145" s="10" t="s">
        <v>277</v>
      </c>
      <c r="E1145" s="11" t="s">
        <v>280</v>
      </c>
      <c r="F1145" s="11" t="s">
        <v>280</v>
      </c>
      <c r="G1145" s="11" t="s">
        <v>277</v>
      </c>
      <c r="H1145" s="11" t="s">
        <v>277</v>
      </c>
      <c r="I1145" s="11" t="s">
        <v>277</v>
      </c>
      <c r="J1145" s="11" t="s">
        <v>277</v>
      </c>
      <c r="K1145" s="11" t="s">
        <v>280</v>
      </c>
      <c r="L1145" s="11" t="s">
        <v>277</v>
      </c>
      <c r="M1145" s="11" t="s">
        <v>277</v>
      </c>
      <c r="N1145" s="15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2</v>
      </c>
    </row>
    <row r="1146" spans="1:65">
      <c r="A1146" s="30"/>
      <c r="B1146" s="19"/>
      <c r="C1146" s="9"/>
      <c r="D1146" s="26" t="s">
        <v>289</v>
      </c>
      <c r="E1146" s="26" t="s">
        <v>290</v>
      </c>
      <c r="F1146" s="26" t="s">
        <v>290</v>
      </c>
      <c r="G1146" s="26" t="s">
        <v>117</v>
      </c>
      <c r="H1146" s="26" t="s">
        <v>288</v>
      </c>
      <c r="I1146" s="26" t="s">
        <v>117</v>
      </c>
      <c r="J1146" s="26" t="s">
        <v>290</v>
      </c>
      <c r="K1146" s="26" t="s">
        <v>288</v>
      </c>
      <c r="L1146" s="26" t="s">
        <v>290</v>
      </c>
      <c r="M1146" s="26" t="s">
        <v>292</v>
      </c>
      <c r="N1146" s="15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2</v>
      </c>
    </row>
    <row r="1147" spans="1:65">
      <c r="A1147" s="30"/>
      <c r="B1147" s="18">
        <v>1</v>
      </c>
      <c r="C1147" s="14">
        <v>1</v>
      </c>
      <c r="D1147" s="22">
        <v>1.08</v>
      </c>
      <c r="E1147" s="147">
        <v>1</v>
      </c>
      <c r="F1147" s="147">
        <v>1.5</v>
      </c>
      <c r="G1147" s="22">
        <v>0.95</v>
      </c>
      <c r="H1147" s="22">
        <v>1.18</v>
      </c>
      <c r="I1147" s="22">
        <v>1.3</v>
      </c>
      <c r="J1147" s="22">
        <v>1.1299999999999999</v>
      </c>
      <c r="K1147" s="147">
        <v>1.5</v>
      </c>
      <c r="L1147" s="22">
        <v>1.2</v>
      </c>
      <c r="M1147" s="22">
        <v>1.1000000000000001</v>
      </c>
      <c r="N1147" s="15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>
        <v>1</v>
      </c>
      <c r="C1148" s="9">
        <v>2</v>
      </c>
      <c r="D1148" s="11">
        <v>1.08</v>
      </c>
      <c r="E1148" s="148">
        <v>1</v>
      </c>
      <c r="F1148" s="148">
        <v>1.6</v>
      </c>
      <c r="G1148" s="11">
        <v>0.85</v>
      </c>
      <c r="H1148" s="11">
        <v>1.1559999999999999</v>
      </c>
      <c r="I1148" s="11">
        <v>1.24</v>
      </c>
      <c r="J1148" s="11">
        <v>1.17</v>
      </c>
      <c r="K1148" s="148">
        <v>1.5</v>
      </c>
      <c r="L1148" s="11">
        <v>1.2</v>
      </c>
      <c r="M1148" s="11">
        <v>1</v>
      </c>
      <c r="N1148" s="15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32</v>
      </c>
    </row>
    <row r="1149" spans="1:65">
      <c r="A1149" s="30"/>
      <c r="B1149" s="19">
        <v>1</v>
      </c>
      <c r="C1149" s="9">
        <v>3</v>
      </c>
      <c r="D1149" s="11">
        <v>1.0900000000000001</v>
      </c>
      <c r="E1149" s="148">
        <v>1</v>
      </c>
      <c r="F1149" s="148">
        <v>1.6</v>
      </c>
      <c r="G1149" s="11">
        <v>0.9</v>
      </c>
      <c r="H1149" s="11">
        <v>1.1639999999999999</v>
      </c>
      <c r="I1149" s="11">
        <v>1.29</v>
      </c>
      <c r="J1149" s="11">
        <v>1.1599999999999999</v>
      </c>
      <c r="K1149" s="148">
        <v>1.5</v>
      </c>
      <c r="L1149" s="11">
        <v>1.2</v>
      </c>
      <c r="M1149" s="11">
        <v>1.1000000000000001</v>
      </c>
      <c r="N1149" s="15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16</v>
      </c>
    </row>
    <row r="1150" spans="1:65">
      <c r="A1150" s="30"/>
      <c r="B1150" s="19">
        <v>1</v>
      </c>
      <c r="C1150" s="9">
        <v>4</v>
      </c>
      <c r="D1150" s="11">
        <v>1.05</v>
      </c>
      <c r="E1150" s="148">
        <v>1</v>
      </c>
      <c r="F1150" s="148">
        <v>1.6</v>
      </c>
      <c r="G1150" s="11">
        <v>0.85</v>
      </c>
      <c r="H1150" s="11">
        <v>1.153</v>
      </c>
      <c r="I1150" s="11">
        <v>1.28</v>
      </c>
      <c r="J1150" s="11">
        <v>1.1200000000000001</v>
      </c>
      <c r="K1150" s="148">
        <v>1.5</v>
      </c>
      <c r="L1150" s="11">
        <v>1.2</v>
      </c>
      <c r="M1150" s="11">
        <v>1.1000000000000001</v>
      </c>
      <c r="N1150" s="15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1.1218333333333332</v>
      </c>
    </row>
    <row r="1151" spans="1:65">
      <c r="A1151" s="30"/>
      <c r="B1151" s="19">
        <v>1</v>
      </c>
      <c r="C1151" s="9">
        <v>5</v>
      </c>
      <c r="D1151" s="11">
        <v>1.1100000000000001</v>
      </c>
      <c r="E1151" s="148">
        <v>1</v>
      </c>
      <c r="F1151" s="148">
        <v>1.6</v>
      </c>
      <c r="G1151" s="11">
        <v>0.85</v>
      </c>
      <c r="H1151" s="11">
        <v>1.137</v>
      </c>
      <c r="I1151" s="11">
        <v>1.33</v>
      </c>
      <c r="J1151" s="11">
        <v>1.1399999999999999</v>
      </c>
      <c r="K1151" s="148">
        <v>1.5</v>
      </c>
      <c r="L1151" s="11">
        <v>1.2</v>
      </c>
      <c r="M1151" s="11">
        <v>1.1000000000000001</v>
      </c>
      <c r="N1151" s="15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72</v>
      </c>
    </row>
    <row r="1152" spans="1:65">
      <c r="A1152" s="30"/>
      <c r="B1152" s="19">
        <v>1</v>
      </c>
      <c r="C1152" s="9">
        <v>6</v>
      </c>
      <c r="D1152" s="11">
        <v>1.1200000000000001</v>
      </c>
      <c r="E1152" s="148">
        <v>1</v>
      </c>
      <c r="F1152" s="148">
        <v>1.6</v>
      </c>
      <c r="G1152" s="11">
        <v>0.9</v>
      </c>
      <c r="H1152" s="11">
        <v>1.167</v>
      </c>
      <c r="I1152" s="11">
        <v>1.32</v>
      </c>
      <c r="J1152" s="11">
        <v>1.1499999999999999</v>
      </c>
      <c r="K1152" s="148">
        <v>1.6</v>
      </c>
      <c r="L1152" s="11">
        <v>1.2</v>
      </c>
      <c r="M1152" s="11">
        <v>1.1000000000000001</v>
      </c>
      <c r="N1152" s="15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20" t="s">
        <v>270</v>
      </c>
      <c r="C1153" s="12"/>
      <c r="D1153" s="23">
        <v>1.0883333333333334</v>
      </c>
      <c r="E1153" s="23">
        <v>1</v>
      </c>
      <c r="F1153" s="23">
        <v>1.5833333333333333</v>
      </c>
      <c r="G1153" s="23">
        <v>0.8833333333333333</v>
      </c>
      <c r="H1153" s="23">
        <v>1.1595000000000002</v>
      </c>
      <c r="I1153" s="23">
        <v>1.2933333333333334</v>
      </c>
      <c r="J1153" s="23">
        <v>1.1449999999999998</v>
      </c>
      <c r="K1153" s="23">
        <v>1.5166666666666666</v>
      </c>
      <c r="L1153" s="23">
        <v>1.2</v>
      </c>
      <c r="M1153" s="23">
        <v>1.0833333333333333</v>
      </c>
      <c r="N1153" s="15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3" t="s">
        <v>271</v>
      </c>
      <c r="C1154" s="29"/>
      <c r="D1154" s="11">
        <v>1.085</v>
      </c>
      <c r="E1154" s="11">
        <v>1</v>
      </c>
      <c r="F1154" s="11">
        <v>1.6</v>
      </c>
      <c r="G1154" s="11">
        <v>0.875</v>
      </c>
      <c r="H1154" s="11">
        <v>1.1599999999999999</v>
      </c>
      <c r="I1154" s="11">
        <v>1.2949999999999999</v>
      </c>
      <c r="J1154" s="11">
        <v>1.145</v>
      </c>
      <c r="K1154" s="11">
        <v>1.5</v>
      </c>
      <c r="L1154" s="11">
        <v>1.2</v>
      </c>
      <c r="M1154" s="11">
        <v>1.1000000000000001</v>
      </c>
      <c r="N1154" s="15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272</v>
      </c>
      <c r="C1155" s="29"/>
      <c r="D1155" s="24">
        <v>2.4832774042918924E-2</v>
      </c>
      <c r="E1155" s="24">
        <v>0</v>
      </c>
      <c r="F1155" s="24">
        <v>4.0824829046386332E-2</v>
      </c>
      <c r="G1155" s="24">
        <v>4.0824829046386298E-2</v>
      </c>
      <c r="H1155" s="24">
        <v>1.4543039572248968E-2</v>
      </c>
      <c r="I1155" s="24">
        <v>3.2041639575194472E-2</v>
      </c>
      <c r="J1155" s="24">
        <v>1.8708286933869663E-2</v>
      </c>
      <c r="K1155" s="24">
        <v>4.0824829046386339E-2</v>
      </c>
      <c r="L1155" s="24">
        <v>0</v>
      </c>
      <c r="M1155" s="24">
        <v>4.0824829046386332E-2</v>
      </c>
      <c r="N1155" s="15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87</v>
      </c>
      <c r="C1156" s="29"/>
      <c r="D1156" s="13">
        <v>2.2817250269144492E-2</v>
      </c>
      <c r="E1156" s="13">
        <v>0</v>
      </c>
      <c r="F1156" s="13">
        <v>2.578410255561242E-2</v>
      </c>
      <c r="G1156" s="13">
        <v>4.6216787599682604E-2</v>
      </c>
      <c r="H1156" s="13">
        <v>1.2542509333548051E-2</v>
      </c>
      <c r="I1156" s="13">
        <v>2.4774463589067888E-2</v>
      </c>
      <c r="J1156" s="13">
        <v>1.6339115226087046E-2</v>
      </c>
      <c r="K1156" s="13">
        <v>2.6917469700914069E-2</v>
      </c>
      <c r="L1156" s="13">
        <v>0</v>
      </c>
      <c r="M1156" s="13">
        <v>3.7684457581279696E-2</v>
      </c>
      <c r="N1156" s="15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273</v>
      </c>
      <c r="C1157" s="29"/>
      <c r="D1157" s="13">
        <v>-2.9861833308572172E-2</v>
      </c>
      <c r="E1157" s="13">
        <v>-0.10860199078888721</v>
      </c>
      <c r="F1157" s="13">
        <v>0.41138018125092857</v>
      </c>
      <c r="G1157" s="13">
        <v>-0.21259842519685035</v>
      </c>
      <c r="H1157" s="13">
        <v>3.3575991680285577E-2</v>
      </c>
      <c r="I1157" s="13">
        <v>0.15287475857970612</v>
      </c>
      <c r="J1157" s="13">
        <v>2.0650720546724122E-2</v>
      </c>
      <c r="K1157" s="13">
        <v>0.35195364730352119</v>
      </c>
      <c r="L1157" s="13">
        <v>6.9677611053335475E-2</v>
      </c>
      <c r="M1157" s="13">
        <v>-3.431882335462777E-2</v>
      </c>
      <c r="N1157" s="15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46" t="s">
        <v>274</v>
      </c>
      <c r="C1158" s="47"/>
      <c r="D1158" s="45">
        <v>0.63</v>
      </c>
      <c r="E1158" s="45" t="s">
        <v>275</v>
      </c>
      <c r="F1158" s="45">
        <v>3.75</v>
      </c>
      <c r="G1158" s="45">
        <v>2.44</v>
      </c>
      <c r="H1158" s="45">
        <v>0</v>
      </c>
      <c r="I1158" s="45">
        <v>1.18</v>
      </c>
      <c r="J1158" s="45">
        <v>0.13</v>
      </c>
      <c r="K1158" s="45">
        <v>3.16</v>
      </c>
      <c r="L1158" s="45">
        <v>0.36</v>
      </c>
      <c r="M1158" s="45">
        <v>0.67</v>
      </c>
      <c r="N1158" s="15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1" t="s">
        <v>323</v>
      </c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BM1159" s="55"/>
    </row>
    <row r="1160" spans="1:65">
      <c r="BM1160" s="55"/>
    </row>
    <row r="1161" spans="1:65" ht="15">
      <c r="B1161" s="8" t="s">
        <v>550</v>
      </c>
      <c r="BM1161" s="28" t="s">
        <v>67</v>
      </c>
    </row>
    <row r="1162" spans="1:65" ht="15">
      <c r="A1162" s="25" t="s">
        <v>44</v>
      </c>
      <c r="B1162" s="18" t="s">
        <v>111</v>
      </c>
      <c r="C1162" s="15" t="s">
        <v>112</v>
      </c>
      <c r="D1162" s="16" t="s">
        <v>229</v>
      </c>
      <c r="E1162" s="17" t="s">
        <v>229</v>
      </c>
      <c r="F1162" s="17" t="s">
        <v>229</v>
      </c>
      <c r="G1162" s="17" t="s">
        <v>229</v>
      </c>
      <c r="H1162" s="17" t="s">
        <v>229</v>
      </c>
      <c r="I1162" s="17" t="s">
        <v>229</v>
      </c>
      <c r="J1162" s="17" t="s">
        <v>229</v>
      </c>
      <c r="K1162" s="17" t="s">
        <v>229</v>
      </c>
      <c r="L1162" s="17" t="s">
        <v>229</v>
      </c>
      <c r="M1162" s="17" t="s">
        <v>229</v>
      </c>
      <c r="N1162" s="17" t="s">
        <v>229</v>
      </c>
      <c r="O1162" s="17" t="s">
        <v>229</v>
      </c>
      <c r="P1162" s="17" t="s">
        <v>229</v>
      </c>
      <c r="Q1162" s="17" t="s">
        <v>229</v>
      </c>
      <c r="R1162" s="17" t="s">
        <v>229</v>
      </c>
      <c r="S1162" s="17" t="s">
        <v>229</v>
      </c>
      <c r="T1162" s="17" t="s">
        <v>229</v>
      </c>
      <c r="U1162" s="17" t="s">
        <v>229</v>
      </c>
      <c r="V1162" s="17" t="s">
        <v>229</v>
      </c>
      <c r="W1162" s="17" t="s">
        <v>229</v>
      </c>
      <c r="X1162" s="17" t="s">
        <v>229</v>
      </c>
      <c r="Y1162" s="17" t="s">
        <v>229</v>
      </c>
      <c r="Z1162" s="17" t="s">
        <v>229</v>
      </c>
      <c r="AA1162" s="17" t="s">
        <v>229</v>
      </c>
      <c r="AB1162" s="15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>
        <v>1</v>
      </c>
    </row>
    <row r="1163" spans="1:65">
      <c r="A1163" s="30"/>
      <c r="B1163" s="19" t="s">
        <v>230</v>
      </c>
      <c r="C1163" s="9" t="s">
        <v>230</v>
      </c>
      <c r="D1163" s="151" t="s">
        <v>232</v>
      </c>
      <c r="E1163" s="152" t="s">
        <v>233</v>
      </c>
      <c r="F1163" s="152" t="s">
        <v>234</v>
      </c>
      <c r="G1163" s="152" t="s">
        <v>235</v>
      </c>
      <c r="H1163" s="152" t="s">
        <v>237</v>
      </c>
      <c r="I1163" s="152" t="s">
        <v>238</v>
      </c>
      <c r="J1163" s="152" t="s">
        <v>239</v>
      </c>
      <c r="K1163" s="152" t="s">
        <v>240</v>
      </c>
      <c r="L1163" s="152" t="s">
        <v>241</v>
      </c>
      <c r="M1163" s="152" t="s">
        <v>244</v>
      </c>
      <c r="N1163" s="152" t="s">
        <v>245</v>
      </c>
      <c r="O1163" s="152" t="s">
        <v>246</v>
      </c>
      <c r="P1163" s="152" t="s">
        <v>247</v>
      </c>
      <c r="Q1163" s="152" t="s">
        <v>249</v>
      </c>
      <c r="R1163" s="152" t="s">
        <v>250</v>
      </c>
      <c r="S1163" s="152" t="s">
        <v>251</v>
      </c>
      <c r="T1163" s="152" t="s">
        <v>252</v>
      </c>
      <c r="U1163" s="152" t="s">
        <v>254</v>
      </c>
      <c r="V1163" s="152" t="s">
        <v>256</v>
      </c>
      <c r="W1163" s="152" t="s">
        <v>258</v>
      </c>
      <c r="X1163" s="152" t="s">
        <v>259</v>
      </c>
      <c r="Y1163" s="152" t="s">
        <v>260</v>
      </c>
      <c r="Z1163" s="152" t="s">
        <v>261</v>
      </c>
      <c r="AA1163" s="152" t="s">
        <v>262</v>
      </c>
      <c r="AB1163" s="15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 t="s">
        <v>3</v>
      </c>
    </row>
    <row r="1164" spans="1:65">
      <c r="A1164" s="30"/>
      <c r="B1164" s="19"/>
      <c r="C1164" s="9"/>
      <c r="D1164" s="10" t="s">
        <v>277</v>
      </c>
      <c r="E1164" s="11" t="s">
        <v>279</v>
      </c>
      <c r="F1164" s="11" t="s">
        <v>279</v>
      </c>
      <c r="G1164" s="11" t="s">
        <v>279</v>
      </c>
      <c r="H1164" s="11" t="s">
        <v>280</v>
      </c>
      <c r="I1164" s="11" t="s">
        <v>277</v>
      </c>
      <c r="J1164" s="11" t="s">
        <v>279</v>
      </c>
      <c r="K1164" s="11" t="s">
        <v>280</v>
      </c>
      <c r="L1164" s="11" t="s">
        <v>277</v>
      </c>
      <c r="M1164" s="11" t="s">
        <v>280</v>
      </c>
      <c r="N1164" s="11" t="s">
        <v>277</v>
      </c>
      <c r="O1164" s="11" t="s">
        <v>279</v>
      </c>
      <c r="P1164" s="11" t="s">
        <v>280</v>
      </c>
      <c r="Q1164" s="11" t="s">
        <v>279</v>
      </c>
      <c r="R1164" s="11" t="s">
        <v>277</v>
      </c>
      <c r="S1164" s="11" t="s">
        <v>277</v>
      </c>
      <c r="T1164" s="11" t="s">
        <v>280</v>
      </c>
      <c r="U1164" s="11" t="s">
        <v>277</v>
      </c>
      <c r="V1164" s="11" t="s">
        <v>280</v>
      </c>
      <c r="W1164" s="11" t="s">
        <v>277</v>
      </c>
      <c r="X1164" s="11" t="s">
        <v>280</v>
      </c>
      <c r="Y1164" s="11" t="s">
        <v>277</v>
      </c>
      <c r="Z1164" s="11" t="s">
        <v>280</v>
      </c>
      <c r="AA1164" s="11" t="s">
        <v>277</v>
      </c>
      <c r="AB1164" s="15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0</v>
      </c>
    </row>
    <row r="1165" spans="1:65">
      <c r="A1165" s="30"/>
      <c r="B1165" s="19"/>
      <c r="C1165" s="9"/>
      <c r="D1165" s="26" t="s">
        <v>288</v>
      </c>
      <c r="E1165" s="26" t="s">
        <v>289</v>
      </c>
      <c r="F1165" s="26" t="s">
        <v>288</v>
      </c>
      <c r="G1165" s="26" t="s">
        <v>290</v>
      </c>
      <c r="H1165" s="26" t="s">
        <v>290</v>
      </c>
      <c r="I1165" s="26" t="s">
        <v>117</v>
      </c>
      <c r="J1165" s="26" t="s">
        <v>267</v>
      </c>
      <c r="K1165" s="26" t="s">
        <v>290</v>
      </c>
      <c r="L1165" s="26" t="s">
        <v>288</v>
      </c>
      <c r="M1165" s="26" t="s">
        <v>291</v>
      </c>
      <c r="N1165" s="26" t="s">
        <v>290</v>
      </c>
      <c r="O1165" s="26" t="s">
        <v>291</v>
      </c>
      <c r="P1165" s="26" t="s">
        <v>288</v>
      </c>
      <c r="Q1165" s="26" t="s">
        <v>290</v>
      </c>
      <c r="R1165" s="26" t="s">
        <v>292</v>
      </c>
      <c r="S1165" s="26" t="s">
        <v>288</v>
      </c>
      <c r="T1165" s="26" t="s">
        <v>291</v>
      </c>
      <c r="U1165" s="26" t="s">
        <v>116</v>
      </c>
      <c r="V1165" s="26" t="s">
        <v>288</v>
      </c>
      <c r="W1165" s="26" t="s">
        <v>288</v>
      </c>
      <c r="X1165" s="26" t="s">
        <v>293</v>
      </c>
      <c r="Y1165" s="26" t="s">
        <v>288</v>
      </c>
      <c r="Z1165" s="26" t="s">
        <v>288</v>
      </c>
      <c r="AA1165" s="26" t="s">
        <v>288</v>
      </c>
      <c r="AB1165" s="15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0</v>
      </c>
    </row>
    <row r="1166" spans="1:65">
      <c r="A1166" s="30"/>
      <c r="B1166" s="18">
        <v>1</v>
      </c>
      <c r="C1166" s="14">
        <v>1</v>
      </c>
      <c r="D1166" s="218">
        <v>123.00000000000001</v>
      </c>
      <c r="E1166" s="218">
        <v>131</v>
      </c>
      <c r="F1166" s="218">
        <v>126</v>
      </c>
      <c r="G1166" s="218">
        <v>128.4</v>
      </c>
      <c r="H1166" s="218">
        <v>115</v>
      </c>
      <c r="I1166" s="218">
        <v>120</v>
      </c>
      <c r="J1166" s="218">
        <v>124</v>
      </c>
      <c r="K1166" s="219">
        <v>136</v>
      </c>
      <c r="L1166" s="218">
        <v>124.10000000000001</v>
      </c>
      <c r="M1166" s="218">
        <v>121</v>
      </c>
      <c r="N1166" s="218">
        <v>123.00000000000001</v>
      </c>
      <c r="O1166" s="218">
        <v>122</v>
      </c>
      <c r="P1166" s="218">
        <v>132</v>
      </c>
      <c r="Q1166" s="218">
        <v>123.00000000000001</v>
      </c>
      <c r="R1166" s="218">
        <v>127</v>
      </c>
      <c r="S1166" s="218">
        <v>117</v>
      </c>
      <c r="T1166" s="218">
        <v>126</v>
      </c>
      <c r="U1166" s="218">
        <v>122.5</v>
      </c>
      <c r="V1166" s="218">
        <v>119</v>
      </c>
      <c r="W1166" s="218">
        <v>120</v>
      </c>
      <c r="X1166" s="218">
        <v>126</v>
      </c>
      <c r="Y1166" s="219">
        <v>141</v>
      </c>
      <c r="Z1166" s="218">
        <v>123.00000000000001</v>
      </c>
      <c r="AA1166" s="218">
        <v>124</v>
      </c>
      <c r="AB1166" s="220"/>
      <c r="AC1166" s="221"/>
      <c r="AD1166" s="221"/>
      <c r="AE1166" s="221"/>
      <c r="AF1166" s="221"/>
      <c r="AG1166" s="221"/>
      <c r="AH1166" s="221"/>
      <c r="AI1166" s="221"/>
      <c r="AJ1166" s="221"/>
      <c r="AK1166" s="221"/>
      <c r="AL1166" s="221"/>
      <c r="AM1166" s="221"/>
      <c r="AN1166" s="221"/>
      <c r="AO1166" s="221"/>
      <c r="AP1166" s="221"/>
      <c r="AQ1166" s="221"/>
      <c r="AR1166" s="221"/>
      <c r="AS1166" s="221"/>
      <c r="AT1166" s="221"/>
      <c r="AU1166" s="221"/>
      <c r="AV1166" s="221"/>
      <c r="AW1166" s="221"/>
      <c r="AX1166" s="221"/>
      <c r="AY1166" s="221"/>
      <c r="AZ1166" s="221"/>
      <c r="BA1166" s="221"/>
      <c r="BB1166" s="221"/>
      <c r="BC1166" s="221"/>
      <c r="BD1166" s="221"/>
      <c r="BE1166" s="221"/>
      <c r="BF1166" s="221"/>
      <c r="BG1166" s="221"/>
      <c r="BH1166" s="221"/>
      <c r="BI1166" s="221"/>
      <c r="BJ1166" s="221"/>
      <c r="BK1166" s="221"/>
      <c r="BL1166" s="221"/>
      <c r="BM1166" s="222">
        <v>1</v>
      </c>
    </row>
    <row r="1167" spans="1:65">
      <c r="A1167" s="30"/>
      <c r="B1167" s="19">
        <v>1</v>
      </c>
      <c r="C1167" s="9">
        <v>2</v>
      </c>
      <c r="D1167" s="223">
        <v>126</v>
      </c>
      <c r="E1167" s="223">
        <v>127</v>
      </c>
      <c r="F1167" s="223">
        <v>125</v>
      </c>
      <c r="G1167" s="223">
        <v>127.79999999999998</v>
      </c>
      <c r="H1167" s="223">
        <v>113</v>
      </c>
      <c r="I1167" s="223">
        <v>120</v>
      </c>
      <c r="J1167" s="223">
        <v>125</v>
      </c>
      <c r="K1167" s="224">
        <v>138</v>
      </c>
      <c r="L1167" s="223">
        <v>123.09999999999998</v>
      </c>
      <c r="M1167" s="223">
        <v>121</v>
      </c>
      <c r="N1167" s="223">
        <v>127</v>
      </c>
      <c r="O1167" s="223">
        <v>125</v>
      </c>
      <c r="P1167" s="223">
        <v>130</v>
      </c>
      <c r="Q1167" s="223">
        <v>124</v>
      </c>
      <c r="R1167" s="225">
        <v>108</v>
      </c>
      <c r="S1167" s="223">
        <v>119</v>
      </c>
      <c r="T1167" s="223">
        <v>127</v>
      </c>
      <c r="U1167" s="223">
        <v>118.7</v>
      </c>
      <c r="V1167" s="223">
        <v>119</v>
      </c>
      <c r="W1167" s="223">
        <v>115</v>
      </c>
      <c r="X1167" s="223">
        <v>126</v>
      </c>
      <c r="Y1167" s="224">
        <v>143</v>
      </c>
      <c r="Z1167" s="223">
        <v>121</v>
      </c>
      <c r="AA1167" s="223">
        <v>124</v>
      </c>
      <c r="AB1167" s="220"/>
      <c r="AC1167" s="221"/>
      <c r="AD1167" s="221"/>
      <c r="AE1167" s="221"/>
      <c r="AF1167" s="221"/>
      <c r="AG1167" s="221"/>
      <c r="AH1167" s="221"/>
      <c r="AI1167" s="221"/>
      <c r="AJ1167" s="221"/>
      <c r="AK1167" s="221"/>
      <c r="AL1167" s="221"/>
      <c r="AM1167" s="221"/>
      <c r="AN1167" s="221"/>
      <c r="AO1167" s="221"/>
      <c r="AP1167" s="221"/>
      <c r="AQ1167" s="221"/>
      <c r="AR1167" s="221"/>
      <c r="AS1167" s="221"/>
      <c r="AT1167" s="221"/>
      <c r="AU1167" s="221"/>
      <c r="AV1167" s="221"/>
      <c r="AW1167" s="221"/>
      <c r="AX1167" s="221"/>
      <c r="AY1167" s="221"/>
      <c r="AZ1167" s="221"/>
      <c r="BA1167" s="221"/>
      <c r="BB1167" s="221"/>
      <c r="BC1167" s="221"/>
      <c r="BD1167" s="221"/>
      <c r="BE1167" s="221"/>
      <c r="BF1167" s="221"/>
      <c r="BG1167" s="221"/>
      <c r="BH1167" s="221"/>
      <c r="BI1167" s="221"/>
      <c r="BJ1167" s="221"/>
      <c r="BK1167" s="221"/>
      <c r="BL1167" s="221"/>
      <c r="BM1167" s="222">
        <v>33</v>
      </c>
    </row>
    <row r="1168" spans="1:65">
      <c r="A1168" s="30"/>
      <c r="B1168" s="19">
        <v>1</v>
      </c>
      <c r="C1168" s="9">
        <v>3</v>
      </c>
      <c r="D1168" s="223">
        <v>125</v>
      </c>
      <c r="E1168" s="223">
        <v>134</v>
      </c>
      <c r="F1168" s="223">
        <v>124</v>
      </c>
      <c r="G1168" s="223">
        <v>126.50000000000001</v>
      </c>
      <c r="H1168" s="223">
        <v>115</v>
      </c>
      <c r="I1168" s="223">
        <v>120</v>
      </c>
      <c r="J1168" s="223">
        <v>125</v>
      </c>
      <c r="K1168" s="224">
        <v>135</v>
      </c>
      <c r="L1168" s="223">
        <v>123.29999999999998</v>
      </c>
      <c r="M1168" s="223">
        <v>122</v>
      </c>
      <c r="N1168" s="223">
        <v>126</v>
      </c>
      <c r="O1168" s="223">
        <v>122</v>
      </c>
      <c r="P1168" s="223">
        <v>132</v>
      </c>
      <c r="Q1168" s="223">
        <v>120</v>
      </c>
      <c r="R1168" s="223">
        <v>124</v>
      </c>
      <c r="S1168" s="223">
        <v>118</v>
      </c>
      <c r="T1168" s="223">
        <v>123.00000000000001</v>
      </c>
      <c r="U1168" s="223">
        <v>121.6</v>
      </c>
      <c r="V1168" s="223">
        <v>116</v>
      </c>
      <c r="W1168" s="223">
        <v>118</v>
      </c>
      <c r="X1168" s="223">
        <v>127</v>
      </c>
      <c r="Y1168" s="224">
        <v>141</v>
      </c>
      <c r="Z1168" s="223">
        <v>120</v>
      </c>
      <c r="AA1168" s="223">
        <v>123.00000000000001</v>
      </c>
      <c r="AB1168" s="220"/>
      <c r="AC1168" s="221"/>
      <c r="AD1168" s="221"/>
      <c r="AE1168" s="221"/>
      <c r="AF1168" s="221"/>
      <c r="AG1168" s="221"/>
      <c r="AH1168" s="221"/>
      <c r="AI1168" s="221"/>
      <c r="AJ1168" s="221"/>
      <c r="AK1168" s="221"/>
      <c r="AL1168" s="221"/>
      <c r="AM1168" s="221"/>
      <c r="AN1168" s="221"/>
      <c r="AO1168" s="221"/>
      <c r="AP1168" s="221"/>
      <c r="AQ1168" s="221"/>
      <c r="AR1168" s="221"/>
      <c r="AS1168" s="221"/>
      <c r="AT1168" s="221"/>
      <c r="AU1168" s="221"/>
      <c r="AV1168" s="221"/>
      <c r="AW1168" s="221"/>
      <c r="AX1168" s="221"/>
      <c r="AY1168" s="221"/>
      <c r="AZ1168" s="221"/>
      <c r="BA1168" s="221"/>
      <c r="BB1168" s="221"/>
      <c r="BC1168" s="221"/>
      <c r="BD1168" s="221"/>
      <c r="BE1168" s="221"/>
      <c r="BF1168" s="221"/>
      <c r="BG1168" s="221"/>
      <c r="BH1168" s="221"/>
      <c r="BI1168" s="221"/>
      <c r="BJ1168" s="221"/>
      <c r="BK1168" s="221"/>
      <c r="BL1168" s="221"/>
      <c r="BM1168" s="222">
        <v>16</v>
      </c>
    </row>
    <row r="1169" spans="1:65">
      <c r="A1169" s="30"/>
      <c r="B1169" s="19">
        <v>1</v>
      </c>
      <c r="C1169" s="9">
        <v>4</v>
      </c>
      <c r="D1169" s="223">
        <v>125</v>
      </c>
      <c r="E1169" s="223">
        <v>132</v>
      </c>
      <c r="F1169" s="223">
        <v>126</v>
      </c>
      <c r="G1169" s="223">
        <v>125.10000000000001</v>
      </c>
      <c r="H1169" s="225">
        <v>120</v>
      </c>
      <c r="I1169" s="223">
        <v>120</v>
      </c>
      <c r="J1169" s="223">
        <v>123.00000000000001</v>
      </c>
      <c r="K1169" s="224">
        <v>136</v>
      </c>
      <c r="L1169" s="223">
        <v>121.8</v>
      </c>
      <c r="M1169" s="223">
        <v>119</v>
      </c>
      <c r="N1169" s="223">
        <v>125</v>
      </c>
      <c r="O1169" s="223">
        <v>125</v>
      </c>
      <c r="P1169" s="223">
        <v>131</v>
      </c>
      <c r="Q1169" s="223">
        <v>120</v>
      </c>
      <c r="R1169" s="223">
        <v>112</v>
      </c>
      <c r="S1169" s="223">
        <v>120</v>
      </c>
      <c r="T1169" s="223">
        <v>123.00000000000001</v>
      </c>
      <c r="U1169" s="223">
        <v>121.4</v>
      </c>
      <c r="V1169" s="223">
        <v>115</v>
      </c>
      <c r="W1169" s="223">
        <v>119</v>
      </c>
      <c r="X1169" s="223">
        <v>126</v>
      </c>
      <c r="Y1169" s="224">
        <v>140</v>
      </c>
      <c r="Z1169" s="223">
        <v>122</v>
      </c>
      <c r="AA1169" s="223">
        <v>121</v>
      </c>
      <c r="AB1169" s="220"/>
      <c r="AC1169" s="221"/>
      <c r="AD1169" s="221"/>
      <c r="AE1169" s="221"/>
      <c r="AF1169" s="221"/>
      <c r="AG1169" s="221"/>
      <c r="AH1169" s="221"/>
      <c r="AI1169" s="221"/>
      <c r="AJ1169" s="221"/>
      <c r="AK1169" s="221"/>
      <c r="AL1169" s="221"/>
      <c r="AM1169" s="221"/>
      <c r="AN1169" s="221"/>
      <c r="AO1169" s="221"/>
      <c r="AP1169" s="221"/>
      <c r="AQ1169" s="221"/>
      <c r="AR1169" s="221"/>
      <c r="AS1169" s="221"/>
      <c r="AT1169" s="221"/>
      <c r="AU1169" s="221"/>
      <c r="AV1169" s="221"/>
      <c r="AW1169" s="221"/>
      <c r="AX1169" s="221"/>
      <c r="AY1169" s="221"/>
      <c r="AZ1169" s="221"/>
      <c r="BA1169" s="221"/>
      <c r="BB1169" s="221"/>
      <c r="BC1169" s="221"/>
      <c r="BD1169" s="221"/>
      <c r="BE1169" s="221"/>
      <c r="BF1169" s="221"/>
      <c r="BG1169" s="221"/>
      <c r="BH1169" s="221"/>
      <c r="BI1169" s="221"/>
      <c r="BJ1169" s="221"/>
      <c r="BK1169" s="221"/>
      <c r="BL1169" s="221"/>
      <c r="BM1169" s="222">
        <v>122.65606060606063</v>
      </c>
    </row>
    <row r="1170" spans="1:65">
      <c r="A1170" s="30"/>
      <c r="B1170" s="19">
        <v>1</v>
      </c>
      <c r="C1170" s="9">
        <v>5</v>
      </c>
      <c r="D1170" s="223">
        <v>124</v>
      </c>
      <c r="E1170" s="223">
        <v>134</v>
      </c>
      <c r="F1170" s="223">
        <v>121</v>
      </c>
      <c r="G1170" s="223">
        <v>130.19999999999999</v>
      </c>
      <c r="H1170" s="223">
        <v>115</v>
      </c>
      <c r="I1170" s="223">
        <v>120</v>
      </c>
      <c r="J1170" s="223">
        <v>123.00000000000001</v>
      </c>
      <c r="K1170" s="224">
        <v>136</v>
      </c>
      <c r="L1170" s="223">
        <v>122.39999999999999</v>
      </c>
      <c r="M1170" s="223">
        <v>119</v>
      </c>
      <c r="N1170" s="223">
        <v>122</v>
      </c>
      <c r="O1170" s="223">
        <v>127</v>
      </c>
      <c r="P1170" s="223">
        <v>133</v>
      </c>
      <c r="Q1170" s="223">
        <v>120</v>
      </c>
      <c r="R1170" s="223">
        <v>121</v>
      </c>
      <c r="S1170" s="223">
        <v>118</v>
      </c>
      <c r="T1170" s="223">
        <v>125</v>
      </c>
      <c r="U1170" s="223">
        <v>120</v>
      </c>
      <c r="V1170" s="223">
        <v>117</v>
      </c>
      <c r="W1170" s="223">
        <v>118</v>
      </c>
      <c r="X1170" s="223">
        <v>125</v>
      </c>
      <c r="Y1170" s="224">
        <v>142</v>
      </c>
      <c r="Z1170" s="223">
        <v>120</v>
      </c>
      <c r="AA1170" s="223">
        <v>122</v>
      </c>
      <c r="AB1170" s="220"/>
      <c r="AC1170" s="221"/>
      <c r="AD1170" s="221"/>
      <c r="AE1170" s="221"/>
      <c r="AF1170" s="221"/>
      <c r="AG1170" s="221"/>
      <c r="AH1170" s="221"/>
      <c r="AI1170" s="221"/>
      <c r="AJ1170" s="221"/>
      <c r="AK1170" s="221"/>
      <c r="AL1170" s="221"/>
      <c r="AM1170" s="221"/>
      <c r="AN1170" s="221"/>
      <c r="AO1170" s="221"/>
      <c r="AP1170" s="221"/>
      <c r="AQ1170" s="221"/>
      <c r="AR1170" s="221"/>
      <c r="AS1170" s="221"/>
      <c r="AT1170" s="221"/>
      <c r="AU1170" s="221"/>
      <c r="AV1170" s="221"/>
      <c r="AW1170" s="221"/>
      <c r="AX1170" s="221"/>
      <c r="AY1170" s="221"/>
      <c r="AZ1170" s="221"/>
      <c r="BA1170" s="221"/>
      <c r="BB1170" s="221"/>
      <c r="BC1170" s="221"/>
      <c r="BD1170" s="221"/>
      <c r="BE1170" s="221"/>
      <c r="BF1170" s="221"/>
      <c r="BG1170" s="221"/>
      <c r="BH1170" s="221"/>
      <c r="BI1170" s="221"/>
      <c r="BJ1170" s="221"/>
      <c r="BK1170" s="221"/>
      <c r="BL1170" s="221"/>
      <c r="BM1170" s="222">
        <v>73</v>
      </c>
    </row>
    <row r="1171" spans="1:65">
      <c r="A1171" s="30"/>
      <c r="B1171" s="19">
        <v>1</v>
      </c>
      <c r="C1171" s="9">
        <v>6</v>
      </c>
      <c r="D1171" s="223">
        <v>125</v>
      </c>
      <c r="E1171" s="223">
        <v>131</v>
      </c>
      <c r="F1171" s="223">
        <v>122</v>
      </c>
      <c r="G1171" s="223">
        <v>129.80000000000001</v>
      </c>
      <c r="H1171" s="223">
        <v>114</v>
      </c>
      <c r="I1171" s="223">
        <v>120</v>
      </c>
      <c r="J1171" s="223">
        <v>124</v>
      </c>
      <c r="K1171" s="224">
        <v>134</v>
      </c>
      <c r="L1171" s="223">
        <v>121.9</v>
      </c>
      <c r="M1171" s="223">
        <v>121</v>
      </c>
      <c r="N1171" s="223">
        <v>121</v>
      </c>
      <c r="O1171" s="223">
        <v>125</v>
      </c>
      <c r="P1171" s="223">
        <v>133</v>
      </c>
      <c r="Q1171" s="223">
        <v>122</v>
      </c>
      <c r="R1171" s="223">
        <v>109</v>
      </c>
      <c r="S1171" s="223">
        <v>118</v>
      </c>
      <c r="T1171" s="223">
        <v>124</v>
      </c>
      <c r="U1171" s="223">
        <v>118</v>
      </c>
      <c r="V1171" s="223">
        <v>117</v>
      </c>
      <c r="W1171" s="223">
        <v>116</v>
      </c>
      <c r="X1171" s="223">
        <v>124</v>
      </c>
      <c r="Y1171" s="224">
        <v>144</v>
      </c>
      <c r="Z1171" s="223">
        <v>122</v>
      </c>
      <c r="AA1171" s="223">
        <v>125</v>
      </c>
      <c r="AB1171" s="220"/>
      <c r="AC1171" s="221"/>
      <c r="AD1171" s="221"/>
      <c r="AE1171" s="221"/>
      <c r="AF1171" s="221"/>
      <c r="AG1171" s="221"/>
      <c r="AH1171" s="221"/>
      <c r="AI1171" s="221"/>
      <c r="AJ1171" s="221"/>
      <c r="AK1171" s="221"/>
      <c r="AL1171" s="221"/>
      <c r="AM1171" s="221"/>
      <c r="AN1171" s="221"/>
      <c r="AO1171" s="221"/>
      <c r="AP1171" s="221"/>
      <c r="AQ1171" s="221"/>
      <c r="AR1171" s="221"/>
      <c r="AS1171" s="221"/>
      <c r="AT1171" s="221"/>
      <c r="AU1171" s="221"/>
      <c r="AV1171" s="221"/>
      <c r="AW1171" s="221"/>
      <c r="AX1171" s="221"/>
      <c r="AY1171" s="221"/>
      <c r="AZ1171" s="221"/>
      <c r="BA1171" s="221"/>
      <c r="BB1171" s="221"/>
      <c r="BC1171" s="221"/>
      <c r="BD1171" s="221"/>
      <c r="BE1171" s="221"/>
      <c r="BF1171" s="221"/>
      <c r="BG1171" s="221"/>
      <c r="BH1171" s="221"/>
      <c r="BI1171" s="221"/>
      <c r="BJ1171" s="221"/>
      <c r="BK1171" s="221"/>
      <c r="BL1171" s="221"/>
      <c r="BM1171" s="226"/>
    </row>
    <row r="1172" spans="1:65">
      <c r="A1172" s="30"/>
      <c r="B1172" s="20" t="s">
        <v>270</v>
      </c>
      <c r="C1172" s="12"/>
      <c r="D1172" s="227">
        <v>124.66666666666667</v>
      </c>
      <c r="E1172" s="227">
        <v>131.5</v>
      </c>
      <c r="F1172" s="227">
        <v>124</v>
      </c>
      <c r="G1172" s="227">
        <v>127.96666666666665</v>
      </c>
      <c r="H1172" s="227">
        <v>115.33333333333333</v>
      </c>
      <c r="I1172" s="227">
        <v>120</v>
      </c>
      <c r="J1172" s="227">
        <v>124</v>
      </c>
      <c r="K1172" s="227">
        <v>135.83333333333334</v>
      </c>
      <c r="L1172" s="227">
        <v>122.76666666666667</v>
      </c>
      <c r="M1172" s="227">
        <v>120.5</v>
      </c>
      <c r="N1172" s="227">
        <v>124</v>
      </c>
      <c r="O1172" s="227">
        <v>124.33333333333333</v>
      </c>
      <c r="P1172" s="227">
        <v>131.83333333333334</v>
      </c>
      <c r="Q1172" s="227">
        <v>121.5</v>
      </c>
      <c r="R1172" s="227">
        <v>116.83333333333333</v>
      </c>
      <c r="S1172" s="227">
        <v>118.33333333333333</v>
      </c>
      <c r="T1172" s="227">
        <v>124.66666666666667</v>
      </c>
      <c r="U1172" s="227">
        <v>120.36666666666666</v>
      </c>
      <c r="V1172" s="227">
        <v>117.16666666666667</v>
      </c>
      <c r="W1172" s="227">
        <v>117.66666666666667</v>
      </c>
      <c r="X1172" s="227">
        <v>125.66666666666667</v>
      </c>
      <c r="Y1172" s="227">
        <v>141.83333333333334</v>
      </c>
      <c r="Z1172" s="227">
        <v>121.33333333333333</v>
      </c>
      <c r="AA1172" s="227">
        <v>123.16666666666667</v>
      </c>
      <c r="AB1172" s="220"/>
      <c r="AC1172" s="221"/>
      <c r="AD1172" s="221"/>
      <c r="AE1172" s="221"/>
      <c r="AF1172" s="221"/>
      <c r="AG1172" s="221"/>
      <c r="AH1172" s="221"/>
      <c r="AI1172" s="221"/>
      <c r="AJ1172" s="221"/>
      <c r="AK1172" s="221"/>
      <c r="AL1172" s="221"/>
      <c r="AM1172" s="221"/>
      <c r="AN1172" s="221"/>
      <c r="AO1172" s="221"/>
      <c r="AP1172" s="221"/>
      <c r="AQ1172" s="221"/>
      <c r="AR1172" s="221"/>
      <c r="AS1172" s="221"/>
      <c r="AT1172" s="221"/>
      <c r="AU1172" s="221"/>
      <c r="AV1172" s="221"/>
      <c r="AW1172" s="221"/>
      <c r="AX1172" s="221"/>
      <c r="AY1172" s="221"/>
      <c r="AZ1172" s="221"/>
      <c r="BA1172" s="221"/>
      <c r="BB1172" s="221"/>
      <c r="BC1172" s="221"/>
      <c r="BD1172" s="221"/>
      <c r="BE1172" s="221"/>
      <c r="BF1172" s="221"/>
      <c r="BG1172" s="221"/>
      <c r="BH1172" s="221"/>
      <c r="BI1172" s="221"/>
      <c r="BJ1172" s="221"/>
      <c r="BK1172" s="221"/>
      <c r="BL1172" s="221"/>
      <c r="BM1172" s="226"/>
    </row>
    <row r="1173" spans="1:65">
      <c r="A1173" s="30"/>
      <c r="B1173" s="3" t="s">
        <v>271</v>
      </c>
      <c r="C1173" s="29"/>
      <c r="D1173" s="223">
        <v>125</v>
      </c>
      <c r="E1173" s="223">
        <v>131.5</v>
      </c>
      <c r="F1173" s="223">
        <v>124.5</v>
      </c>
      <c r="G1173" s="223">
        <v>128.1</v>
      </c>
      <c r="H1173" s="223">
        <v>115</v>
      </c>
      <c r="I1173" s="223">
        <v>120</v>
      </c>
      <c r="J1173" s="223">
        <v>124</v>
      </c>
      <c r="K1173" s="223">
        <v>136</v>
      </c>
      <c r="L1173" s="223">
        <v>122.74999999999999</v>
      </c>
      <c r="M1173" s="223">
        <v>121</v>
      </c>
      <c r="N1173" s="223">
        <v>124</v>
      </c>
      <c r="O1173" s="223">
        <v>125</v>
      </c>
      <c r="P1173" s="223">
        <v>132</v>
      </c>
      <c r="Q1173" s="223">
        <v>121</v>
      </c>
      <c r="R1173" s="223">
        <v>116.5</v>
      </c>
      <c r="S1173" s="223">
        <v>118</v>
      </c>
      <c r="T1173" s="223">
        <v>124.5</v>
      </c>
      <c r="U1173" s="223">
        <v>120.7</v>
      </c>
      <c r="V1173" s="223">
        <v>117</v>
      </c>
      <c r="W1173" s="223">
        <v>118</v>
      </c>
      <c r="X1173" s="223">
        <v>126</v>
      </c>
      <c r="Y1173" s="223">
        <v>141.5</v>
      </c>
      <c r="Z1173" s="223">
        <v>121.5</v>
      </c>
      <c r="AA1173" s="223">
        <v>123.5</v>
      </c>
      <c r="AB1173" s="220"/>
      <c r="AC1173" s="221"/>
      <c r="AD1173" s="221"/>
      <c r="AE1173" s="221"/>
      <c r="AF1173" s="221"/>
      <c r="AG1173" s="221"/>
      <c r="AH1173" s="221"/>
      <c r="AI1173" s="221"/>
      <c r="AJ1173" s="221"/>
      <c r="AK1173" s="221"/>
      <c r="AL1173" s="221"/>
      <c r="AM1173" s="221"/>
      <c r="AN1173" s="221"/>
      <c r="AO1173" s="221"/>
      <c r="AP1173" s="221"/>
      <c r="AQ1173" s="221"/>
      <c r="AR1173" s="221"/>
      <c r="AS1173" s="221"/>
      <c r="AT1173" s="221"/>
      <c r="AU1173" s="221"/>
      <c r="AV1173" s="221"/>
      <c r="AW1173" s="221"/>
      <c r="AX1173" s="221"/>
      <c r="AY1173" s="221"/>
      <c r="AZ1173" s="221"/>
      <c r="BA1173" s="221"/>
      <c r="BB1173" s="221"/>
      <c r="BC1173" s="221"/>
      <c r="BD1173" s="221"/>
      <c r="BE1173" s="221"/>
      <c r="BF1173" s="221"/>
      <c r="BG1173" s="221"/>
      <c r="BH1173" s="221"/>
      <c r="BI1173" s="221"/>
      <c r="BJ1173" s="221"/>
      <c r="BK1173" s="221"/>
      <c r="BL1173" s="221"/>
      <c r="BM1173" s="226"/>
    </row>
    <row r="1174" spans="1:65">
      <c r="A1174" s="30"/>
      <c r="B1174" s="3" t="s">
        <v>272</v>
      </c>
      <c r="C1174" s="29"/>
      <c r="D1174" s="223">
        <v>1.03279555898864</v>
      </c>
      <c r="E1174" s="223">
        <v>2.5884358211089569</v>
      </c>
      <c r="F1174" s="223">
        <v>2.0976176963403033</v>
      </c>
      <c r="G1174" s="223">
        <v>1.9459359359101853</v>
      </c>
      <c r="H1174" s="223">
        <v>2.4221202832779931</v>
      </c>
      <c r="I1174" s="223">
        <v>0</v>
      </c>
      <c r="J1174" s="223">
        <v>0.89442719099990953</v>
      </c>
      <c r="K1174" s="223">
        <v>1.3291601358251259</v>
      </c>
      <c r="L1174" s="223">
        <v>0.89368152418334423</v>
      </c>
      <c r="M1174" s="223">
        <v>1.2247448713915889</v>
      </c>
      <c r="N1174" s="223">
        <v>2.366431913239845</v>
      </c>
      <c r="O1174" s="223">
        <v>1.96638416050035</v>
      </c>
      <c r="P1174" s="223">
        <v>1.1690451944500122</v>
      </c>
      <c r="Q1174" s="223">
        <v>1.7606816861659034</v>
      </c>
      <c r="R1174" s="223">
        <v>8.1833163611500854</v>
      </c>
      <c r="S1174" s="223">
        <v>1.0327955589886446</v>
      </c>
      <c r="T1174" s="223">
        <v>1.6329931618554461</v>
      </c>
      <c r="U1174" s="223">
        <v>1.7693690024035869</v>
      </c>
      <c r="V1174" s="223">
        <v>1.602081978759722</v>
      </c>
      <c r="W1174" s="223">
        <v>1.8618986725025255</v>
      </c>
      <c r="X1174" s="223">
        <v>1.0327955589886446</v>
      </c>
      <c r="Y1174" s="223">
        <v>1.4719601443879746</v>
      </c>
      <c r="Z1174" s="223">
        <v>1.2110601416390006</v>
      </c>
      <c r="AA1174" s="223">
        <v>1.4719601443879742</v>
      </c>
      <c r="AB1174" s="220"/>
      <c r="AC1174" s="221"/>
      <c r="AD1174" s="221"/>
      <c r="AE1174" s="221"/>
      <c r="AF1174" s="221"/>
      <c r="AG1174" s="221"/>
      <c r="AH1174" s="221"/>
      <c r="AI1174" s="221"/>
      <c r="AJ1174" s="221"/>
      <c r="AK1174" s="221"/>
      <c r="AL1174" s="221"/>
      <c r="AM1174" s="221"/>
      <c r="AN1174" s="221"/>
      <c r="AO1174" s="221"/>
      <c r="AP1174" s="221"/>
      <c r="AQ1174" s="221"/>
      <c r="AR1174" s="221"/>
      <c r="AS1174" s="221"/>
      <c r="AT1174" s="221"/>
      <c r="AU1174" s="221"/>
      <c r="AV1174" s="221"/>
      <c r="AW1174" s="221"/>
      <c r="AX1174" s="221"/>
      <c r="AY1174" s="221"/>
      <c r="AZ1174" s="221"/>
      <c r="BA1174" s="221"/>
      <c r="BB1174" s="221"/>
      <c r="BC1174" s="221"/>
      <c r="BD1174" s="221"/>
      <c r="BE1174" s="221"/>
      <c r="BF1174" s="221"/>
      <c r="BG1174" s="221"/>
      <c r="BH1174" s="221"/>
      <c r="BI1174" s="221"/>
      <c r="BJ1174" s="221"/>
      <c r="BK1174" s="221"/>
      <c r="BL1174" s="221"/>
      <c r="BM1174" s="226"/>
    </row>
    <row r="1175" spans="1:65">
      <c r="A1175" s="30"/>
      <c r="B1175" s="3" t="s">
        <v>87</v>
      </c>
      <c r="C1175" s="29"/>
      <c r="D1175" s="13">
        <v>8.284456355523849E-3</v>
      </c>
      <c r="E1175" s="13">
        <v>1.9683922593984462E-2</v>
      </c>
      <c r="F1175" s="13">
        <v>1.6916271744679866E-2</v>
      </c>
      <c r="G1175" s="13">
        <v>1.5206584547357531E-2</v>
      </c>
      <c r="H1175" s="13">
        <v>2.1001042918595315E-2</v>
      </c>
      <c r="I1175" s="13">
        <v>0</v>
      </c>
      <c r="J1175" s="13">
        <v>7.2131225080637861E-3</v>
      </c>
      <c r="K1175" s="13">
        <v>9.7852279938046068E-3</v>
      </c>
      <c r="L1175" s="13">
        <v>7.2795128225632165E-3</v>
      </c>
      <c r="M1175" s="13">
        <v>1.0163857853872107E-2</v>
      </c>
      <c r="N1175" s="13">
        <v>1.9084128332579397E-2</v>
      </c>
      <c r="O1175" s="13">
        <v>1.5815422202415684E-2</v>
      </c>
      <c r="P1175" s="13">
        <v>8.8675994522124813E-3</v>
      </c>
      <c r="Q1175" s="13">
        <v>1.449120729354653E-2</v>
      </c>
      <c r="R1175" s="13">
        <v>7.0042650737375908E-2</v>
      </c>
      <c r="S1175" s="13">
        <v>8.7278497942702357E-3</v>
      </c>
      <c r="T1175" s="13">
        <v>1.3098875629856519E-2</v>
      </c>
      <c r="U1175" s="13">
        <v>1.4699825553062202E-2</v>
      </c>
      <c r="V1175" s="13">
        <v>1.3673530401932194E-2</v>
      </c>
      <c r="W1175" s="13">
        <v>1.5823501466027127E-2</v>
      </c>
      <c r="X1175" s="13">
        <v>8.2185322996443863E-3</v>
      </c>
      <c r="Y1175" s="13">
        <v>1.0378097375238364E-2</v>
      </c>
      <c r="Z1175" s="13">
        <v>9.981264903618137E-3</v>
      </c>
      <c r="AA1175" s="13">
        <v>1.1950961930078274E-2</v>
      </c>
      <c r="AB1175" s="15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3" t="s">
        <v>273</v>
      </c>
      <c r="C1176" s="29"/>
      <c r="D1176" s="13">
        <v>1.639222758884773E-2</v>
      </c>
      <c r="E1176" s="13">
        <v>7.2103566266845887E-2</v>
      </c>
      <c r="F1176" s="13">
        <v>1.0956975034896566E-2</v>
      </c>
      <c r="G1176" s="13">
        <v>4.3296727730905316E-2</v>
      </c>
      <c r="H1176" s="13">
        <v>-5.9701308166467237E-2</v>
      </c>
      <c r="I1176" s="13">
        <v>-2.1654540288809754E-2</v>
      </c>
      <c r="J1176" s="13">
        <v>1.0956975034896566E-2</v>
      </c>
      <c r="K1176" s="13">
        <v>0.1074327078675279</v>
      </c>
      <c r="L1176" s="13">
        <v>9.0175781008716704E-4</v>
      </c>
      <c r="M1176" s="13">
        <v>-1.7578100873346547E-2</v>
      </c>
      <c r="N1176" s="13">
        <v>1.0956975034896566E-2</v>
      </c>
      <c r="O1176" s="13">
        <v>1.3674601311872037E-2</v>
      </c>
      <c r="P1176" s="13">
        <v>7.482119254382158E-2</v>
      </c>
      <c r="Q1176" s="13">
        <v>-9.4252220424199118E-3</v>
      </c>
      <c r="R1176" s="13">
        <v>-4.7471989920077395E-2</v>
      </c>
      <c r="S1176" s="13">
        <v>-3.5242671673687442E-2</v>
      </c>
      <c r="T1176" s="13">
        <v>1.639222758884773E-2</v>
      </c>
      <c r="U1176" s="13">
        <v>-1.8665151384136713E-2</v>
      </c>
      <c r="V1176" s="13">
        <v>-4.4754363643101702E-2</v>
      </c>
      <c r="W1176" s="13">
        <v>-4.0677924227638496E-2</v>
      </c>
      <c r="X1176" s="13">
        <v>2.4545106419774143E-2</v>
      </c>
      <c r="Y1176" s="13">
        <v>0.15634998085308749</v>
      </c>
      <c r="Z1176" s="13">
        <v>-1.0784035180907758E-2</v>
      </c>
      <c r="AA1176" s="13">
        <v>4.1629093424577768E-3</v>
      </c>
      <c r="AB1176" s="15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46" t="s">
        <v>274</v>
      </c>
      <c r="C1177" s="47"/>
      <c r="D1177" s="45">
        <v>0.23</v>
      </c>
      <c r="E1177" s="45">
        <v>1.69</v>
      </c>
      <c r="F1177" s="45">
        <v>0.09</v>
      </c>
      <c r="G1177" s="45">
        <v>0.94</v>
      </c>
      <c r="H1177" s="45">
        <v>1.77</v>
      </c>
      <c r="I1177" s="45">
        <v>0.77</v>
      </c>
      <c r="J1177" s="45">
        <v>0.09</v>
      </c>
      <c r="K1177" s="45">
        <v>2.62</v>
      </c>
      <c r="L1177" s="45">
        <v>0.17</v>
      </c>
      <c r="M1177" s="45">
        <v>0.66</v>
      </c>
      <c r="N1177" s="45">
        <v>0.09</v>
      </c>
      <c r="O1177" s="45">
        <v>0.16</v>
      </c>
      <c r="P1177" s="45">
        <v>1.77</v>
      </c>
      <c r="Q1177" s="45">
        <v>0.45</v>
      </c>
      <c r="R1177" s="45">
        <v>1.44</v>
      </c>
      <c r="S1177" s="45">
        <v>1.1200000000000001</v>
      </c>
      <c r="T1177" s="45">
        <v>0.23</v>
      </c>
      <c r="U1177" s="45">
        <v>0.69</v>
      </c>
      <c r="V1177" s="45">
        <v>1.37</v>
      </c>
      <c r="W1177" s="45">
        <v>1.27</v>
      </c>
      <c r="X1177" s="45">
        <v>0.45</v>
      </c>
      <c r="Y1177" s="45">
        <v>3.91</v>
      </c>
      <c r="Z1177" s="45">
        <v>0.48</v>
      </c>
      <c r="AA1177" s="45">
        <v>0.09</v>
      </c>
      <c r="AB1177" s="15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B1178" s="31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BM1178" s="55"/>
    </row>
    <row r="1179" spans="1:65" ht="15">
      <c r="B1179" s="8" t="s">
        <v>551</v>
      </c>
      <c r="BM1179" s="28" t="s">
        <v>67</v>
      </c>
    </row>
    <row r="1180" spans="1:65" ht="15">
      <c r="A1180" s="25" t="s">
        <v>45</v>
      </c>
      <c r="B1180" s="18" t="s">
        <v>111</v>
      </c>
      <c r="C1180" s="15" t="s">
        <v>112</v>
      </c>
      <c r="D1180" s="16" t="s">
        <v>229</v>
      </c>
      <c r="E1180" s="17" t="s">
        <v>229</v>
      </c>
      <c r="F1180" s="17" t="s">
        <v>229</v>
      </c>
      <c r="G1180" s="17" t="s">
        <v>229</v>
      </c>
      <c r="H1180" s="17" t="s">
        <v>229</v>
      </c>
      <c r="I1180" s="17" t="s">
        <v>229</v>
      </c>
      <c r="J1180" s="17" t="s">
        <v>229</v>
      </c>
      <c r="K1180" s="17" t="s">
        <v>229</v>
      </c>
      <c r="L1180" s="17" t="s">
        <v>229</v>
      </c>
      <c r="M1180" s="17" t="s">
        <v>229</v>
      </c>
      <c r="N1180" s="17" t="s">
        <v>229</v>
      </c>
      <c r="O1180" s="17" t="s">
        <v>229</v>
      </c>
      <c r="P1180" s="17" t="s">
        <v>229</v>
      </c>
      <c r="Q1180" s="17" t="s">
        <v>229</v>
      </c>
      <c r="R1180" s="17" t="s">
        <v>229</v>
      </c>
      <c r="S1180" s="17" t="s">
        <v>229</v>
      </c>
      <c r="T1180" s="17" t="s">
        <v>229</v>
      </c>
      <c r="U1180" s="17" t="s">
        <v>229</v>
      </c>
      <c r="V1180" s="17" t="s">
        <v>229</v>
      </c>
      <c r="W1180" s="17" t="s">
        <v>229</v>
      </c>
      <c r="X1180" s="17" t="s">
        <v>229</v>
      </c>
      <c r="Y1180" s="15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28">
        <v>1</v>
      </c>
    </row>
    <row r="1181" spans="1:65">
      <c r="A1181" s="30"/>
      <c r="B1181" s="19" t="s">
        <v>230</v>
      </c>
      <c r="C1181" s="9" t="s">
        <v>230</v>
      </c>
      <c r="D1181" s="151" t="s">
        <v>232</v>
      </c>
      <c r="E1181" s="152" t="s">
        <v>233</v>
      </c>
      <c r="F1181" s="152" t="s">
        <v>234</v>
      </c>
      <c r="G1181" s="152" t="s">
        <v>235</v>
      </c>
      <c r="H1181" s="152" t="s">
        <v>238</v>
      </c>
      <c r="I1181" s="152" t="s">
        <v>239</v>
      </c>
      <c r="J1181" s="152" t="s">
        <v>240</v>
      </c>
      <c r="K1181" s="152" t="s">
        <v>241</v>
      </c>
      <c r="L1181" s="152" t="s">
        <v>243</v>
      </c>
      <c r="M1181" s="152" t="s">
        <v>244</v>
      </c>
      <c r="N1181" s="152" t="s">
        <v>245</v>
      </c>
      <c r="O1181" s="152" t="s">
        <v>246</v>
      </c>
      <c r="P1181" s="152" t="s">
        <v>247</v>
      </c>
      <c r="Q1181" s="152" t="s">
        <v>249</v>
      </c>
      <c r="R1181" s="152" t="s">
        <v>250</v>
      </c>
      <c r="S1181" s="152" t="s">
        <v>251</v>
      </c>
      <c r="T1181" s="152" t="s">
        <v>252</v>
      </c>
      <c r="U1181" s="152" t="s">
        <v>259</v>
      </c>
      <c r="V1181" s="152" t="s">
        <v>260</v>
      </c>
      <c r="W1181" s="152" t="s">
        <v>261</v>
      </c>
      <c r="X1181" s="152" t="s">
        <v>262</v>
      </c>
      <c r="Y1181" s="15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 t="s">
        <v>3</v>
      </c>
    </row>
    <row r="1182" spans="1:65">
      <c r="A1182" s="30"/>
      <c r="B1182" s="19"/>
      <c r="C1182" s="9"/>
      <c r="D1182" s="10" t="s">
        <v>277</v>
      </c>
      <c r="E1182" s="11" t="s">
        <v>277</v>
      </c>
      <c r="F1182" s="11" t="s">
        <v>279</v>
      </c>
      <c r="G1182" s="11" t="s">
        <v>279</v>
      </c>
      <c r="H1182" s="11" t="s">
        <v>277</v>
      </c>
      <c r="I1182" s="11" t="s">
        <v>279</v>
      </c>
      <c r="J1182" s="11" t="s">
        <v>280</v>
      </c>
      <c r="K1182" s="11" t="s">
        <v>277</v>
      </c>
      <c r="L1182" s="11" t="s">
        <v>277</v>
      </c>
      <c r="M1182" s="11" t="s">
        <v>280</v>
      </c>
      <c r="N1182" s="11" t="s">
        <v>277</v>
      </c>
      <c r="O1182" s="11" t="s">
        <v>277</v>
      </c>
      <c r="P1182" s="11" t="s">
        <v>280</v>
      </c>
      <c r="Q1182" s="11" t="s">
        <v>279</v>
      </c>
      <c r="R1182" s="11" t="s">
        <v>279</v>
      </c>
      <c r="S1182" s="11" t="s">
        <v>277</v>
      </c>
      <c r="T1182" s="11" t="s">
        <v>280</v>
      </c>
      <c r="U1182" s="11" t="s">
        <v>280</v>
      </c>
      <c r="V1182" s="11" t="s">
        <v>277</v>
      </c>
      <c r="W1182" s="11" t="s">
        <v>280</v>
      </c>
      <c r="X1182" s="11" t="s">
        <v>277</v>
      </c>
      <c r="Y1182" s="15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1</v>
      </c>
    </row>
    <row r="1183" spans="1:65">
      <c r="A1183" s="30"/>
      <c r="B1183" s="19"/>
      <c r="C1183" s="9"/>
      <c r="D1183" s="26" t="s">
        <v>288</v>
      </c>
      <c r="E1183" s="26" t="s">
        <v>289</v>
      </c>
      <c r="F1183" s="26" t="s">
        <v>288</v>
      </c>
      <c r="G1183" s="26" t="s">
        <v>290</v>
      </c>
      <c r="H1183" s="26" t="s">
        <v>117</v>
      </c>
      <c r="I1183" s="26" t="s">
        <v>267</v>
      </c>
      <c r="J1183" s="26" t="s">
        <v>290</v>
      </c>
      <c r="K1183" s="26" t="s">
        <v>288</v>
      </c>
      <c r="L1183" s="26" t="s">
        <v>117</v>
      </c>
      <c r="M1183" s="26" t="s">
        <v>291</v>
      </c>
      <c r="N1183" s="26" t="s">
        <v>290</v>
      </c>
      <c r="O1183" s="26" t="s">
        <v>291</v>
      </c>
      <c r="P1183" s="26" t="s">
        <v>288</v>
      </c>
      <c r="Q1183" s="26" t="s">
        <v>290</v>
      </c>
      <c r="R1183" s="26" t="s">
        <v>292</v>
      </c>
      <c r="S1183" s="26" t="s">
        <v>288</v>
      </c>
      <c r="T1183" s="26" t="s">
        <v>291</v>
      </c>
      <c r="U1183" s="26" t="s">
        <v>293</v>
      </c>
      <c r="V1183" s="26" t="s">
        <v>288</v>
      </c>
      <c r="W1183" s="26" t="s">
        <v>288</v>
      </c>
      <c r="X1183" s="26" t="s">
        <v>288</v>
      </c>
      <c r="Y1183" s="15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>
        <v>2</v>
      </c>
    </row>
    <row r="1184" spans="1:65">
      <c r="A1184" s="30"/>
      <c r="B1184" s="18">
        <v>1</v>
      </c>
      <c r="C1184" s="14">
        <v>1</v>
      </c>
      <c r="D1184" s="205">
        <v>19.600000000000001</v>
      </c>
      <c r="E1184" s="228">
        <v>13</v>
      </c>
      <c r="F1184" s="228">
        <v>17</v>
      </c>
      <c r="G1184" s="205">
        <v>17.7</v>
      </c>
      <c r="H1184" s="228">
        <v>7</v>
      </c>
      <c r="I1184" s="228">
        <v>10</v>
      </c>
      <c r="J1184" s="205">
        <v>18.7</v>
      </c>
      <c r="K1184" s="205">
        <v>16.88</v>
      </c>
      <c r="L1184" s="205">
        <v>14.9</v>
      </c>
      <c r="M1184" s="205">
        <v>18</v>
      </c>
      <c r="N1184" s="228">
        <v>22.44</v>
      </c>
      <c r="O1184" s="205">
        <v>19.5</v>
      </c>
      <c r="P1184" s="205">
        <v>17.3</v>
      </c>
      <c r="Q1184" s="205">
        <v>16.8</v>
      </c>
      <c r="R1184" s="205">
        <v>16.8</v>
      </c>
      <c r="S1184" s="205">
        <v>18.600000000000001</v>
      </c>
      <c r="T1184" s="205">
        <v>17</v>
      </c>
      <c r="U1184" s="228">
        <v>15</v>
      </c>
      <c r="V1184" s="205">
        <v>18.7</v>
      </c>
      <c r="W1184" s="205">
        <v>17.5</v>
      </c>
      <c r="X1184" s="205">
        <v>16.5</v>
      </c>
      <c r="Y1184" s="206"/>
      <c r="Z1184" s="207"/>
      <c r="AA1184" s="207"/>
      <c r="AB1184" s="207"/>
      <c r="AC1184" s="207"/>
      <c r="AD1184" s="207"/>
      <c r="AE1184" s="207"/>
      <c r="AF1184" s="207"/>
      <c r="AG1184" s="207"/>
      <c r="AH1184" s="207"/>
      <c r="AI1184" s="207"/>
      <c r="AJ1184" s="207"/>
      <c r="AK1184" s="207"/>
      <c r="AL1184" s="207"/>
      <c r="AM1184" s="207"/>
      <c r="AN1184" s="207"/>
      <c r="AO1184" s="207"/>
      <c r="AP1184" s="207"/>
      <c r="AQ1184" s="207"/>
      <c r="AR1184" s="207"/>
      <c r="AS1184" s="207"/>
      <c r="AT1184" s="207"/>
      <c r="AU1184" s="207"/>
      <c r="AV1184" s="207"/>
      <c r="AW1184" s="207"/>
      <c r="AX1184" s="207"/>
      <c r="AY1184" s="207"/>
      <c r="AZ1184" s="207"/>
      <c r="BA1184" s="207"/>
      <c r="BB1184" s="207"/>
      <c r="BC1184" s="207"/>
      <c r="BD1184" s="207"/>
      <c r="BE1184" s="207"/>
      <c r="BF1184" s="207"/>
      <c r="BG1184" s="207"/>
      <c r="BH1184" s="207"/>
      <c r="BI1184" s="207"/>
      <c r="BJ1184" s="207"/>
      <c r="BK1184" s="207"/>
      <c r="BL1184" s="207"/>
      <c r="BM1184" s="208">
        <v>1</v>
      </c>
    </row>
    <row r="1185" spans="1:65">
      <c r="A1185" s="30"/>
      <c r="B1185" s="19">
        <v>1</v>
      </c>
      <c r="C1185" s="9">
        <v>2</v>
      </c>
      <c r="D1185" s="209">
        <v>19.399999999999999</v>
      </c>
      <c r="E1185" s="229">
        <v>13</v>
      </c>
      <c r="F1185" s="229">
        <v>18</v>
      </c>
      <c r="G1185" s="209">
        <v>18.7</v>
      </c>
      <c r="H1185" s="229">
        <v>8</v>
      </c>
      <c r="I1185" s="229">
        <v>8</v>
      </c>
      <c r="J1185" s="209">
        <v>18.8</v>
      </c>
      <c r="K1185" s="209">
        <v>16</v>
      </c>
      <c r="L1185" s="209">
        <v>14.4</v>
      </c>
      <c r="M1185" s="209">
        <v>18.3</v>
      </c>
      <c r="N1185" s="229">
        <v>22.86</v>
      </c>
      <c r="O1185" s="209">
        <v>20.5</v>
      </c>
      <c r="P1185" s="209">
        <v>16.8</v>
      </c>
      <c r="Q1185" s="209">
        <v>16.399999999999999</v>
      </c>
      <c r="R1185" s="209">
        <v>17.3</v>
      </c>
      <c r="S1185" s="209">
        <v>18.8</v>
      </c>
      <c r="T1185" s="209">
        <v>16.399999999999999</v>
      </c>
      <c r="U1185" s="229">
        <v>17</v>
      </c>
      <c r="V1185" s="209">
        <v>19.7</v>
      </c>
      <c r="W1185" s="209">
        <v>18.899999999999999</v>
      </c>
      <c r="X1185" s="209">
        <v>15.9</v>
      </c>
      <c r="Y1185" s="206"/>
      <c r="Z1185" s="207"/>
      <c r="AA1185" s="207"/>
      <c r="AB1185" s="207"/>
      <c r="AC1185" s="207"/>
      <c r="AD1185" s="207"/>
      <c r="AE1185" s="207"/>
      <c r="AF1185" s="207"/>
      <c r="AG1185" s="207"/>
      <c r="AH1185" s="207"/>
      <c r="AI1185" s="207"/>
      <c r="AJ1185" s="207"/>
      <c r="AK1185" s="207"/>
      <c r="AL1185" s="207"/>
      <c r="AM1185" s="207"/>
      <c r="AN1185" s="207"/>
      <c r="AO1185" s="207"/>
      <c r="AP1185" s="207"/>
      <c r="AQ1185" s="207"/>
      <c r="AR1185" s="207"/>
      <c r="AS1185" s="207"/>
      <c r="AT1185" s="207"/>
      <c r="AU1185" s="207"/>
      <c r="AV1185" s="207"/>
      <c r="AW1185" s="207"/>
      <c r="AX1185" s="207"/>
      <c r="AY1185" s="207"/>
      <c r="AZ1185" s="207"/>
      <c r="BA1185" s="207"/>
      <c r="BB1185" s="207"/>
      <c r="BC1185" s="207"/>
      <c r="BD1185" s="207"/>
      <c r="BE1185" s="207"/>
      <c r="BF1185" s="207"/>
      <c r="BG1185" s="207"/>
      <c r="BH1185" s="207"/>
      <c r="BI1185" s="207"/>
      <c r="BJ1185" s="207"/>
      <c r="BK1185" s="207"/>
      <c r="BL1185" s="207"/>
      <c r="BM1185" s="208">
        <v>34</v>
      </c>
    </row>
    <row r="1186" spans="1:65">
      <c r="A1186" s="30"/>
      <c r="B1186" s="19">
        <v>1</v>
      </c>
      <c r="C1186" s="9">
        <v>3</v>
      </c>
      <c r="D1186" s="209">
        <v>19.399999999999999</v>
      </c>
      <c r="E1186" s="229">
        <v>13</v>
      </c>
      <c r="F1186" s="229">
        <v>17</v>
      </c>
      <c r="G1186" s="209">
        <v>17.5</v>
      </c>
      <c r="H1186" s="229">
        <v>8</v>
      </c>
      <c r="I1186" s="229">
        <v>9</v>
      </c>
      <c r="J1186" s="209">
        <v>18.399999999999999</v>
      </c>
      <c r="K1186" s="209">
        <v>16.079999999999998</v>
      </c>
      <c r="L1186" s="209">
        <v>15.9</v>
      </c>
      <c r="M1186" s="209">
        <v>18</v>
      </c>
      <c r="N1186" s="229">
        <v>22.25</v>
      </c>
      <c r="O1186" s="209">
        <v>20</v>
      </c>
      <c r="P1186" s="209">
        <v>18</v>
      </c>
      <c r="Q1186" s="209">
        <v>17.100000000000001</v>
      </c>
      <c r="R1186" s="209">
        <v>17</v>
      </c>
      <c r="S1186" s="209">
        <v>19.100000000000001</v>
      </c>
      <c r="T1186" s="209">
        <v>17</v>
      </c>
      <c r="U1186" s="229">
        <v>18</v>
      </c>
      <c r="V1186" s="209">
        <v>17.899999999999999</v>
      </c>
      <c r="W1186" s="209">
        <v>17.5</v>
      </c>
      <c r="X1186" s="209">
        <v>15.8</v>
      </c>
      <c r="Y1186" s="206"/>
      <c r="Z1186" s="207"/>
      <c r="AA1186" s="207"/>
      <c r="AB1186" s="207"/>
      <c r="AC1186" s="207"/>
      <c r="AD1186" s="207"/>
      <c r="AE1186" s="207"/>
      <c r="AF1186" s="207"/>
      <c r="AG1186" s="207"/>
      <c r="AH1186" s="207"/>
      <c r="AI1186" s="207"/>
      <c r="AJ1186" s="207"/>
      <c r="AK1186" s="207"/>
      <c r="AL1186" s="207"/>
      <c r="AM1186" s="207"/>
      <c r="AN1186" s="207"/>
      <c r="AO1186" s="207"/>
      <c r="AP1186" s="207"/>
      <c r="AQ1186" s="207"/>
      <c r="AR1186" s="207"/>
      <c r="AS1186" s="207"/>
      <c r="AT1186" s="207"/>
      <c r="AU1186" s="207"/>
      <c r="AV1186" s="207"/>
      <c r="AW1186" s="207"/>
      <c r="AX1186" s="207"/>
      <c r="AY1186" s="207"/>
      <c r="AZ1186" s="207"/>
      <c r="BA1186" s="207"/>
      <c r="BB1186" s="207"/>
      <c r="BC1186" s="207"/>
      <c r="BD1186" s="207"/>
      <c r="BE1186" s="207"/>
      <c r="BF1186" s="207"/>
      <c r="BG1186" s="207"/>
      <c r="BH1186" s="207"/>
      <c r="BI1186" s="207"/>
      <c r="BJ1186" s="207"/>
      <c r="BK1186" s="207"/>
      <c r="BL1186" s="207"/>
      <c r="BM1186" s="208">
        <v>16</v>
      </c>
    </row>
    <row r="1187" spans="1:65">
      <c r="A1187" s="30"/>
      <c r="B1187" s="19">
        <v>1</v>
      </c>
      <c r="C1187" s="9">
        <v>4</v>
      </c>
      <c r="D1187" s="209">
        <v>19.600000000000001</v>
      </c>
      <c r="E1187" s="229">
        <v>13</v>
      </c>
      <c r="F1187" s="229">
        <v>17</v>
      </c>
      <c r="G1187" s="209">
        <v>17.3</v>
      </c>
      <c r="H1187" s="229">
        <v>7</v>
      </c>
      <c r="I1187" s="229">
        <v>8</v>
      </c>
      <c r="J1187" s="209">
        <v>18.5</v>
      </c>
      <c r="K1187" s="209">
        <v>16.07</v>
      </c>
      <c r="L1187" s="209">
        <v>15.299999999999999</v>
      </c>
      <c r="M1187" s="209">
        <v>18.100000000000001</v>
      </c>
      <c r="N1187" s="229">
        <v>22.23</v>
      </c>
      <c r="O1187" s="209">
        <v>20.6</v>
      </c>
      <c r="P1187" s="209">
        <v>18.5</v>
      </c>
      <c r="Q1187" s="209">
        <v>16.7</v>
      </c>
      <c r="R1187" s="209">
        <v>16.8</v>
      </c>
      <c r="S1187" s="209">
        <v>19.899999999999999</v>
      </c>
      <c r="T1187" s="209">
        <v>15.6</v>
      </c>
      <c r="U1187" s="229">
        <v>19</v>
      </c>
      <c r="V1187" s="209">
        <v>19.100000000000001</v>
      </c>
      <c r="W1187" s="209">
        <v>17.7</v>
      </c>
      <c r="X1187" s="209">
        <v>14.7</v>
      </c>
      <c r="Y1187" s="206"/>
      <c r="Z1187" s="207"/>
      <c r="AA1187" s="207"/>
      <c r="AB1187" s="207"/>
      <c r="AC1187" s="207"/>
      <c r="AD1187" s="207"/>
      <c r="AE1187" s="207"/>
      <c r="AF1187" s="207"/>
      <c r="AG1187" s="207"/>
      <c r="AH1187" s="207"/>
      <c r="AI1187" s="207"/>
      <c r="AJ1187" s="207"/>
      <c r="AK1187" s="207"/>
      <c r="AL1187" s="207"/>
      <c r="AM1187" s="207"/>
      <c r="AN1187" s="207"/>
      <c r="AO1187" s="207"/>
      <c r="AP1187" s="207"/>
      <c r="AQ1187" s="207"/>
      <c r="AR1187" s="207"/>
      <c r="AS1187" s="207"/>
      <c r="AT1187" s="207"/>
      <c r="AU1187" s="207"/>
      <c r="AV1187" s="207"/>
      <c r="AW1187" s="207"/>
      <c r="AX1187" s="207"/>
      <c r="AY1187" s="207"/>
      <c r="AZ1187" s="207"/>
      <c r="BA1187" s="207"/>
      <c r="BB1187" s="207"/>
      <c r="BC1187" s="207"/>
      <c r="BD1187" s="207"/>
      <c r="BE1187" s="207"/>
      <c r="BF1187" s="207"/>
      <c r="BG1187" s="207"/>
      <c r="BH1187" s="207"/>
      <c r="BI1187" s="207"/>
      <c r="BJ1187" s="207"/>
      <c r="BK1187" s="207"/>
      <c r="BL1187" s="207"/>
      <c r="BM1187" s="208">
        <v>17.744777777777774</v>
      </c>
    </row>
    <row r="1188" spans="1:65">
      <c r="A1188" s="30"/>
      <c r="B1188" s="19">
        <v>1</v>
      </c>
      <c r="C1188" s="9">
        <v>5</v>
      </c>
      <c r="D1188" s="209">
        <v>19.600000000000001</v>
      </c>
      <c r="E1188" s="229">
        <v>13</v>
      </c>
      <c r="F1188" s="229">
        <v>17</v>
      </c>
      <c r="G1188" s="209">
        <v>18</v>
      </c>
      <c r="H1188" s="229">
        <v>7</v>
      </c>
      <c r="I1188" s="229">
        <v>9</v>
      </c>
      <c r="J1188" s="209">
        <v>18.3</v>
      </c>
      <c r="K1188" s="209">
        <v>16.47</v>
      </c>
      <c r="L1188" s="209">
        <v>15.400000000000002</v>
      </c>
      <c r="M1188" s="209">
        <v>18.3</v>
      </c>
      <c r="N1188" s="229">
        <v>22.52</v>
      </c>
      <c r="O1188" s="209">
        <v>22.1</v>
      </c>
      <c r="P1188" s="209">
        <v>17.600000000000001</v>
      </c>
      <c r="Q1188" s="209">
        <v>16.5</v>
      </c>
      <c r="R1188" s="209">
        <v>16.3</v>
      </c>
      <c r="S1188" s="209">
        <v>19</v>
      </c>
      <c r="T1188" s="209">
        <v>15.8</v>
      </c>
      <c r="U1188" s="229">
        <v>17</v>
      </c>
      <c r="V1188" s="209">
        <v>19.5</v>
      </c>
      <c r="W1188" s="209">
        <v>19.2</v>
      </c>
      <c r="X1188" s="209">
        <v>15.9</v>
      </c>
      <c r="Y1188" s="206"/>
      <c r="Z1188" s="207"/>
      <c r="AA1188" s="207"/>
      <c r="AB1188" s="207"/>
      <c r="AC1188" s="207"/>
      <c r="AD1188" s="207"/>
      <c r="AE1188" s="207"/>
      <c r="AF1188" s="207"/>
      <c r="AG1188" s="207"/>
      <c r="AH1188" s="207"/>
      <c r="AI1188" s="207"/>
      <c r="AJ1188" s="207"/>
      <c r="AK1188" s="207"/>
      <c r="AL1188" s="207"/>
      <c r="AM1188" s="207"/>
      <c r="AN1188" s="207"/>
      <c r="AO1188" s="207"/>
      <c r="AP1188" s="207"/>
      <c r="AQ1188" s="207"/>
      <c r="AR1188" s="207"/>
      <c r="AS1188" s="207"/>
      <c r="AT1188" s="207"/>
      <c r="AU1188" s="207"/>
      <c r="AV1188" s="207"/>
      <c r="AW1188" s="207"/>
      <c r="AX1188" s="207"/>
      <c r="AY1188" s="207"/>
      <c r="AZ1188" s="207"/>
      <c r="BA1188" s="207"/>
      <c r="BB1188" s="207"/>
      <c r="BC1188" s="207"/>
      <c r="BD1188" s="207"/>
      <c r="BE1188" s="207"/>
      <c r="BF1188" s="207"/>
      <c r="BG1188" s="207"/>
      <c r="BH1188" s="207"/>
      <c r="BI1188" s="207"/>
      <c r="BJ1188" s="207"/>
      <c r="BK1188" s="207"/>
      <c r="BL1188" s="207"/>
      <c r="BM1188" s="208">
        <v>74</v>
      </c>
    </row>
    <row r="1189" spans="1:65">
      <c r="A1189" s="30"/>
      <c r="B1189" s="19">
        <v>1</v>
      </c>
      <c r="C1189" s="9">
        <v>6</v>
      </c>
      <c r="D1189" s="209">
        <v>19.600000000000001</v>
      </c>
      <c r="E1189" s="229">
        <v>13</v>
      </c>
      <c r="F1189" s="229">
        <v>17</v>
      </c>
      <c r="G1189" s="209">
        <v>17.8</v>
      </c>
      <c r="H1189" s="229">
        <v>7</v>
      </c>
      <c r="I1189" s="229">
        <v>10</v>
      </c>
      <c r="J1189" s="209">
        <v>18.2</v>
      </c>
      <c r="K1189" s="209">
        <v>16.63</v>
      </c>
      <c r="L1189" s="209">
        <v>14.6</v>
      </c>
      <c r="M1189" s="209">
        <v>18.100000000000001</v>
      </c>
      <c r="N1189" s="229">
        <v>22.61</v>
      </c>
      <c r="O1189" s="209">
        <v>22</v>
      </c>
      <c r="P1189" s="209">
        <v>18</v>
      </c>
      <c r="Q1189" s="209">
        <v>17.2</v>
      </c>
      <c r="R1189" s="230">
        <v>18.8</v>
      </c>
      <c r="S1189" s="209">
        <v>19.5</v>
      </c>
      <c r="T1189" s="209">
        <v>16.5</v>
      </c>
      <c r="U1189" s="229">
        <v>18</v>
      </c>
      <c r="V1189" s="209">
        <v>19.7</v>
      </c>
      <c r="W1189" s="209">
        <v>18.7</v>
      </c>
      <c r="X1189" s="230">
        <v>18.2</v>
      </c>
      <c r="Y1189" s="206"/>
      <c r="Z1189" s="207"/>
      <c r="AA1189" s="207"/>
      <c r="AB1189" s="207"/>
      <c r="AC1189" s="207"/>
      <c r="AD1189" s="207"/>
      <c r="AE1189" s="207"/>
      <c r="AF1189" s="207"/>
      <c r="AG1189" s="207"/>
      <c r="AH1189" s="207"/>
      <c r="AI1189" s="207"/>
      <c r="AJ1189" s="207"/>
      <c r="AK1189" s="207"/>
      <c r="AL1189" s="207"/>
      <c r="AM1189" s="207"/>
      <c r="AN1189" s="207"/>
      <c r="AO1189" s="207"/>
      <c r="AP1189" s="207"/>
      <c r="AQ1189" s="207"/>
      <c r="AR1189" s="207"/>
      <c r="AS1189" s="207"/>
      <c r="AT1189" s="207"/>
      <c r="AU1189" s="207"/>
      <c r="AV1189" s="207"/>
      <c r="AW1189" s="207"/>
      <c r="AX1189" s="207"/>
      <c r="AY1189" s="207"/>
      <c r="AZ1189" s="207"/>
      <c r="BA1189" s="207"/>
      <c r="BB1189" s="207"/>
      <c r="BC1189" s="207"/>
      <c r="BD1189" s="207"/>
      <c r="BE1189" s="207"/>
      <c r="BF1189" s="207"/>
      <c r="BG1189" s="207"/>
      <c r="BH1189" s="207"/>
      <c r="BI1189" s="207"/>
      <c r="BJ1189" s="207"/>
      <c r="BK1189" s="207"/>
      <c r="BL1189" s="207"/>
      <c r="BM1189" s="210"/>
    </row>
    <row r="1190" spans="1:65">
      <c r="A1190" s="30"/>
      <c r="B1190" s="20" t="s">
        <v>270</v>
      </c>
      <c r="C1190" s="12"/>
      <c r="D1190" s="211">
        <v>19.533333333333331</v>
      </c>
      <c r="E1190" s="211">
        <v>13</v>
      </c>
      <c r="F1190" s="211">
        <v>17.166666666666668</v>
      </c>
      <c r="G1190" s="211">
        <v>17.833333333333332</v>
      </c>
      <c r="H1190" s="211">
        <v>7.333333333333333</v>
      </c>
      <c r="I1190" s="211">
        <v>9</v>
      </c>
      <c r="J1190" s="211">
        <v>18.483333333333334</v>
      </c>
      <c r="K1190" s="211">
        <v>16.355</v>
      </c>
      <c r="L1190" s="211">
        <v>15.083333333333334</v>
      </c>
      <c r="M1190" s="211">
        <v>18.133333333333336</v>
      </c>
      <c r="N1190" s="211">
        <v>22.484999999999999</v>
      </c>
      <c r="O1190" s="211">
        <v>20.783333333333331</v>
      </c>
      <c r="P1190" s="211">
        <v>17.7</v>
      </c>
      <c r="Q1190" s="211">
        <v>16.783333333333335</v>
      </c>
      <c r="R1190" s="211">
        <v>17.166666666666668</v>
      </c>
      <c r="S1190" s="211">
        <v>19.150000000000002</v>
      </c>
      <c r="T1190" s="211">
        <v>16.383333333333333</v>
      </c>
      <c r="U1190" s="211">
        <v>17.333333333333332</v>
      </c>
      <c r="V1190" s="211">
        <v>19.100000000000001</v>
      </c>
      <c r="W1190" s="211">
        <v>18.25</v>
      </c>
      <c r="X1190" s="211">
        <v>16.166666666666668</v>
      </c>
      <c r="Y1190" s="206"/>
      <c r="Z1190" s="207"/>
      <c r="AA1190" s="207"/>
      <c r="AB1190" s="207"/>
      <c r="AC1190" s="207"/>
      <c r="AD1190" s="207"/>
      <c r="AE1190" s="207"/>
      <c r="AF1190" s="207"/>
      <c r="AG1190" s="207"/>
      <c r="AH1190" s="207"/>
      <c r="AI1190" s="207"/>
      <c r="AJ1190" s="207"/>
      <c r="AK1190" s="207"/>
      <c r="AL1190" s="207"/>
      <c r="AM1190" s="207"/>
      <c r="AN1190" s="207"/>
      <c r="AO1190" s="207"/>
      <c r="AP1190" s="207"/>
      <c r="AQ1190" s="207"/>
      <c r="AR1190" s="207"/>
      <c r="AS1190" s="207"/>
      <c r="AT1190" s="207"/>
      <c r="AU1190" s="207"/>
      <c r="AV1190" s="207"/>
      <c r="AW1190" s="207"/>
      <c r="AX1190" s="207"/>
      <c r="AY1190" s="207"/>
      <c r="AZ1190" s="207"/>
      <c r="BA1190" s="207"/>
      <c r="BB1190" s="207"/>
      <c r="BC1190" s="207"/>
      <c r="BD1190" s="207"/>
      <c r="BE1190" s="207"/>
      <c r="BF1190" s="207"/>
      <c r="BG1190" s="207"/>
      <c r="BH1190" s="207"/>
      <c r="BI1190" s="207"/>
      <c r="BJ1190" s="207"/>
      <c r="BK1190" s="207"/>
      <c r="BL1190" s="207"/>
      <c r="BM1190" s="210"/>
    </row>
    <row r="1191" spans="1:65">
      <c r="A1191" s="30"/>
      <c r="B1191" s="3" t="s">
        <v>271</v>
      </c>
      <c r="C1191" s="29"/>
      <c r="D1191" s="209">
        <v>19.600000000000001</v>
      </c>
      <c r="E1191" s="209">
        <v>13</v>
      </c>
      <c r="F1191" s="209">
        <v>17</v>
      </c>
      <c r="G1191" s="209">
        <v>17.75</v>
      </c>
      <c r="H1191" s="209">
        <v>7</v>
      </c>
      <c r="I1191" s="209">
        <v>9</v>
      </c>
      <c r="J1191" s="209">
        <v>18.45</v>
      </c>
      <c r="K1191" s="209">
        <v>16.274999999999999</v>
      </c>
      <c r="L1191" s="209">
        <v>15.1</v>
      </c>
      <c r="M1191" s="209">
        <v>18.100000000000001</v>
      </c>
      <c r="N1191" s="209">
        <v>22.48</v>
      </c>
      <c r="O1191" s="209">
        <v>20.55</v>
      </c>
      <c r="P1191" s="209">
        <v>17.8</v>
      </c>
      <c r="Q1191" s="209">
        <v>16.75</v>
      </c>
      <c r="R1191" s="209">
        <v>16.899999999999999</v>
      </c>
      <c r="S1191" s="209">
        <v>19.05</v>
      </c>
      <c r="T1191" s="209">
        <v>16.45</v>
      </c>
      <c r="U1191" s="209">
        <v>17.5</v>
      </c>
      <c r="V1191" s="209">
        <v>19.3</v>
      </c>
      <c r="W1191" s="209">
        <v>18.2</v>
      </c>
      <c r="X1191" s="209">
        <v>15.9</v>
      </c>
      <c r="Y1191" s="206"/>
      <c r="Z1191" s="207"/>
      <c r="AA1191" s="207"/>
      <c r="AB1191" s="207"/>
      <c r="AC1191" s="207"/>
      <c r="AD1191" s="207"/>
      <c r="AE1191" s="207"/>
      <c r="AF1191" s="207"/>
      <c r="AG1191" s="207"/>
      <c r="AH1191" s="207"/>
      <c r="AI1191" s="207"/>
      <c r="AJ1191" s="207"/>
      <c r="AK1191" s="207"/>
      <c r="AL1191" s="207"/>
      <c r="AM1191" s="207"/>
      <c r="AN1191" s="207"/>
      <c r="AO1191" s="207"/>
      <c r="AP1191" s="207"/>
      <c r="AQ1191" s="207"/>
      <c r="AR1191" s="207"/>
      <c r="AS1191" s="207"/>
      <c r="AT1191" s="207"/>
      <c r="AU1191" s="207"/>
      <c r="AV1191" s="207"/>
      <c r="AW1191" s="207"/>
      <c r="AX1191" s="207"/>
      <c r="AY1191" s="207"/>
      <c r="AZ1191" s="207"/>
      <c r="BA1191" s="207"/>
      <c r="BB1191" s="207"/>
      <c r="BC1191" s="207"/>
      <c r="BD1191" s="207"/>
      <c r="BE1191" s="207"/>
      <c r="BF1191" s="207"/>
      <c r="BG1191" s="207"/>
      <c r="BH1191" s="207"/>
      <c r="BI1191" s="207"/>
      <c r="BJ1191" s="207"/>
      <c r="BK1191" s="207"/>
      <c r="BL1191" s="207"/>
      <c r="BM1191" s="210"/>
    </row>
    <row r="1192" spans="1:65">
      <c r="A1192" s="30"/>
      <c r="B1192" s="3" t="s">
        <v>272</v>
      </c>
      <c r="C1192" s="29"/>
      <c r="D1192" s="24">
        <v>0.10327955589886592</v>
      </c>
      <c r="E1192" s="24">
        <v>0</v>
      </c>
      <c r="F1192" s="24">
        <v>0.40824829046386296</v>
      </c>
      <c r="G1192" s="24">
        <v>0.4885352256149666</v>
      </c>
      <c r="H1192" s="24">
        <v>0.51639777949432231</v>
      </c>
      <c r="I1192" s="24">
        <v>0.89442719099991586</v>
      </c>
      <c r="J1192" s="24">
        <v>0.23166067138525429</v>
      </c>
      <c r="K1192" s="24">
        <v>0.35981939914351452</v>
      </c>
      <c r="L1192" s="24">
        <v>0.55647701360134083</v>
      </c>
      <c r="M1192" s="24">
        <v>0.13662601021279483</v>
      </c>
      <c r="N1192" s="24">
        <v>0.23653752345029702</v>
      </c>
      <c r="O1192" s="24">
        <v>1.057197553282577</v>
      </c>
      <c r="P1192" s="24">
        <v>0.59999999999999964</v>
      </c>
      <c r="Q1192" s="24">
        <v>0.31885210782848367</v>
      </c>
      <c r="R1192" s="24">
        <v>0.86409875978771467</v>
      </c>
      <c r="S1192" s="24">
        <v>0.4764451699828629</v>
      </c>
      <c r="T1192" s="24">
        <v>0.58793423668524925</v>
      </c>
      <c r="U1192" s="24">
        <v>1.3662601021279466</v>
      </c>
      <c r="V1192" s="24">
        <v>0.70427267446636066</v>
      </c>
      <c r="W1192" s="24">
        <v>0.7687652437513024</v>
      </c>
      <c r="X1192" s="24">
        <v>1.1552777443829976</v>
      </c>
      <c r="Y1192" s="15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87</v>
      </c>
      <c r="C1193" s="29"/>
      <c r="D1193" s="13">
        <v>5.2873492780989382E-3</v>
      </c>
      <c r="E1193" s="13">
        <v>0</v>
      </c>
      <c r="F1193" s="13">
        <v>2.3781453813428909E-2</v>
      </c>
      <c r="G1193" s="13">
        <v>2.739449863261495E-2</v>
      </c>
      <c r="H1193" s="13">
        <v>7.0417879021953039E-2</v>
      </c>
      <c r="I1193" s="13">
        <v>9.9380798999990652E-2</v>
      </c>
      <c r="J1193" s="13">
        <v>1.2533489885586346E-2</v>
      </c>
      <c r="K1193" s="13">
        <v>2.2000574695415134E-2</v>
      </c>
      <c r="L1193" s="13">
        <v>3.6893503664177291E-2</v>
      </c>
      <c r="M1193" s="13">
        <v>7.5345226220291254E-3</v>
      </c>
      <c r="N1193" s="13">
        <v>1.0519792014689661E-2</v>
      </c>
      <c r="O1193" s="13">
        <v>5.0867564712874604E-2</v>
      </c>
      <c r="P1193" s="13">
        <v>3.3898305084745742E-2</v>
      </c>
      <c r="Q1193" s="13">
        <v>1.8998139493256225E-2</v>
      </c>
      <c r="R1193" s="13">
        <v>5.0335850084721238E-2</v>
      </c>
      <c r="S1193" s="13">
        <v>2.4879643341141663E-2</v>
      </c>
      <c r="T1193" s="13">
        <v>3.5886118210696802E-2</v>
      </c>
      <c r="U1193" s="13">
        <v>7.8822698199689234E-2</v>
      </c>
      <c r="V1193" s="13">
        <v>3.6872914893526731E-2</v>
      </c>
      <c r="W1193" s="13">
        <v>4.2124122945276843E-2</v>
      </c>
      <c r="X1193" s="13">
        <v>7.1460479033999838E-2</v>
      </c>
      <c r="Y1193" s="15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3" t="s">
        <v>273</v>
      </c>
      <c r="C1194" s="29"/>
      <c r="D1194" s="13">
        <v>0.10079334765157832</v>
      </c>
      <c r="E1194" s="13">
        <v>-0.26739009285987092</v>
      </c>
      <c r="F1194" s="13">
        <v>-3.2579225186752603E-2</v>
      </c>
      <c r="G1194" s="13">
        <v>4.9905136409462703E-3</v>
      </c>
      <c r="H1194" s="13">
        <v>-0.58673287289531184</v>
      </c>
      <c r="I1194" s="13">
        <v>-0.49280852582606449</v>
      </c>
      <c r="J1194" s="13">
        <v>4.1621008997952735E-2</v>
      </c>
      <c r="K1194" s="13">
        <v>-7.8320382209476125E-2</v>
      </c>
      <c r="L1194" s="13">
        <v>-0.14998465902331182</v>
      </c>
      <c r="M1194" s="13">
        <v>2.1896896113410946E-2</v>
      </c>
      <c r="N1194" s="13">
        <v>0.26713336631121543</v>
      </c>
      <c r="O1194" s="13">
        <v>0.17123660795351392</v>
      </c>
      <c r="P1194" s="13">
        <v>-2.5234341245935488E-3</v>
      </c>
      <c r="Q1194" s="13">
        <v>-5.418182501267943E-2</v>
      </c>
      <c r="R1194" s="13">
        <v>-3.2579225186752603E-2</v>
      </c>
      <c r="S1194" s="13">
        <v>7.9190747825651719E-2</v>
      </c>
      <c r="T1194" s="13">
        <v>-7.6723668309298998E-2</v>
      </c>
      <c r="U1194" s="13">
        <v>-2.3186790479828079E-2</v>
      </c>
      <c r="V1194" s="13">
        <v>7.6373017413574162E-2</v>
      </c>
      <c r="W1194" s="13">
        <v>2.8471600408258135E-2</v>
      </c>
      <c r="X1194" s="13">
        <v>-8.8933833428300968E-2</v>
      </c>
      <c r="Y1194" s="15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30"/>
      <c r="B1195" s="46" t="s">
        <v>274</v>
      </c>
      <c r="C1195" s="47"/>
      <c r="D1195" s="45">
        <v>0.88</v>
      </c>
      <c r="E1195" s="45" t="s">
        <v>275</v>
      </c>
      <c r="F1195" s="45" t="s">
        <v>275</v>
      </c>
      <c r="G1195" s="45">
        <v>0.09</v>
      </c>
      <c r="H1195" s="45" t="s">
        <v>275</v>
      </c>
      <c r="I1195" s="45" t="s">
        <v>275</v>
      </c>
      <c r="J1195" s="45">
        <v>0.28000000000000003</v>
      </c>
      <c r="K1195" s="45">
        <v>0.93</v>
      </c>
      <c r="L1195" s="45">
        <v>1.65</v>
      </c>
      <c r="M1195" s="45">
        <v>0.09</v>
      </c>
      <c r="N1195" s="45">
        <v>2.57</v>
      </c>
      <c r="O1195" s="45">
        <v>1.6</v>
      </c>
      <c r="P1195" s="45">
        <v>0.16</v>
      </c>
      <c r="Q1195" s="45">
        <v>0.68</v>
      </c>
      <c r="R1195" s="45">
        <v>0.47</v>
      </c>
      <c r="S1195" s="45">
        <v>0.66</v>
      </c>
      <c r="T1195" s="45">
        <v>0.91</v>
      </c>
      <c r="U1195" s="45" t="s">
        <v>275</v>
      </c>
      <c r="V1195" s="45">
        <v>0.64</v>
      </c>
      <c r="W1195" s="45">
        <v>0.15</v>
      </c>
      <c r="X1195" s="45">
        <v>1.04</v>
      </c>
      <c r="Y1195" s="15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B1196" s="31" t="s">
        <v>324</v>
      </c>
      <c r="C1196" s="20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BM1196" s="55"/>
    </row>
    <row r="1197" spans="1:65"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6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</sheetData>
  <dataConsolidate/>
  <conditionalFormatting sqref="B6:AB11 B25:Z30 B43:AB48 B61:Q66 B79:Y84 B98:V103 B117:AA122 B135:Y140 B153:Z158 B172:X177 B191:AA196 B209:Z214 B228:W233 B247:AB252 B265:K270 B283:K288 B301:K306 B320:Z325 B338:Z343 B357:K362 B375:N380 B393:V398 B412:V417 B430:K435 B449:X454 B467:Z472 B485:AA490 B504:X509 B523:N528 B542:Z547 B560:Z565 B578:AA583 B597:Z602 B615:X620 B633:K638 B651:AA656 B669:Z674 B687:Z692 B705:J710 B723:K728 B741:J746 B759:W764 B778:S783 B796:Y801 B814:Z819 B833:AA838 B852:Z857 B870:D875 B888:K893 B906:Y911 B924:AA929 B942:X947 B960:M965 B979:Z984 B998:Z1003 B1017:Y1022 B1035:AA1040 B1054:J1059 B1072:Z1077 B1091:Y1096 B1110:Z1115 B1128:X1133 B1147:M1152 B1166:AA1171 B1184:X1189">
    <cfRule type="expression" dxfId="18" priority="195">
      <formula>AND($B6&lt;&gt;$B5,NOT(ISBLANK(INDIRECT(Anlyt_LabRefThisCol))))</formula>
    </cfRule>
  </conditionalFormatting>
  <conditionalFormatting sqref="C2:AB17 C21:Z36 C39:AB54 C57:Q72 C75:Y90 C94:V109 C113:AA128 C131:Y146 C149:Z164 C168:X183 C187:AA202 C205:Z220 C224:W239 C243:AB258 C261:K276 C279:K294 C297:K312 C316:Z331 C334:Z349 C353:K368 C371:N386 C389:V404 C408:V423 C426:K441 C445:X460 C463:Z478 C481:AA496 C500:X515 C519:N534 C538:Z553 C556:Z571 C574:AA589 C593:Z608 C611:X626 C629:K644 C647:AA662 C665:Z680 C683:Z698 C701:J716 C719:K734 C737:J752 C755:W770 C774:S789 C792:Y807 C810:Z825 C829:AA844 C848:Z863 C866:D881 C884:K899 C902:Y917 C920:AA935 C938:X953 C956:M971 C975:Z990 C994:Z1009 C1013:Y1028 C1031:AA1046 C1050:J1065 C1068:Z1083 C1087:Y1102 C1106:Z1121 C1124:X1139 C1143:M1158 C1162:AA1177 C1180:X1195">
    <cfRule type="expression" dxfId="17" priority="193" stopIfTrue="1">
      <formula>AND(ISBLANK(INDIRECT(Anlyt_LabRefLastCol)),ISBLANK(INDIRECT(Anlyt_LabRefThisCol)))</formula>
    </cfRule>
    <cfRule type="expression" dxfId="16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F01B-2F1E-49DD-80D5-CDFC67DC6BF7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552</v>
      </c>
      <c r="BM1" s="28" t="s">
        <v>276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325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13.419999999999998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13.44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270</v>
      </c>
      <c r="C8" s="12"/>
      <c r="D8" s="23">
        <v>13.43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271</v>
      </c>
      <c r="C9" s="29"/>
      <c r="D9" s="11">
        <v>13.43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13.43</v>
      </c>
      <c r="BN9" s="28"/>
    </row>
    <row r="10" spans="1:66">
      <c r="A10" s="30"/>
      <c r="B10" s="3" t="s">
        <v>272</v>
      </c>
      <c r="C10" s="29"/>
      <c r="D10" s="24">
        <v>1.4142135623731905E-2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87</v>
      </c>
      <c r="C11" s="29"/>
      <c r="D11" s="13">
        <v>1.0530257351996951E-3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274</v>
      </c>
      <c r="C13" s="47"/>
      <c r="D13" s="45" t="s">
        <v>275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553</v>
      </c>
      <c r="BM15" s="28" t="s">
        <v>276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325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10.18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10.17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270</v>
      </c>
      <c r="C22" s="12"/>
      <c r="D22" s="23">
        <v>10.175000000000001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271</v>
      </c>
      <c r="C23" s="29"/>
      <c r="D23" s="11">
        <v>10.175000000000001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10.175000000000001</v>
      </c>
    </row>
    <row r="24" spans="1:65">
      <c r="A24" s="30"/>
      <c r="B24" s="3" t="s">
        <v>272</v>
      </c>
      <c r="C24" s="29"/>
      <c r="D24" s="24">
        <v>7.0710678118653244E-3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87</v>
      </c>
      <c r="C25" s="29"/>
      <c r="D25" s="13">
        <v>6.9494523949536352E-4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273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274</v>
      </c>
      <c r="C27" s="47"/>
      <c r="D27" s="45" t="s">
        <v>275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554</v>
      </c>
      <c r="BM29" s="28" t="s">
        <v>276</v>
      </c>
    </row>
    <row r="30" spans="1:65" ht="19.5">
      <c r="A30" s="25" t="s">
        <v>326</v>
      </c>
      <c r="B30" s="18" t="s">
        <v>111</v>
      </c>
      <c r="C30" s="15" t="s">
        <v>112</v>
      </c>
      <c r="D30" s="16" t="s">
        <v>325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10.96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10.97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270</v>
      </c>
      <c r="C36" s="12"/>
      <c r="D36" s="23">
        <v>10.965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271</v>
      </c>
      <c r="C37" s="29"/>
      <c r="D37" s="11">
        <v>10.965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10.965</v>
      </c>
    </row>
    <row r="38" spans="1:65">
      <c r="A38" s="30"/>
      <c r="B38" s="3" t="s">
        <v>272</v>
      </c>
      <c r="C38" s="29"/>
      <c r="D38" s="24">
        <v>7.0710678118653244E-3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87</v>
      </c>
      <c r="C39" s="29"/>
      <c r="D39" s="13">
        <v>6.4487622543231416E-4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273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274</v>
      </c>
      <c r="C41" s="47"/>
      <c r="D41" s="45" t="s">
        <v>275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555</v>
      </c>
      <c r="BM43" s="28" t="s">
        <v>276</v>
      </c>
    </row>
    <row r="44" spans="1:65" ht="19.5">
      <c r="A44" s="25" t="s">
        <v>327</v>
      </c>
      <c r="B44" s="18" t="s">
        <v>111</v>
      </c>
      <c r="C44" s="15" t="s">
        <v>112</v>
      </c>
      <c r="D44" s="16" t="s">
        <v>325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12">
        <v>0.54800000000000004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14">
        <v>1</v>
      </c>
    </row>
    <row r="49" spans="1:65">
      <c r="A49" s="30"/>
      <c r="B49" s="19">
        <v>1</v>
      </c>
      <c r="C49" s="9">
        <v>2</v>
      </c>
      <c r="D49" s="24">
        <v>0.54500000000000004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14">
        <v>9</v>
      </c>
    </row>
    <row r="50" spans="1:65">
      <c r="A50" s="30"/>
      <c r="B50" s="20" t="s">
        <v>270</v>
      </c>
      <c r="C50" s="12"/>
      <c r="D50" s="217">
        <v>0.54649999999999999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14">
        <v>16</v>
      </c>
    </row>
    <row r="51" spans="1:65">
      <c r="A51" s="30"/>
      <c r="B51" s="3" t="s">
        <v>271</v>
      </c>
      <c r="C51" s="29"/>
      <c r="D51" s="24">
        <v>0.54649999999999999</v>
      </c>
      <c r="E51" s="203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14">
        <v>0.54649999999999999</v>
      </c>
    </row>
    <row r="52" spans="1:65">
      <c r="A52" s="30"/>
      <c r="B52" s="3" t="s">
        <v>272</v>
      </c>
      <c r="C52" s="29"/>
      <c r="D52" s="24">
        <v>2.1213203435596446E-3</v>
      </c>
      <c r="E52" s="203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14">
        <v>15</v>
      </c>
    </row>
    <row r="53" spans="1:65">
      <c r="A53" s="30"/>
      <c r="B53" s="3" t="s">
        <v>87</v>
      </c>
      <c r="C53" s="29"/>
      <c r="D53" s="13">
        <v>3.8816474722042902E-3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273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274</v>
      </c>
      <c r="C55" s="47"/>
      <c r="D55" s="45" t="s">
        <v>275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556</v>
      </c>
      <c r="BM57" s="28" t="s">
        <v>276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325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6.15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6.15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270</v>
      </c>
      <c r="C64" s="12"/>
      <c r="D64" s="23">
        <v>6.15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271</v>
      </c>
      <c r="C65" s="29"/>
      <c r="D65" s="11">
        <v>6.15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6.15</v>
      </c>
    </row>
    <row r="66" spans="1:65">
      <c r="A66" s="30"/>
      <c r="B66" s="3" t="s">
        <v>272</v>
      </c>
      <c r="C66" s="29"/>
      <c r="D66" s="24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87</v>
      </c>
      <c r="C67" s="29"/>
      <c r="D67" s="13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273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274</v>
      </c>
      <c r="C69" s="47"/>
      <c r="D69" s="45" t="s">
        <v>275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557</v>
      </c>
      <c r="BM71" s="28" t="s">
        <v>276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325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2">
        <v>0.17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14">
        <v>1</v>
      </c>
    </row>
    <row r="77" spans="1:65">
      <c r="A77" s="30"/>
      <c r="B77" s="19">
        <v>1</v>
      </c>
      <c r="C77" s="9">
        <v>2</v>
      </c>
      <c r="D77" s="24">
        <v>0.17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14">
        <v>7</v>
      </c>
    </row>
    <row r="78" spans="1:65">
      <c r="A78" s="30"/>
      <c r="B78" s="20" t="s">
        <v>270</v>
      </c>
      <c r="C78" s="12"/>
      <c r="D78" s="217">
        <v>0.17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14">
        <v>16</v>
      </c>
    </row>
    <row r="79" spans="1:65">
      <c r="A79" s="30"/>
      <c r="B79" s="3" t="s">
        <v>271</v>
      </c>
      <c r="C79" s="29"/>
      <c r="D79" s="24">
        <v>0.17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14">
        <v>0.17</v>
      </c>
    </row>
    <row r="80" spans="1:65">
      <c r="A80" s="30"/>
      <c r="B80" s="3" t="s">
        <v>272</v>
      </c>
      <c r="C80" s="29"/>
      <c r="D80" s="24">
        <v>0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14">
        <v>13</v>
      </c>
    </row>
    <row r="81" spans="1:65">
      <c r="A81" s="30"/>
      <c r="B81" s="3" t="s">
        <v>87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273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274</v>
      </c>
      <c r="C83" s="47"/>
      <c r="D83" s="45" t="s">
        <v>275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558</v>
      </c>
      <c r="BM85" s="28" t="s">
        <v>276</v>
      </c>
    </row>
    <row r="86" spans="1:65" ht="19.5">
      <c r="A86" s="25" t="s">
        <v>328</v>
      </c>
      <c r="B86" s="18" t="s">
        <v>111</v>
      </c>
      <c r="C86" s="15" t="s">
        <v>112</v>
      </c>
      <c r="D86" s="16" t="s">
        <v>325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2.16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2.16</v>
      </c>
      <c r="E91" s="15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270</v>
      </c>
      <c r="C92" s="12"/>
      <c r="D92" s="23">
        <v>2.16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271</v>
      </c>
      <c r="C93" s="29"/>
      <c r="D93" s="11">
        <v>2.16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2.16</v>
      </c>
    </row>
    <row r="94" spans="1:65">
      <c r="A94" s="30"/>
      <c r="B94" s="3" t="s">
        <v>272</v>
      </c>
      <c r="C94" s="29"/>
      <c r="D94" s="24">
        <v>0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87</v>
      </c>
      <c r="C95" s="29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273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274</v>
      </c>
      <c r="C97" s="47"/>
      <c r="D97" s="45" t="s">
        <v>275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559</v>
      </c>
      <c r="BM99" s="28" t="s">
        <v>276</v>
      </c>
    </row>
    <row r="100" spans="1:65" ht="19.5">
      <c r="A100" s="25" t="s">
        <v>329</v>
      </c>
      <c r="B100" s="18" t="s">
        <v>111</v>
      </c>
      <c r="C100" s="15" t="s">
        <v>112</v>
      </c>
      <c r="D100" s="16" t="s">
        <v>325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2">
        <v>9.7000000000000003E-2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14">
        <v>1</v>
      </c>
    </row>
    <row r="105" spans="1:65">
      <c r="A105" s="30"/>
      <c r="B105" s="19">
        <v>1</v>
      </c>
      <c r="C105" s="9">
        <v>2</v>
      </c>
      <c r="D105" s="24">
        <v>9.5000000000000001E-2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14">
        <v>9</v>
      </c>
    </row>
    <row r="106" spans="1:65">
      <c r="A106" s="30"/>
      <c r="B106" s="20" t="s">
        <v>270</v>
      </c>
      <c r="C106" s="12"/>
      <c r="D106" s="217">
        <v>9.6000000000000002E-2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14">
        <v>16</v>
      </c>
    </row>
    <row r="107" spans="1:65">
      <c r="A107" s="30"/>
      <c r="B107" s="3" t="s">
        <v>271</v>
      </c>
      <c r="C107" s="29"/>
      <c r="D107" s="24">
        <v>9.6000000000000002E-2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14">
        <v>9.6000000000000002E-2</v>
      </c>
    </row>
    <row r="108" spans="1:65">
      <c r="A108" s="30"/>
      <c r="B108" s="3" t="s">
        <v>272</v>
      </c>
      <c r="C108" s="29"/>
      <c r="D108" s="24">
        <v>1.4142135623730963E-3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14">
        <v>15</v>
      </c>
    </row>
    <row r="109" spans="1:65">
      <c r="A109" s="30"/>
      <c r="B109" s="3" t="s">
        <v>87</v>
      </c>
      <c r="C109" s="29"/>
      <c r="D109" s="13">
        <v>1.4731391274719754E-2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273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274</v>
      </c>
      <c r="C111" s="47"/>
      <c r="D111" s="45" t="s">
        <v>275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560</v>
      </c>
      <c r="BM113" s="28" t="s">
        <v>276</v>
      </c>
    </row>
    <row r="114" spans="1:65" ht="19.5">
      <c r="A114" s="25" t="s">
        <v>330</v>
      </c>
      <c r="B114" s="18" t="s">
        <v>111</v>
      </c>
      <c r="C114" s="15" t="s">
        <v>112</v>
      </c>
      <c r="D114" s="16" t="s">
        <v>325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51.86999999999999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51.859999999999992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270</v>
      </c>
      <c r="C120" s="12"/>
      <c r="D120" s="23">
        <v>51.864999999999995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271</v>
      </c>
      <c r="C121" s="29"/>
      <c r="D121" s="11">
        <v>51.864999999999995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51.865000000000002</v>
      </c>
    </row>
    <row r="122" spans="1:65">
      <c r="A122" s="30"/>
      <c r="B122" s="3" t="s">
        <v>272</v>
      </c>
      <c r="C122" s="29"/>
      <c r="D122" s="24">
        <v>7.0710678118640685E-3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87</v>
      </c>
      <c r="C123" s="29"/>
      <c r="D123" s="13">
        <v>1.3633602259450629E-4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273</v>
      </c>
      <c r="C124" s="29"/>
      <c r="D124" s="13">
        <v>-1.1102230246251565E-16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274</v>
      </c>
      <c r="C125" s="47"/>
      <c r="D125" s="45" t="s">
        <v>275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561</v>
      </c>
      <c r="BM127" s="28" t="s">
        <v>276</v>
      </c>
    </row>
    <row r="128" spans="1:65" ht="19.5">
      <c r="A128" s="25" t="s">
        <v>331</v>
      </c>
      <c r="B128" s="18" t="s">
        <v>111</v>
      </c>
      <c r="C128" s="15" t="s">
        <v>112</v>
      </c>
      <c r="D128" s="16" t="s">
        <v>325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2">
        <v>0.90200000000000002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14">
        <v>1</v>
      </c>
    </row>
    <row r="133" spans="1:65">
      <c r="A133" s="30"/>
      <c r="B133" s="19">
        <v>1</v>
      </c>
      <c r="C133" s="9">
        <v>2</v>
      </c>
      <c r="D133" s="24">
        <v>0.90600000000000003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14">
        <v>7</v>
      </c>
    </row>
    <row r="134" spans="1:65">
      <c r="A134" s="30"/>
      <c r="B134" s="20" t="s">
        <v>270</v>
      </c>
      <c r="C134" s="12"/>
      <c r="D134" s="217">
        <v>0.90400000000000003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14">
        <v>16</v>
      </c>
    </row>
    <row r="135" spans="1:65">
      <c r="A135" s="30"/>
      <c r="B135" s="3" t="s">
        <v>271</v>
      </c>
      <c r="C135" s="29"/>
      <c r="D135" s="24">
        <v>0.90400000000000003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14">
        <v>0.90400000000000003</v>
      </c>
    </row>
    <row r="136" spans="1:65">
      <c r="A136" s="30"/>
      <c r="B136" s="3" t="s">
        <v>272</v>
      </c>
      <c r="C136" s="29"/>
      <c r="D136" s="24">
        <v>2.8284271247461927E-3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14">
        <v>13</v>
      </c>
    </row>
    <row r="137" spans="1:65">
      <c r="A137" s="30"/>
      <c r="B137" s="3" t="s">
        <v>87</v>
      </c>
      <c r="C137" s="29"/>
      <c r="D137" s="13">
        <v>3.1287910671971156E-3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273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274</v>
      </c>
      <c r="C139" s="47"/>
      <c r="D139" s="45" t="s">
        <v>275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562</v>
      </c>
      <c r="BM141" s="28" t="s">
        <v>276</v>
      </c>
    </row>
    <row r="142" spans="1:65" ht="19.5">
      <c r="A142" s="25" t="s">
        <v>332</v>
      </c>
      <c r="B142" s="18" t="s">
        <v>111</v>
      </c>
      <c r="C142" s="15" t="s">
        <v>112</v>
      </c>
      <c r="D142" s="16" t="s">
        <v>325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1.01</v>
      </c>
      <c r="E146" s="15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1.01</v>
      </c>
      <c r="E147" s="15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8</v>
      </c>
    </row>
    <row r="148" spans="1:65">
      <c r="A148" s="30"/>
      <c r="B148" s="20" t="s">
        <v>270</v>
      </c>
      <c r="C148" s="12"/>
      <c r="D148" s="23">
        <v>1.01</v>
      </c>
      <c r="E148" s="15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271</v>
      </c>
      <c r="C149" s="29"/>
      <c r="D149" s="11">
        <v>1.01</v>
      </c>
      <c r="E149" s="15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1.01</v>
      </c>
    </row>
    <row r="150" spans="1:65">
      <c r="A150" s="30"/>
      <c r="B150" s="3" t="s">
        <v>272</v>
      </c>
      <c r="C150" s="29"/>
      <c r="D150" s="24">
        <v>0</v>
      </c>
      <c r="E150" s="15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14</v>
      </c>
    </row>
    <row r="151" spans="1:65">
      <c r="A151" s="30"/>
      <c r="B151" s="3" t="s">
        <v>87</v>
      </c>
      <c r="C151" s="29"/>
      <c r="D151" s="13">
        <v>0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273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274</v>
      </c>
      <c r="C153" s="47"/>
      <c r="D153" s="45" t="s">
        <v>275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6289-E1BC-40A3-8BDF-BA37E2ACAB03}">
  <sheetPr codeName="Sheet17"/>
  <dimension ref="A1:BN1220"/>
  <sheetViews>
    <sheetView zoomScale="85" zoomScaleNormal="85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563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5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232</v>
      </c>
      <c r="E3" s="152" t="s">
        <v>233</v>
      </c>
      <c r="F3" s="152" t="s">
        <v>234</v>
      </c>
      <c r="G3" s="152" t="s">
        <v>235</v>
      </c>
      <c r="H3" s="152" t="s">
        <v>236</v>
      </c>
      <c r="I3" s="152" t="s">
        <v>238</v>
      </c>
      <c r="J3" s="152" t="s">
        <v>239</v>
      </c>
      <c r="K3" s="152" t="s">
        <v>240</v>
      </c>
      <c r="L3" s="152" t="s">
        <v>241</v>
      </c>
      <c r="M3" s="152" t="s">
        <v>243</v>
      </c>
      <c r="N3" s="152" t="s">
        <v>244</v>
      </c>
      <c r="O3" s="152" t="s">
        <v>246</v>
      </c>
      <c r="P3" s="152" t="s">
        <v>247</v>
      </c>
      <c r="Q3" s="152" t="s">
        <v>249</v>
      </c>
      <c r="R3" s="152" t="s">
        <v>250</v>
      </c>
      <c r="S3" s="152" t="s">
        <v>251</v>
      </c>
      <c r="T3" s="152" t="s">
        <v>252</v>
      </c>
      <c r="U3" s="152" t="s">
        <v>254</v>
      </c>
      <c r="V3" s="152" t="s">
        <v>256</v>
      </c>
      <c r="W3" s="152" t="s">
        <v>258</v>
      </c>
      <c r="X3" s="152" t="s">
        <v>259</v>
      </c>
      <c r="Y3" s="152" t="s">
        <v>260</v>
      </c>
      <c r="Z3" s="152" t="s">
        <v>261</v>
      </c>
      <c r="AA3" s="152" t="s">
        <v>262</v>
      </c>
      <c r="AB3" s="15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333</v>
      </c>
      <c r="E4" s="11" t="s">
        <v>334</v>
      </c>
      <c r="F4" s="11" t="s">
        <v>115</v>
      </c>
      <c r="G4" s="11" t="s">
        <v>333</v>
      </c>
      <c r="H4" s="11" t="s">
        <v>334</v>
      </c>
      <c r="I4" s="11" t="s">
        <v>333</v>
      </c>
      <c r="J4" s="11" t="s">
        <v>334</v>
      </c>
      <c r="K4" s="11" t="s">
        <v>333</v>
      </c>
      <c r="L4" s="11" t="s">
        <v>334</v>
      </c>
      <c r="M4" s="11" t="s">
        <v>334</v>
      </c>
      <c r="N4" s="11" t="s">
        <v>115</v>
      </c>
      <c r="O4" s="11" t="s">
        <v>334</v>
      </c>
      <c r="P4" s="11" t="s">
        <v>333</v>
      </c>
      <c r="Q4" s="11" t="s">
        <v>334</v>
      </c>
      <c r="R4" s="11" t="s">
        <v>334</v>
      </c>
      <c r="S4" s="11" t="s">
        <v>333</v>
      </c>
      <c r="T4" s="11" t="s">
        <v>334</v>
      </c>
      <c r="U4" s="11" t="s">
        <v>333</v>
      </c>
      <c r="V4" s="11" t="s">
        <v>334</v>
      </c>
      <c r="W4" s="11" t="s">
        <v>334</v>
      </c>
      <c r="X4" s="11" t="s">
        <v>333</v>
      </c>
      <c r="Y4" s="11" t="s">
        <v>333</v>
      </c>
      <c r="Z4" s="11" t="s">
        <v>333</v>
      </c>
      <c r="AA4" s="11" t="s">
        <v>333</v>
      </c>
      <c r="AB4" s="15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5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2">
        <v>0.35</v>
      </c>
      <c r="E6" s="213" t="s">
        <v>294</v>
      </c>
      <c r="F6" s="213">
        <v>0.7</v>
      </c>
      <c r="G6" s="212">
        <v>0.34</v>
      </c>
      <c r="H6" s="213">
        <v>0.4</v>
      </c>
      <c r="I6" s="213" t="s">
        <v>103</v>
      </c>
      <c r="J6" s="213">
        <v>0.4</v>
      </c>
      <c r="K6" s="213">
        <v>0.4</v>
      </c>
      <c r="L6" s="212">
        <v>0.34</v>
      </c>
      <c r="M6" s="212">
        <v>0.3</v>
      </c>
      <c r="N6" s="213">
        <v>0.3</v>
      </c>
      <c r="O6" s="212">
        <v>0.33</v>
      </c>
      <c r="P6" s="212">
        <v>0.31</v>
      </c>
      <c r="Q6" s="212">
        <v>0.34</v>
      </c>
      <c r="R6" s="212">
        <v>0.36</v>
      </c>
      <c r="S6" s="212">
        <v>0.32</v>
      </c>
      <c r="T6" s="213">
        <v>0.4</v>
      </c>
      <c r="U6" s="213">
        <v>0.30099999999999999</v>
      </c>
      <c r="V6" s="213" t="s">
        <v>104</v>
      </c>
      <c r="W6" s="232">
        <v>0.42</v>
      </c>
      <c r="X6" s="213" t="s">
        <v>294</v>
      </c>
      <c r="Y6" s="212">
        <v>0.34</v>
      </c>
      <c r="Z6" s="213">
        <v>0.36</v>
      </c>
      <c r="AA6" s="212">
        <v>0.34</v>
      </c>
      <c r="AB6" s="203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4">
        <v>1</v>
      </c>
    </row>
    <row r="7" spans="1:66">
      <c r="A7" s="30"/>
      <c r="B7" s="19">
        <v>1</v>
      </c>
      <c r="C7" s="9">
        <v>2</v>
      </c>
      <c r="D7" s="24">
        <v>0.33</v>
      </c>
      <c r="E7" s="215" t="s">
        <v>294</v>
      </c>
      <c r="F7" s="215">
        <v>0.7</v>
      </c>
      <c r="G7" s="24">
        <v>0.34</v>
      </c>
      <c r="H7" s="215">
        <v>0.4</v>
      </c>
      <c r="I7" s="215" t="s">
        <v>103</v>
      </c>
      <c r="J7" s="215">
        <v>0.4</v>
      </c>
      <c r="K7" s="215">
        <v>0.4</v>
      </c>
      <c r="L7" s="24">
        <v>0.33</v>
      </c>
      <c r="M7" s="24">
        <v>0.36</v>
      </c>
      <c r="N7" s="215">
        <v>0.4</v>
      </c>
      <c r="O7" s="24">
        <v>0.33</v>
      </c>
      <c r="P7" s="24">
        <v>0.31</v>
      </c>
      <c r="Q7" s="24">
        <v>0.34</v>
      </c>
      <c r="R7" s="24">
        <v>0.35</v>
      </c>
      <c r="S7" s="24">
        <v>0.33</v>
      </c>
      <c r="T7" s="215">
        <v>0.4</v>
      </c>
      <c r="U7" s="215">
        <v>0.313</v>
      </c>
      <c r="V7" s="215" t="s">
        <v>104</v>
      </c>
      <c r="W7" s="24">
        <v>0.34</v>
      </c>
      <c r="X7" s="215" t="s">
        <v>294</v>
      </c>
      <c r="Y7" s="24">
        <v>0.34</v>
      </c>
      <c r="Z7" s="215">
        <v>0.35</v>
      </c>
      <c r="AA7" s="24">
        <v>0.34</v>
      </c>
      <c r="AB7" s="203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4">
        <v>18</v>
      </c>
    </row>
    <row r="8" spans="1:66">
      <c r="A8" s="30"/>
      <c r="B8" s="19">
        <v>1</v>
      </c>
      <c r="C8" s="9">
        <v>3</v>
      </c>
      <c r="D8" s="24">
        <v>0.32</v>
      </c>
      <c r="E8" s="215" t="s">
        <v>294</v>
      </c>
      <c r="F8" s="215">
        <v>0.7</v>
      </c>
      <c r="G8" s="24">
        <v>0.33</v>
      </c>
      <c r="H8" s="215">
        <v>0.39</v>
      </c>
      <c r="I8" s="215" t="s">
        <v>103</v>
      </c>
      <c r="J8" s="215">
        <v>0.4</v>
      </c>
      <c r="K8" s="215">
        <v>0.5</v>
      </c>
      <c r="L8" s="24">
        <v>0.34</v>
      </c>
      <c r="M8" s="24">
        <v>0.34</v>
      </c>
      <c r="N8" s="215">
        <v>0.3</v>
      </c>
      <c r="O8" s="24">
        <v>0.35</v>
      </c>
      <c r="P8" s="24">
        <v>0.33</v>
      </c>
      <c r="Q8" s="24">
        <v>0.34</v>
      </c>
      <c r="R8" s="24">
        <v>0.35</v>
      </c>
      <c r="S8" s="24">
        <v>0.36</v>
      </c>
      <c r="T8" s="215">
        <v>0.4</v>
      </c>
      <c r="U8" s="215">
        <v>0.32</v>
      </c>
      <c r="V8" s="215" t="s">
        <v>104</v>
      </c>
      <c r="W8" s="24">
        <v>0.31</v>
      </c>
      <c r="X8" s="215" t="s">
        <v>294</v>
      </c>
      <c r="Y8" s="24">
        <v>0.33</v>
      </c>
      <c r="Z8" s="215">
        <v>0.37</v>
      </c>
      <c r="AA8" s="24">
        <v>0.35</v>
      </c>
      <c r="AB8" s="203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4">
        <v>16</v>
      </c>
    </row>
    <row r="9" spans="1:66">
      <c r="A9" s="30"/>
      <c r="B9" s="19">
        <v>1</v>
      </c>
      <c r="C9" s="9">
        <v>4</v>
      </c>
      <c r="D9" s="24">
        <v>0.34</v>
      </c>
      <c r="E9" s="215" t="s">
        <v>294</v>
      </c>
      <c r="F9" s="215">
        <v>0.7</v>
      </c>
      <c r="G9" s="24">
        <v>0.31</v>
      </c>
      <c r="H9" s="215">
        <v>0.41</v>
      </c>
      <c r="I9" s="215" t="s">
        <v>103</v>
      </c>
      <c r="J9" s="215">
        <v>0.4</v>
      </c>
      <c r="K9" s="215">
        <v>0.4</v>
      </c>
      <c r="L9" s="24">
        <v>0.36</v>
      </c>
      <c r="M9" s="24">
        <v>0.32</v>
      </c>
      <c r="N9" s="215">
        <v>0.3</v>
      </c>
      <c r="O9" s="24">
        <v>0.35</v>
      </c>
      <c r="P9" s="24">
        <v>0.35</v>
      </c>
      <c r="Q9" s="24">
        <v>0.36</v>
      </c>
      <c r="R9" s="24">
        <v>0.36</v>
      </c>
      <c r="S9" s="24">
        <v>0.35</v>
      </c>
      <c r="T9" s="215">
        <v>0.4</v>
      </c>
      <c r="U9" s="215">
        <v>0.311</v>
      </c>
      <c r="V9" s="215" t="s">
        <v>104</v>
      </c>
      <c r="W9" s="24">
        <v>0.33</v>
      </c>
      <c r="X9" s="215" t="s">
        <v>294</v>
      </c>
      <c r="Y9" s="24">
        <v>0.34</v>
      </c>
      <c r="Z9" s="215">
        <v>0.38</v>
      </c>
      <c r="AA9" s="24">
        <v>0.33</v>
      </c>
      <c r="AB9" s="203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4">
        <v>0.33774999999999999</v>
      </c>
      <c r="BN9" s="28"/>
    </row>
    <row r="10" spans="1:66">
      <c r="A10" s="30"/>
      <c r="B10" s="19">
        <v>1</v>
      </c>
      <c r="C10" s="9">
        <v>5</v>
      </c>
      <c r="D10" s="24">
        <v>0.34</v>
      </c>
      <c r="E10" s="215" t="s">
        <v>294</v>
      </c>
      <c r="F10" s="215">
        <v>0.7</v>
      </c>
      <c r="G10" s="24">
        <v>0.31</v>
      </c>
      <c r="H10" s="215">
        <v>0.38</v>
      </c>
      <c r="I10" s="215" t="s">
        <v>103</v>
      </c>
      <c r="J10" s="215">
        <v>0.4</v>
      </c>
      <c r="K10" s="215">
        <v>0.4</v>
      </c>
      <c r="L10" s="24">
        <v>0.36</v>
      </c>
      <c r="M10" s="24">
        <v>0.36</v>
      </c>
      <c r="N10" s="215">
        <v>0.3</v>
      </c>
      <c r="O10" s="24">
        <v>0.35</v>
      </c>
      <c r="P10" s="216">
        <v>0.39</v>
      </c>
      <c r="Q10" s="24">
        <v>0.33</v>
      </c>
      <c r="R10" s="24">
        <v>0.35</v>
      </c>
      <c r="S10" s="24">
        <v>0.34</v>
      </c>
      <c r="T10" s="215">
        <v>0.4</v>
      </c>
      <c r="U10" s="215">
        <v>0.312</v>
      </c>
      <c r="V10" s="215" t="s">
        <v>104</v>
      </c>
      <c r="W10" s="24">
        <v>0.34</v>
      </c>
      <c r="X10" s="215" t="s">
        <v>294</v>
      </c>
      <c r="Y10" s="24">
        <v>0.35</v>
      </c>
      <c r="Z10" s="215">
        <v>0.36</v>
      </c>
      <c r="AA10" s="24">
        <v>0.33</v>
      </c>
      <c r="AB10" s="203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4">
        <v>76</v>
      </c>
    </row>
    <row r="11" spans="1:66">
      <c r="A11" s="30"/>
      <c r="B11" s="19">
        <v>1</v>
      </c>
      <c r="C11" s="9">
        <v>6</v>
      </c>
      <c r="D11" s="24">
        <v>0.35</v>
      </c>
      <c r="E11" s="215" t="s">
        <v>294</v>
      </c>
      <c r="F11" s="215">
        <v>0.7</v>
      </c>
      <c r="G11" s="24">
        <v>0.34</v>
      </c>
      <c r="H11" s="215">
        <v>0.4</v>
      </c>
      <c r="I11" s="215" t="s">
        <v>103</v>
      </c>
      <c r="J11" s="215">
        <v>0.4</v>
      </c>
      <c r="K11" s="215">
        <v>0.4</v>
      </c>
      <c r="L11" s="24">
        <v>0.34</v>
      </c>
      <c r="M11" s="24">
        <v>0.31</v>
      </c>
      <c r="N11" s="215">
        <v>0.3</v>
      </c>
      <c r="O11" s="24">
        <v>0.33</v>
      </c>
      <c r="P11" s="24">
        <v>0.33</v>
      </c>
      <c r="Q11" s="24">
        <v>0.33</v>
      </c>
      <c r="R11" s="24">
        <v>0.37</v>
      </c>
      <c r="S11" s="24">
        <v>0.33</v>
      </c>
      <c r="T11" s="215">
        <v>0.4</v>
      </c>
      <c r="U11" s="215">
        <v>0.30499999999999999</v>
      </c>
      <c r="V11" s="215" t="s">
        <v>104</v>
      </c>
      <c r="W11" s="24">
        <v>0.34</v>
      </c>
      <c r="X11" s="215" t="s">
        <v>294</v>
      </c>
      <c r="Y11" s="24">
        <v>0.35</v>
      </c>
      <c r="Z11" s="215">
        <v>0.36</v>
      </c>
      <c r="AA11" s="24">
        <v>0.32</v>
      </c>
      <c r="AB11" s="203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270</v>
      </c>
      <c r="C12" s="12"/>
      <c r="D12" s="217">
        <v>0.33833333333333337</v>
      </c>
      <c r="E12" s="217" t="s">
        <v>678</v>
      </c>
      <c r="F12" s="217">
        <v>0.70000000000000007</v>
      </c>
      <c r="G12" s="217">
        <v>0.32833333333333337</v>
      </c>
      <c r="H12" s="217">
        <v>0.39666666666666667</v>
      </c>
      <c r="I12" s="217" t="s">
        <v>678</v>
      </c>
      <c r="J12" s="217">
        <v>0.39999999999999997</v>
      </c>
      <c r="K12" s="217">
        <v>0.41666666666666669</v>
      </c>
      <c r="L12" s="217">
        <v>0.34499999999999997</v>
      </c>
      <c r="M12" s="217">
        <v>0.33166666666666672</v>
      </c>
      <c r="N12" s="217">
        <v>0.31666666666666671</v>
      </c>
      <c r="O12" s="217">
        <v>0.34</v>
      </c>
      <c r="P12" s="217">
        <v>0.33666666666666667</v>
      </c>
      <c r="Q12" s="217">
        <v>0.34</v>
      </c>
      <c r="R12" s="217">
        <v>0.35666666666666669</v>
      </c>
      <c r="S12" s="217">
        <v>0.33833333333333332</v>
      </c>
      <c r="T12" s="217">
        <v>0.39999999999999997</v>
      </c>
      <c r="U12" s="217">
        <v>0.31033333333333329</v>
      </c>
      <c r="V12" s="217" t="s">
        <v>678</v>
      </c>
      <c r="W12" s="217">
        <v>0.34666666666666668</v>
      </c>
      <c r="X12" s="217" t="s">
        <v>678</v>
      </c>
      <c r="Y12" s="217">
        <v>0.34166666666666673</v>
      </c>
      <c r="Z12" s="217">
        <v>0.36333333333333329</v>
      </c>
      <c r="AA12" s="217">
        <v>0.33500000000000002</v>
      </c>
      <c r="AB12" s="203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271</v>
      </c>
      <c r="C13" s="29"/>
      <c r="D13" s="24">
        <v>0.34</v>
      </c>
      <c r="E13" s="24" t="s">
        <v>678</v>
      </c>
      <c r="F13" s="24">
        <v>0.7</v>
      </c>
      <c r="G13" s="24">
        <v>0.33500000000000002</v>
      </c>
      <c r="H13" s="24">
        <v>0.4</v>
      </c>
      <c r="I13" s="24" t="s">
        <v>678</v>
      </c>
      <c r="J13" s="24">
        <v>0.4</v>
      </c>
      <c r="K13" s="24">
        <v>0.4</v>
      </c>
      <c r="L13" s="24">
        <v>0.34</v>
      </c>
      <c r="M13" s="24">
        <v>0.33</v>
      </c>
      <c r="N13" s="24">
        <v>0.3</v>
      </c>
      <c r="O13" s="24">
        <v>0.33999999999999997</v>
      </c>
      <c r="P13" s="24">
        <v>0.33</v>
      </c>
      <c r="Q13" s="24">
        <v>0.34</v>
      </c>
      <c r="R13" s="24">
        <v>0.35499999999999998</v>
      </c>
      <c r="S13" s="24">
        <v>0.33500000000000002</v>
      </c>
      <c r="T13" s="24">
        <v>0.4</v>
      </c>
      <c r="U13" s="24">
        <v>0.3115</v>
      </c>
      <c r="V13" s="24" t="s">
        <v>678</v>
      </c>
      <c r="W13" s="24">
        <v>0.34</v>
      </c>
      <c r="X13" s="24" t="s">
        <v>678</v>
      </c>
      <c r="Y13" s="24">
        <v>0.34</v>
      </c>
      <c r="Z13" s="24">
        <v>0.36</v>
      </c>
      <c r="AA13" s="24">
        <v>0.33500000000000002</v>
      </c>
      <c r="AB13" s="203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272</v>
      </c>
      <c r="C14" s="29"/>
      <c r="D14" s="24">
        <v>1.1690451944500109E-2</v>
      </c>
      <c r="E14" s="24" t="s">
        <v>678</v>
      </c>
      <c r="F14" s="24">
        <v>1.2161883888976234E-16</v>
      </c>
      <c r="G14" s="24">
        <v>1.4719601443879758E-2</v>
      </c>
      <c r="H14" s="24">
        <v>1.032795558988644E-2</v>
      </c>
      <c r="I14" s="24" t="s">
        <v>678</v>
      </c>
      <c r="J14" s="24">
        <v>6.0809419444881171E-17</v>
      </c>
      <c r="K14" s="24">
        <v>4.0824829046386291E-2</v>
      </c>
      <c r="L14" s="24">
        <v>1.2247448713915874E-2</v>
      </c>
      <c r="M14" s="24">
        <v>2.5625508125043422E-2</v>
      </c>
      <c r="N14" s="24">
        <v>4.0824829046385958E-2</v>
      </c>
      <c r="O14" s="24">
        <v>1.0954451150103302E-2</v>
      </c>
      <c r="P14" s="24">
        <v>3.0110906108363242E-2</v>
      </c>
      <c r="Q14" s="24">
        <v>1.0954451150103312E-2</v>
      </c>
      <c r="R14" s="24">
        <v>8.1649658092772665E-3</v>
      </c>
      <c r="S14" s="24">
        <v>1.4719601443879734E-2</v>
      </c>
      <c r="T14" s="24">
        <v>6.0809419444881171E-17</v>
      </c>
      <c r="U14" s="24">
        <v>6.6231915770772285E-3</v>
      </c>
      <c r="V14" s="24" t="s">
        <v>678</v>
      </c>
      <c r="W14" s="24">
        <v>3.777124126457411E-2</v>
      </c>
      <c r="X14" s="24" t="s">
        <v>678</v>
      </c>
      <c r="Y14" s="24">
        <v>7.5277265270907914E-3</v>
      </c>
      <c r="Z14" s="24">
        <v>1.0327955589886455E-2</v>
      </c>
      <c r="AA14" s="24">
        <v>1.048808848170151E-2</v>
      </c>
      <c r="AB14" s="203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87</v>
      </c>
      <c r="C15" s="29"/>
      <c r="D15" s="13">
        <v>3.4553059934483078E-2</v>
      </c>
      <c r="E15" s="13" t="s">
        <v>678</v>
      </c>
      <c r="F15" s="13">
        <v>1.7374119841394619E-16</v>
      </c>
      <c r="G15" s="13">
        <v>4.4831273433136316E-2</v>
      </c>
      <c r="H15" s="13">
        <v>2.6036862831646485E-2</v>
      </c>
      <c r="I15" s="13" t="s">
        <v>678</v>
      </c>
      <c r="J15" s="13">
        <v>1.5202354861220294E-16</v>
      </c>
      <c r="K15" s="13">
        <v>9.7979589711327086E-2</v>
      </c>
      <c r="L15" s="13">
        <v>3.5499851344683697E-2</v>
      </c>
      <c r="M15" s="13">
        <v>7.7262838567970102E-2</v>
      </c>
      <c r="N15" s="13">
        <v>0.12892051277806091</v>
      </c>
      <c r="O15" s="13">
        <v>3.2218973970892059E-2</v>
      </c>
      <c r="P15" s="13">
        <v>8.9438334975336362E-2</v>
      </c>
      <c r="Q15" s="13">
        <v>3.2218973970892094E-2</v>
      </c>
      <c r="R15" s="13">
        <v>2.2892427502646539E-2</v>
      </c>
      <c r="S15" s="13">
        <v>4.3506211164176557E-2</v>
      </c>
      <c r="T15" s="13">
        <v>1.5202354861220294E-16</v>
      </c>
      <c r="U15" s="13">
        <v>2.1342185533009331E-2</v>
      </c>
      <c r="V15" s="13" t="s">
        <v>678</v>
      </c>
      <c r="W15" s="13">
        <v>0.10895550364780993</v>
      </c>
      <c r="X15" s="13" t="s">
        <v>678</v>
      </c>
      <c r="Y15" s="13">
        <v>2.2032370323192555E-2</v>
      </c>
      <c r="Z15" s="13">
        <v>2.8425565843724195E-2</v>
      </c>
      <c r="AA15" s="13">
        <v>3.1307726811049284E-2</v>
      </c>
      <c r="AB15" s="15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273</v>
      </c>
      <c r="C16" s="29"/>
      <c r="D16" s="13">
        <v>1.7271157167531026E-3</v>
      </c>
      <c r="E16" s="13" t="s">
        <v>678</v>
      </c>
      <c r="F16" s="13">
        <v>1.0725388601036272</v>
      </c>
      <c r="G16" s="13">
        <v>-2.7880582284727229E-2</v>
      </c>
      <c r="H16" s="13">
        <v>0.17443868739205537</v>
      </c>
      <c r="I16" s="13" t="s">
        <v>678</v>
      </c>
      <c r="J16" s="13">
        <v>0.18430792005921526</v>
      </c>
      <c r="K16" s="13">
        <v>0.23365408339501603</v>
      </c>
      <c r="L16" s="13">
        <v>2.1465581051073324E-2</v>
      </c>
      <c r="M16" s="13">
        <v>-1.8011349617567007E-2</v>
      </c>
      <c r="N16" s="13">
        <v>-6.2422896619787727E-2</v>
      </c>
      <c r="O16" s="13">
        <v>6.6617320503332689E-3</v>
      </c>
      <c r="P16" s="13">
        <v>-3.2075006168270637E-3</v>
      </c>
      <c r="Q16" s="13">
        <v>6.6617320503332689E-3</v>
      </c>
      <c r="R16" s="13">
        <v>5.6007895386133821E-2</v>
      </c>
      <c r="S16" s="13">
        <v>1.7271157167531026E-3</v>
      </c>
      <c r="T16" s="13">
        <v>0.18430792005921526</v>
      </c>
      <c r="U16" s="13">
        <v>-8.1174438687392159E-2</v>
      </c>
      <c r="V16" s="13" t="s">
        <v>678</v>
      </c>
      <c r="W16" s="13">
        <v>2.640019738465349E-2</v>
      </c>
      <c r="X16" s="13" t="s">
        <v>678</v>
      </c>
      <c r="Y16" s="13">
        <v>1.1596348383913435E-2</v>
      </c>
      <c r="Z16" s="13">
        <v>7.574636072045382E-2</v>
      </c>
      <c r="AA16" s="13">
        <v>-8.1421169504070079E-3</v>
      </c>
      <c r="AB16" s="15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274</v>
      </c>
      <c r="C17" s="47"/>
      <c r="D17" s="45">
        <v>0.13</v>
      </c>
      <c r="E17" s="45">
        <v>7.28</v>
      </c>
      <c r="F17" s="45" t="s">
        <v>275</v>
      </c>
      <c r="G17" s="45">
        <v>0.94</v>
      </c>
      <c r="H17" s="45">
        <v>4.59</v>
      </c>
      <c r="I17" s="45">
        <v>12.95</v>
      </c>
      <c r="J17" s="45" t="s">
        <v>275</v>
      </c>
      <c r="K17" s="45" t="s">
        <v>275</v>
      </c>
      <c r="L17" s="45">
        <v>0.4</v>
      </c>
      <c r="M17" s="45">
        <v>0.67</v>
      </c>
      <c r="N17" s="45" t="s">
        <v>275</v>
      </c>
      <c r="O17" s="45">
        <v>0</v>
      </c>
      <c r="P17" s="45">
        <v>0.27</v>
      </c>
      <c r="Q17" s="45">
        <v>0</v>
      </c>
      <c r="R17" s="45">
        <v>1.35</v>
      </c>
      <c r="S17" s="45">
        <v>0.13</v>
      </c>
      <c r="T17" s="45" t="s">
        <v>275</v>
      </c>
      <c r="U17" s="45">
        <v>2.4</v>
      </c>
      <c r="V17" s="45">
        <v>53.41</v>
      </c>
      <c r="W17" s="45">
        <v>0.54</v>
      </c>
      <c r="X17" s="45">
        <v>7.28</v>
      </c>
      <c r="Y17" s="45">
        <v>0.13</v>
      </c>
      <c r="Z17" s="45">
        <v>1.89</v>
      </c>
      <c r="AA17" s="45">
        <v>0.4</v>
      </c>
      <c r="AB17" s="15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564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5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51" t="s">
        <v>232</v>
      </c>
      <c r="E22" s="152" t="s">
        <v>233</v>
      </c>
      <c r="F22" s="152" t="s">
        <v>234</v>
      </c>
      <c r="G22" s="152" t="s">
        <v>235</v>
      </c>
      <c r="H22" s="152" t="s">
        <v>236</v>
      </c>
      <c r="I22" s="152" t="s">
        <v>237</v>
      </c>
      <c r="J22" s="152" t="s">
        <v>238</v>
      </c>
      <c r="K22" s="152" t="s">
        <v>239</v>
      </c>
      <c r="L22" s="152" t="s">
        <v>240</v>
      </c>
      <c r="M22" s="152" t="s">
        <v>241</v>
      </c>
      <c r="N22" s="152" t="s">
        <v>243</v>
      </c>
      <c r="O22" s="152" t="s">
        <v>244</v>
      </c>
      <c r="P22" s="152" t="s">
        <v>246</v>
      </c>
      <c r="Q22" s="152" t="s">
        <v>247</v>
      </c>
      <c r="R22" s="152" t="s">
        <v>249</v>
      </c>
      <c r="S22" s="152" t="s">
        <v>250</v>
      </c>
      <c r="T22" s="152" t="s">
        <v>251</v>
      </c>
      <c r="U22" s="152" t="s">
        <v>252</v>
      </c>
      <c r="V22" s="152" t="s">
        <v>254</v>
      </c>
      <c r="W22" s="152" t="s">
        <v>256</v>
      </c>
      <c r="X22" s="152" t="s">
        <v>258</v>
      </c>
      <c r="Y22" s="152" t="s">
        <v>259</v>
      </c>
      <c r="Z22" s="152" t="s">
        <v>260</v>
      </c>
      <c r="AA22" s="152" t="s">
        <v>261</v>
      </c>
      <c r="AB22" s="152" t="s">
        <v>262</v>
      </c>
      <c r="AC22" s="15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333</v>
      </c>
      <c r="E23" s="11" t="s">
        <v>115</v>
      </c>
      <c r="F23" s="11" t="s">
        <v>115</v>
      </c>
      <c r="G23" s="11" t="s">
        <v>333</v>
      </c>
      <c r="H23" s="11" t="s">
        <v>115</v>
      </c>
      <c r="I23" s="11" t="s">
        <v>115</v>
      </c>
      <c r="J23" s="11" t="s">
        <v>333</v>
      </c>
      <c r="K23" s="11" t="s">
        <v>115</v>
      </c>
      <c r="L23" s="11" t="s">
        <v>333</v>
      </c>
      <c r="M23" s="11" t="s">
        <v>115</v>
      </c>
      <c r="N23" s="11" t="s">
        <v>115</v>
      </c>
      <c r="O23" s="11" t="s">
        <v>115</v>
      </c>
      <c r="P23" s="11" t="s">
        <v>334</v>
      </c>
      <c r="Q23" s="11" t="s">
        <v>333</v>
      </c>
      <c r="R23" s="11" t="s">
        <v>333</v>
      </c>
      <c r="S23" s="11" t="s">
        <v>115</v>
      </c>
      <c r="T23" s="11" t="s">
        <v>333</v>
      </c>
      <c r="U23" s="11" t="s">
        <v>115</v>
      </c>
      <c r="V23" s="11" t="s">
        <v>333</v>
      </c>
      <c r="W23" s="11" t="s">
        <v>334</v>
      </c>
      <c r="X23" s="11" t="s">
        <v>334</v>
      </c>
      <c r="Y23" s="11" t="s">
        <v>333</v>
      </c>
      <c r="Z23" s="11" t="s">
        <v>333</v>
      </c>
      <c r="AA23" s="11" t="s">
        <v>333</v>
      </c>
      <c r="AB23" s="11" t="s">
        <v>333</v>
      </c>
      <c r="AC23" s="15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7.07</v>
      </c>
      <c r="E25" s="22">
        <v>7.07</v>
      </c>
      <c r="F25" s="154">
        <v>4.95</v>
      </c>
      <c r="G25" s="22">
        <v>7.22</v>
      </c>
      <c r="H25" s="22">
        <v>7.1980000000000004</v>
      </c>
      <c r="I25" s="147">
        <v>7.88</v>
      </c>
      <c r="J25" s="22">
        <v>6.8760000000000003</v>
      </c>
      <c r="K25" s="22">
        <v>7.1499999999999995</v>
      </c>
      <c r="L25" s="147">
        <v>7.6700000000000008</v>
      </c>
      <c r="M25" s="22">
        <v>7.0845000000000002</v>
      </c>
      <c r="N25" s="22">
        <v>7.02</v>
      </c>
      <c r="O25" s="22">
        <v>6.9109999999999987</v>
      </c>
      <c r="P25" s="22">
        <v>6.83</v>
      </c>
      <c r="Q25" s="22">
        <v>6.8499999999999988</v>
      </c>
      <c r="R25" s="22">
        <v>7.03</v>
      </c>
      <c r="S25" s="22">
        <v>7.4399999999999995</v>
      </c>
      <c r="T25" s="22">
        <v>6.98</v>
      </c>
      <c r="U25" s="22">
        <v>6.8599999999999994</v>
      </c>
      <c r="V25" s="22">
        <v>7.1399999999999988</v>
      </c>
      <c r="W25" s="22">
        <v>7.0900000000000007</v>
      </c>
      <c r="X25" s="22">
        <v>6.8012000000000006</v>
      </c>
      <c r="Y25" s="22">
        <v>7.23</v>
      </c>
      <c r="Z25" s="22">
        <v>6.97</v>
      </c>
      <c r="AA25" s="22">
        <v>7.28</v>
      </c>
      <c r="AB25" s="22">
        <v>7.2900000000000009</v>
      </c>
      <c r="AC25" s="15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6.94</v>
      </c>
      <c r="E26" s="11">
        <v>6.9599999999999991</v>
      </c>
      <c r="F26" s="148">
        <v>5.09</v>
      </c>
      <c r="G26" s="11">
        <v>6.9500000000000011</v>
      </c>
      <c r="H26" s="11">
        <v>7.1449999999999996</v>
      </c>
      <c r="I26" s="148">
        <v>7.6900000000000013</v>
      </c>
      <c r="J26" s="11">
        <v>6.8839999999999995</v>
      </c>
      <c r="K26" s="11">
        <v>7.17</v>
      </c>
      <c r="L26" s="148">
        <v>7.7399999999999993</v>
      </c>
      <c r="M26" s="11">
        <v>7.1122000000000005</v>
      </c>
      <c r="N26" s="11">
        <v>6.8900000000000006</v>
      </c>
      <c r="O26" s="11">
        <v>6.8659999999999997</v>
      </c>
      <c r="P26" s="11">
        <v>6.8900000000000006</v>
      </c>
      <c r="Q26" s="149">
        <v>7.2499999999999991</v>
      </c>
      <c r="R26" s="11">
        <v>6.9099999999999993</v>
      </c>
      <c r="S26" s="11">
        <v>7.5200000000000005</v>
      </c>
      <c r="T26" s="11">
        <v>6.98</v>
      </c>
      <c r="U26" s="11">
        <v>6.9599999999999991</v>
      </c>
      <c r="V26" s="11">
        <v>7.33</v>
      </c>
      <c r="W26" s="11">
        <v>7.1399999999999988</v>
      </c>
      <c r="X26" s="11">
        <v>7.056</v>
      </c>
      <c r="Y26" s="11">
        <v>7.23</v>
      </c>
      <c r="Z26" s="11">
        <v>7.1099999999999994</v>
      </c>
      <c r="AA26" s="11">
        <v>7.33</v>
      </c>
      <c r="AB26" s="11">
        <v>7.04</v>
      </c>
      <c r="AC26" s="15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6.83</v>
      </c>
      <c r="E27" s="11">
        <v>6.98</v>
      </c>
      <c r="F27" s="148">
        <v>5.13</v>
      </c>
      <c r="G27" s="11">
        <v>6.97</v>
      </c>
      <c r="H27" s="11">
        <v>7.0389999999999997</v>
      </c>
      <c r="I27" s="148">
        <v>7.8</v>
      </c>
      <c r="J27" s="11">
        <v>6.9409999999999998</v>
      </c>
      <c r="K27" s="11">
        <v>6.9599999999999991</v>
      </c>
      <c r="L27" s="148">
        <v>7.8100000000000005</v>
      </c>
      <c r="M27" s="11">
        <v>7.0474999999999994</v>
      </c>
      <c r="N27" s="11">
        <v>7.08</v>
      </c>
      <c r="O27" s="11">
        <v>6.8250000000000002</v>
      </c>
      <c r="P27" s="11">
        <v>6.94</v>
      </c>
      <c r="Q27" s="11">
        <v>6.9599999999999991</v>
      </c>
      <c r="R27" s="11">
        <v>7.02</v>
      </c>
      <c r="S27" s="11">
        <v>7.3400000000000007</v>
      </c>
      <c r="T27" s="11">
        <v>7.1800000000000006</v>
      </c>
      <c r="U27" s="11">
        <v>6.97</v>
      </c>
      <c r="V27" s="11">
        <v>7.2700000000000005</v>
      </c>
      <c r="W27" s="11">
        <v>7.22</v>
      </c>
      <c r="X27" s="11">
        <v>7.016799999999999</v>
      </c>
      <c r="Y27" s="11">
        <v>7.1800000000000006</v>
      </c>
      <c r="Z27" s="11">
        <v>6.9</v>
      </c>
      <c r="AA27" s="11">
        <v>7.23</v>
      </c>
      <c r="AB27" s="11">
        <v>7.07</v>
      </c>
      <c r="AC27" s="15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7.21</v>
      </c>
      <c r="E28" s="11">
        <v>6.98</v>
      </c>
      <c r="F28" s="148">
        <v>5.15</v>
      </c>
      <c r="G28" s="11">
        <v>7.16</v>
      </c>
      <c r="H28" s="11">
        <v>6.9859999999999998</v>
      </c>
      <c r="I28" s="148">
        <v>7.85</v>
      </c>
      <c r="J28" s="11">
        <v>6.931</v>
      </c>
      <c r="K28" s="11">
        <v>7.02</v>
      </c>
      <c r="L28" s="148">
        <v>7.85</v>
      </c>
      <c r="M28" s="11">
        <v>7.0596999999999994</v>
      </c>
      <c r="N28" s="11">
        <v>7.2000000000000011</v>
      </c>
      <c r="O28" s="11">
        <v>6.9320000000000004</v>
      </c>
      <c r="P28" s="11">
        <v>6.87</v>
      </c>
      <c r="Q28" s="11">
        <v>7.03</v>
      </c>
      <c r="R28" s="11">
        <v>7.02</v>
      </c>
      <c r="S28" s="11">
        <v>7.4700000000000006</v>
      </c>
      <c r="T28" s="11">
        <v>7.28</v>
      </c>
      <c r="U28" s="11">
        <v>6.8900000000000006</v>
      </c>
      <c r="V28" s="11">
        <v>7.3800000000000008</v>
      </c>
      <c r="W28" s="11">
        <v>7.1099999999999994</v>
      </c>
      <c r="X28" s="11">
        <v>6.9972000000000003</v>
      </c>
      <c r="Y28" s="11">
        <v>7.19</v>
      </c>
      <c r="Z28" s="11">
        <v>7.1099999999999994</v>
      </c>
      <c r="AA28" s="11">
        <v>7.2499999999999991</v>
      </c>
      <c r="AB28" s="11">
        <v>6.81</v>
      </c>
      <c r="AC28" s="15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7.0549622374846646</v>
      </c>
    </row>
    <row r="29" spans="1:65">
      <c r="A29" s="30"/>
      <c r="B29" s="19">
        <v>1</v>
      </c>
      <c r="C29" s="9">
        <v>5</v>
      </c>
      <c r="D29" s="11">
        <v>7.0900000000000007</v>
      </c>
      <c r="E29" s="11">
        <v>6.8900000000000006</v>
      </c>
      <c r="F29" s="148">
        <v>5.13</v>
      </c>
      <c r="G29" s="11">
        <v>7.2700000000000005</v>
      </c>
      <c r="H29" s="11">
        <v>7.0919999999999996</v>
      </c>
      <c r="I29" s="148">
        <v>7.8299999999999992</v>
      </c>
      <c r="J29" s="11">
        <v>6.9690000000000003</v>
      </c>
      <c r="K29" s="11">
        <v>7.1499999999999995</v>
      </c>
      <c r="L29" s="148">
        <v>7.55</v>
      </c>
      <c r="M29" s="11">
        <v>7.1326999999999998</v>
      </c>
      <c r="N29" s="11">
        <v>6.84</v>
      </c>
      <c r="O29" s="11">
        <v>6.8079999999999998</v>
      </c>
      <c r="P29" s="11">
        <v>6.77</v>
      </c>
      <c r="Q29" s="11">
        <v>6.8900000000000006</v>
      </c>
      <c r="R29" s="11">
        <v>7.07</v>
      </c>
      <c r="S29" s="11">
        <v>7.51</v>
      </c>
      <c r="T29" s="11">
        <v>7.13</v>
      </c>
      <c r="U29" s="11">
        <v>6.88</v>
      </c>
      <c r="V29" s="11">
        <v>7.42</v>
      </c>
      <c r="W29" s="11">
        <v>7.19</v>
      </c>
      <c r="X29" s="11">
        <v>6.9776000000000007</v>
      </c>
      <c r="Y29" s="11">
        <v>7.28</v>
      </c>
      <c r="Z29" s="11">
        <v>7.1099999999999994</v>
      </c>
      <c r="AA29" s="11">
        <v>7.26</v>
      </c>
      <c r="AB29" s="11">
        <v>6.7099999999999991</v>
      </c>
      <c r="AC29" s="15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77</v>
      </c>
    </row>
    <row r="30" spans="1:65">
      <c r="A30" s="30"/>
      <c r="B30" s="19">
        <v>1</v>
      </c>
      <c r="C30" s="9">
        <v>6</v>
      </c>
      <c r="D30" s="11">
        <v>7.0900000000000007</v>
      </c>
      <c r="E30" s="11">
        <v>7.02</v>
      </c>
      <c r="F30" s="148">
        <v>5.07</v>
      </c>
      <c r="G30" s="11">
        <v>7.22</v>
      </c>
      <c r="H30" s="11">
        <v>7.0389999999999997</v>
      </c>
      <c r="I30" s="148">
        <v>7.8299999999999992</v>
      </c>
      <c r="J30" s="11">
        <v>6.8559999999999999</v>
      </c>
      <c r="K30" s="11">
        <v>6.98</v>
      </c>
      <c r="L30" s="148">
        <v>7.7</v>
      </c>
      <c r="M30" s="11">
        <v>7.1108000000000002</v>
      </c>
      <c r="N30" s="11">
        <v>6.75</v>
      </c>
      <c r="O30" s="11">
        <v>6.8929999999999989</v>
      </c>
      <c r="P30" s="11">
        <v>6.660000000000001</v>
      </c>
      <c r="Q30" s="11">
        <v>6.9500000000000011</v>
      </c>
      <c r="R30" s="11">
        <v>7.06</v>
      </c>
      <c r="S30" s="11">
        <v>7.28</v>
      </c>
      <c r="T30" s="11">
        <v>6.84</v>
      </c>
      <c r="U30" s="11">
        <v>6.8199999999999994</v>
      </c>
      <c r="V30" s="11">
        <v>7.339999999999999</v>
      </c>
      <c r="W30" s="11">
        <v>7.23</v>
      </c>
      <c r="X30" s="11">
        <v>6.7227999999999994</v>
      </c>
      <c r="Y30" s="11">
        <v>7.17</v>
      </c>
      <c r="Z30" s="11">
        <v>7.04</v>
      </c>
      <c r="AA30" s="11">
        <v>7.22</v>
      </c>
      <c r="AB30" s="11">
        <v>6.93</v>
      </c>
      <c r="AC30" s="15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270</v>
      </c>
      <c r="C31" s="12"/>
      <c r="D31" s="23">
        <v>7.0383333333333349</v>
      </c>
      <c r="E31" s="23">
        <v>6.9833333333333316</v>
      </c>
      <c r="F31" s="23">
        <v>5.0866666666666669</v>
      </c>
      <c r="G31" s="23">
        <v>7.1316666666666668</v>
      </c>
      <c r="H31" s="23">
        <v>7.0831666666666671</v>
      </c>
      <c r="I31" s="23">
        <v>7.8133333333333326</v>
      </c>
      <c r="J31" s="23">
        <v>6.9095000000000004</v>
      </c>
      <c r="K31" s="23">
        <v>7.0716666666666681</v>
      </c>
      <c r="L31" s="23">
        <v>7.72</v>
      </c>
      <c r="M31" s="23">
        <v>7.0912333333333324</v>
      </c>
      <c r="N31" s="23">
        <v>6.9633333333333338</v>
      </c>
      <c r="O31" s="23">
        <v>6.8724999999999996</v>
      </c>
      <c r="P31" s="23">
        <v>6.8266666666666671</v>
      </c>
      <c r="Q31" s="23">
        <v>6.9883333333333333</v>
      </c>
      <c r="R31" s="23">
        <v>7.0183333333333335</v>
      </c>
      <c r="S31" s="23">
        <v>7.4266666666666667</v>
      </c>
      <c r="T31" s="23">
        <v>7.0650000000000004</v>
      </c>
      <c r="U31" s="23">
        <v>6.8966666666666674</v>
      </c>
      <c r="V31" s="23">
        <v>7.3133333333333326</v>
      </c>
      <c r="W31" s="23">
        <v>7.163333333333334</v>
      </c>
      <c r="X31" s="23">
        <v>6.9285999999999994</v>
      </c>
      <c r="Y31" s="23">
        <v>7.2133333333333338</v>
      </c>
      <c r="Z31" s="23">
        <v>7.0399999999999991</v>
      </c>
      <c r="AA31" s="23">
        <v>7.2616666666666667</v>
      </c>
      <c r="AB31" s="23">
        <v>6.9750000000000005</v>
      </c>
      <c r="AC31" s="15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271</v>
      </c>
      <c r="C32" s="29"/>
      <c r="D32" s="11">
        <v>7.08</v>
      </c>
      <c r="E32" s="11">
        <v>6.98</v>
      </c>
      <c r="F32" s="11">
        <v>5.1099999999999994</v>
      </c>
      <c r="G32" s="11">
        <v>7.1899999999999995</v>
      </c>
      <c r="H32" s="11">
        <v>7.0655000000000001</v>
      </c>
      <c r="I32" s="11">
        <v>7.8299999999999992</v>
      </c>
      <c r="J32" s="11">
        <v>6.9074999999999998</v>
      </c>
      <c r="K32" s="11">
        <v>7.0849999999999991</v>
      </c>
      <c r="L32" s="11">
        <v>7.72</v>
      </c>
      <c r="M32" s="11">
        <v>7.0976499999999998</v>
      </c>
      <c r="N32" s="11">
        <v>6.9550000000000001</v>
      </c>
      <c r="O32" s="11">
        <v>6.8794999999999993</v>
      </c>
      <c r="P32" s="11">
        <v>6.85</v>
      </c>
      <c r="Q32" s="11">
        <v>6.9550000000000001</v>
      </c>
      <c r="R32" s="11">
        <v>7.0250000000000004</v>
      </c>
      <c r="S32" s="11">
        <v>7.4550000000000001</v>
      </c>
      <c r="T32" s="11">
        <v>7.0549999999999997</v>
      </c>
      <c r="U32" s="11">
        <v>6.8849999999999998</v>
      </c>
      <c r="V32" s="11">
        <v>7.3349999999999991</v>
      </c>
      <c r="W32" s="11">
        <v>7.1649999999999991</v>
      </c>
      <c r="X32" s="11">
        <v>6.9874000000000009</v>
      </c>
      <c r="Y32" s="11">
        <v>7.2100000000000009</v>
      </c>
      <c r="Z32" s="11">
        <v>7.0749999999999993</v>
      </c>
      <c r="AA32" s="11">
        <v>7.254999999999999</v>
      </c>
      <c r="AB32" s="11">
        <v>6.9849999999999994</v>
      </c>
      <c r="AC32" s="15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272</v>
      </c>
      <c r="C33" s="29"/>
      <c r="D33" s="24">
        <v>0.13332916660156049</v>
      </c>
      <c r="E33" s="24">
        <v>6.0221812216726393E-2</v>
      </c>
      <c r="F33" s="24">
        <v>7.3120904443713358E-2</v>
      </c>
      <c r="G33" s="24">
        <v>0.1376105616101708</v>
      </c>
      <c r="H33" s="24">
        <v>7.8013887652562813E-2</v>
      </c>
      <c r="I33" s="24">
        <v>6.5929255013738669E-2</v>
      </c>
      <c r="J33" s="24">
        <v>4.3885077190316181E-2</v>
      </c>
      <c r="K33" s="24">
        <v>9.5376447127509756E-2</v>
      </c>
      <c r="L33" s="24">
        <v>0.10695793565696744</v>
      </c>
      <c r="M33" s="24">
        <v>3.3148856189417555E-2</v>
      </c>
      <c r="N33" s="24">
        <v>0.16669333120034152</v>
      </c>
      <c r="O33" s="24">
        <v>4.878831827394732E-2</v>
      </c>
      <c r="P33" s="24">
        <v>9.9732976826457168E-2</v>
      </c>
      <c r="Q33" s="24">
        <v>0.14232591705893419</v>
      </c>
      <c r="R33" s="24">
        <v>5.7067211835402469E-2</v>
      </c>
      <c r="S33" s="24">
        <v>9.6678160236253183E-2</v>
      </c>
      <c r="T33" s="24">
        <v>0.16046806535881222</v>
      </c>
      <c r="U33" s="24">
        <v>5.8195074247453814E-2</v>
      </c>
      <c r="V33" s="24">
        <v>9.8725207858311195E-2</v>
      </c>
      <c r="W33" s="24">
        <v>5.8537737116040614E-2</v>
      </c>
      <c r="X33" s="24">
        <v>0.13394130057603595</v>
      </c>
      <c r="Y33" s="24">
        <v>4.1311822359545801E-2</v>
      </c>
      <c r="Z33" s="24">
        <v>8.8543774484714274E-2</v>
      </c>
      <c r="AA33" s="24">
        <v>3.9707262140151058E-2</v>
      </c>
      <c r="AB33" s="24">
        <v>0.20588831924128248</v>
      </c>
      <c r="AC33" s="203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87</v>
      </c>
      <c r="C34" s="29"/>
      <c r="D34" s="13">
        <v>1.8943286753714487E-2</v>
      </c>
      <c r="E34" s="13">
        <v>8.6236485274548552E-3</v>
      </c>
      <c r="F34" s="13">
        <v>1.4375013979760161E-2</v>
      </c>
      <c r="G34" s="13">
        <v>1.9295708568848439E-2</v>
      </c>
      <c r="H34" s="13">
        <v>1.1013984468231649E-2</v>
      </c>
      <c r="I34" s="13">
        <v>8.4380445836696252E-3</v>
      </c>
      <c r="J34" s="13">
        <v>6.3514114176591906E-3</v>
      </c>
      <c r="K34" s="13">
        <v>1.348712426973977E-2</v>
      </c>
      <c r="L34" s="13">
        <v>1.3854654877845525E-2</v>
      </c>
      <c r="M34" s="13">
        <v>4.6746249391620958E-3</v>
      </c>
      <c r="N34" s="13">
        <v>2.393872635715771E-2</v>
      </c>
      <c r="O34" s="13">
        <v>7.0990641358962998E-3</v>
      </c>
      <c r="P34" s="13">
        <v>1.460932277731306E-2</v>
      </c>
      <c r="Q34" s="13">
        <v>2.0366217561497858E-2</v>
      </c>
      <c r="R34" s="13">
        <v>8.1311629307151464E-3</v>
      </c>
      <c r="S34" s="13">
        <v>1.3017705597341092E-2</v>
      </c>
      <c r="T34" s="13">
        <v>2.2713101961615318E-2</v>
      </c>
      <c r="U34" s="13">
        <v>8.4381451301286329E-3</v>
      </c>
      <c r="V34" s="13">
        <v>1.3499344739058051E-2</v>
      </c>
      <c r="W34" s="13">
        <v>8.171857205589661E-3</v>
      </c>
      <c r="X34" s="13">
        <v>1.9331654385595354E-2</v>
      </c>
      <c r="Y34" s="13">
        <v>5.7271472772013584E-3</v>
      </c>
      <c r="Z34" s="13">
        <v>1.2577240693851461E-2</v>
      </c>
      <c r="AA34" s="13">
        <v>5.4680645591211E-3</v>
      </c>
      <c r="AB34" s="13">
        <v>2.9518038600900711E-2</v>
      </c>
      <c r="AC34" s="15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273</v>
      </c>
      <c r="C35" s="29"/>
      <c r="D35" s="13">
        <v>-2.3570507667605156E-3</v>
      </c>
      <c r="E35" s="13">
        <v>-1.0152981935289684E-2</v>
      </c>
      <c r="F35" s="13">
        <v>-0.27899448708031105</v>
      </c>
      <c r="G35" s="13">
        <v>1.0872408185894189E-2</v>
      </c>
      <c r="H35" s="13">
        <v>3.9978143372825237E-3</v>
      </c>
      <c r="I35" s="13">
        <v>0.10749470660796234</v>
      </c>
      <c r="J35" s="13">
        <v>-2.0618428928193211E-2</v>
      </c>
      <c r="K35" s="13">
        <v>2.3677560020447519E-3</v>
      </c>
      <c r="L35" s="13">
        <v>9.4265247655307638E-2</v>
      </c>
      <c r="M35" s="13">
        <v>5.1412175753331457E-3</v>
      </c>
      <c r="N35" s="13">
        <v>-1.2987865996572534E-2</v>
      </c>
      <c r="O35" s="13">
        <v>-2.5862964441567105E-2</v>
      </c>
      <c r="P35" s="13">
        <v>-3.2359573748674375E-2</v>
      </c>
      <c r="Q35" s="13">
        <v>-9.4442609199686389E-3</v>
      </c>
      <c r="R35" s="13">
        <v>-5.1919348280439204E-3</v>
      </c>
      <c r="S35" s="13">
        <v>5.2686948089821106E-2</v>
      </c>
      <c r="T35" s="13">
        <v>1.422794648283654E-3</v>
      </c>
      <c r="U35" s="13">
        <v>-2.243747953418318E-2</v>
      </c>
      <c r="V35" s="13">
        <v>3.6622605075882886E-2</v>
      </c>
      <c r="W35" s="13">
        <v>1.5360974616259293E-2</v>
      </c>
      <c r="X35" s="13">
        <v>-1.7911114649667881E-2</v>
      </c>
      <c r="Y35" s="13">
        <v>2.2448184769467083E-2</v>
      </c>
      <c r="Z35" s="13">
        <v>-2.1208104283205742E-3</v>
      </c>
      <c r="AA35" s="13">
        <v>2.929915458423471E-2</v>
      </c>
      <c r="AB35" s="13">
        <v>-1.1334183627490724E-2</v>
      </c>
      <c r="AC35" s="15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274</v>
      </c>
      <c r="C36" s="47"/>
      <c r="D36" s="45">
        <v>0.01</v>
      </c>
      <c r="E36" s="45">
        <v>0.34</v>
      </c>
      <c r="F36" s="45">
        <v>11.82</v>
      </c>
      <c r="G36" s="45">
        <v>0.55000000000000004</v>
      </c>
      <c r="H36" s="45">
        <v>0.26</v>
      </c>
      <c r="I36" s="45">
        <v>4.68</v>
      </c>
      <c r="J36" s="45">
        <v>0.79</v>
      </c>
      <c r="K36" s="45">
        <v>0.19</v>
      </c>
      <c r="L36" s="45">
        <v>4.12</v>
      </c>
      <c r="M36" s="45">
        <v>0.31</v>
      </c>
      <c r="N36" s="45">
        <v>0.46</v>
      </c>
      <c r="O36" s="45">
        <v>1.01</v>
      </c>
      <c r="P36" s="45">
        <v>1.29</v>
      </c>
      <c r="Q36" s="45">
        <v>0.31</v>
      </c>
      <c r="R36" s="45">
        <v>0.13</v>
      </c>
      <c r="S36" s="45">
        <v>2.34</v>
      </c>
      <c r="T36" s="45">
        <v>0.15</v>
      </c>
      <c r="U36" s="45">
        <v>0.87</v>
      </c>
      <c r="V36" s="45">
        <v>1.65</v>
      </c>
      <c r="W36" s="45">
        <v>0.75</v>
      </c>
      <c r="X36" s="45">
        <v>0.67</v>
      </c>
      <c r="Y36" s="45">
        <v>1.05</v>
      </c>
      <c r="Z36" s="45">
        <v>0</v>
      </c>
      <c r="AA36" s="45">
        <v>1.34</v>
      </c>
      <c r="AB36" s="45">
        <v>0.39</v>
      </c>
      <c r="AC36" s="15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489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5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51" t="s">
        <v>232</v>
      </c>
      <c r="E40" s="152" t="s">
        <v>233</v>
      </c>
      <c r="F40" s="152" t="s">
        <v>234</v>
      </c>
      <c r="G40" s="152" t="s">
        <v>235</v>
      </c>
      <c r="H40" s="152" t="s">
        <v>237</v>
      </c>
      <c r="I40" s="152" t="s">
        <v>238</v>
      </c>
      <c r="J40" s="152" t="s">
        <v>239</v>
      </c>
      <c r="K40" s="152" t="s">
        <v>240</v>
      </c>
      <c r="L40" s="152" t="s">
        <v>241</v>
      </c>
      <c r="M40" s="152" t="s">
        <v>243</v>
      </c>
      <c r="N40" s="152" t="s">
        <v>244</v>
      </c>
      <c r="O40" s="152" t="s">
        <v>246</v>
      </c>
      <c r="P40" s="152" t="s">
        <v>247</v>
      </c>
      <c r="Q40" s="152" t="s">
        <v>249</v>
      </c>
      <c r="R40" s="152" t="s">
        <v>250</v>
      </c>
      <c r="S40" s="152" t="s">
        <v>251</v>
      </c>
      <c r="T40" s="152" t="s">
        <v>252</v>
      </c>
      <c r="U40" s="152" t="s">
        <v>254</v>
      </c>
      <c r="V40" s="152" t="s">
        <v>258</v>
      </c>
      <c r="W40" s="152" t="s">
        <v>259</v>
      </c>
      <c r="X40" s="152" t="s">
        <v>260</v>
      </c>
      <c r="Y40" s="152" t="s">
        <v>261</v>
      </c>
      <c r="Z40" s="152" t="s">
        <v>262</v>
      </c>
      <c r="AA40" s="15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333</v>
      </c>
      <c r="E41" s="11" t="s">
        <v>334</v>
      </c>
      <c r="F41" s="11" t="s">
        <v>115</v>
      </c>
      <c r="G41" s="11" t="s">
        <v>333</v>
      </c>
      <c r="H41" s="11" t="s">
        <v>334</v>
      </c>
      <c r="I41" s="11" t="s">
        <v>333</v>
      </c>
      <c r="J41" s="11" t="s">
        <v>334</v>
      </c>
      <c r="K41" s="11" t="s">
        <v>333</v>
      </c>
      <c r="L41" s="11" t="s">
        <v>334</v>
      </c>
      <c r="M41" s="11" t="s">
        <v>334</v>
      </c>
      <c r="N41" s="11" t="s">
        <v>115</v>
      </c>
      <c r="O41" s="11" t="s">
        <v>334</v>
      </c>
      <c r="P41" s="11" t="s">
        <v>333</v>
      </c>
      <c r="Q41" s="11" t="s">
        <v>334</v>
      </c>
      <c r="R41" s="11" t="s">
        <v>115</v>
      </c>
      <c r="S41" s="11" t="s">
        <v>333</v>
      </c>
      <c r="T41" s="11" t="s">
        <v>334</v>
      </c>
      <c r="U41" s="11" t="s">
        <v>333</v>
      </c>
      <c r="V41" s="11" t="s">
        <v>334</v>
      </c>
      <c r="W41" s="11" t="s">
        <v>333</v>
      </c>
      <c r="X41" s="11" t="s">
        <v>333</v>
      </c>
      <c r="Y41" s="11" t="s">
        <v>333</v>
      </c>
      <c r="Z41" s="11" t="s">
        <v>333</v>
      </c>
      <c r="AA41" s="15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8">
        <v>59.4</v>
      </c>
      <c r="E43" s="218">
        <v>54</v>
      </c>
      <c r="F43" s="219">
        <v>79</v>
      </c>
      <c r="G43" s="218">
        <v>54</v>
      </c>
      <c r="H43" s="219">
        <v>69.400000000000006</v>
      </c>
      <c r="I43" s="218">
        <v>55</v>
      </c>
      <c r="J43" s="218">
        <v>56</v>
      </c>
      <c r="K43" s="218">
        <v>61.8</v>
      </c>
      <c r="L43" s="218">
        <v>60.6</v>
      </c>
      <c r="M43" s="218">
        <v>58.1</v>
      </c>
      <c r="N43" s="218">
        <v>54</v>
      </c>
      <c r="O43" s="218">
        <v>54.7</v>
      </c>
      <c r="P43" s="219">
        <v>28.4</v>
      </c>
      <c r="Q43" s="218">
        <v>53</v>
      </c>
      <c r="R43" s="218">
        <v>53</v>
      </c>
      <c r="S43" s="218">
        <v>54.9</v>
      </c>
      <c r="T43" s="218">
        <v>58</v>
      </c>
      <c r="U43" s="218">
        <v>50.4</v>
      </c>
      <c r="V43" s="218">
        <v>53.5</v>
      </c>
      <c r="W43" s="218">
        <v>54</v>
      </c>
      <c r="X43" s="218">
        <v>52.7</v>
      </c>
      <c r="Y43" s="218">
        <v>53.1</v>
      </c>
      <c r="Z43" s="218">
        <v>60</v>
      </c>
      <c r="AA43" s="220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2">
        <v>1</v>
      </c>
    </row>
    <row r="44" spans="1:65">
      <c r="A44" s="30"/>
      <c r="B44" s="19">
        <v>1</v>
      </c>
      <c r="C44" s="9">
        <v>2</v>
      </c>
      <c r="D44" s="223">
        <v>58.2</v>
      </c>
      <c r="E44" s="223">
        <v>54</v>
      </c>
      <c r="F44" s="224">
        <v>78</v>
      </c>
      <c r="G44" s="223">
        <v>53</v>
      </c>
      <c r="H44" s="224">
        <v>68</v>
      </c>
      <c r="I44" s="223">
        <v>52</v>
      </c>
      <c r="J44" s="223">
        <v>56</v>
      </c>
      <c r="K44" s="223">
        <v>62</v>
      </c>
      <c r="L44" s="223">
        <v>58.5</v>
      </c>
      <c r="M44" s="223">
        <v>59.8</v>
      </c>
      <c r="N44" s="223">
        <v>54</v>
      </c>
      <c r="O44" s="223">
        <v>55.3</v>
      </c>
      <c r="P44" s="224">
        <v>35.799999999999997</v>
      </c>
      <c r="Q44" s="223">
        <v>54</v>
      </c>
      <c r="R44" s="223">
        <v>52</v>
      </c>
      <c r="S44" s="223">
        <v>53.1</v>
      </c>
      <c r="T44" s="223">
        <v>60</v>
      </c>
      <c r="U44" s="223">
        <v>52.6</v>
      </c>
      <c r="V44" s="223">
        <v>54.3</v>
      </c>
      <c r="W44" s="223">
        <v>52</v>
      </c>
      <c r="X44" s="223">
        <v>50.9</v>
      </c>
      <c r="Y44" s="223">
        <v>54.3</v>
      </c>
      <c r="Z44" s="223">
        <v>59.4</v>
      </c>
      <c r="AA44" s="220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2">
        <v>19</v>
      </c>
    </row>
    <row r="45" spans="1:65">
      <c r="A45" s="30"/>
      <c r="B45" s="19">
        <v>1</v>
      </c>
      <c r="C45" s="9">
        <v>3</v>
      </c>
      <c r="D45" s="223">
        <v>58.5</v>
      </c>
      <c r="E45" s="223">
        <v>54</v>
      </c>
      <c r="F45" s="224">
        <v>79</v>
      </c>
      <c r="G45" s="223">
        <v>50</v>
      </c>
      <c r="H45" s="224">
        <v>68.7</v>
      </c>
      <c r="I45" s="223">
        <v>55</v>
      </c>
      <c r="J45" s="223">
        <v>58</v>
      </c>
      <c r="K45" s="223">
        <v>63.3</v>
      </c>
      <c r="L45" s="223">
        <v>58.6</v>
      </c>
      <c r="M45" s="223">
        <v>62</v>
      </c>
      <c r="N45" s="223">
        <v>54</v>
      </c>
      <c r="O45" s="223">
        <v>56.3</v>
      </c>
      <c r="P45" s="224">
        <v>47.5</v>
      </c>
      <c r="Q45" s="223">
        <v>54</v>
      </c>
      <c r="R45" s="223">
        <v>50</v>
      </c>
      <c r="S45" s="223">
        <v>58</v>
      </c>
      <c r="T45" s="223">
        <v>61</v>
      </c>
      <c r="U45" s="223">
        <v>51.1</v>
      </c>
      <c r="V45" s="223">
        <v>54.7</v>
      </c>
      <c r="W45" s="223">
        <v>51</v>
      </c>
      <c r="X45" s="223">
        <v>50.3</v>
      </c>
      <c r="Y45" s="223">
        <v>53.4</v>
      </c>
      <c r="Z45" s="223">
        <v>61.199999999999996</v>
      </c>
      <c r="AA45" s="220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2">
        <v>16</v>
      </c>
    </row>
    <row r="46" spans="1:65">
      <c r="A46" s="30"/>
      <c r="B46" s="19">
        <v>1</v>
      </c>
      <c r="C46" s="9">
        <v>4</v>
      </c>
      <c r="D46" s="223">
        <v>61.500000000000007</v>
      </c>
      <c r="E46" s="223">
        <v>54</v>
      </c>
      <c r="F46" s="224">
        <v>77</v>
      </c>
      <c r="G46" s="223">
        <v>54</v>
      </c>
      <c r="H46" s="224">
        <v>65.5</v>
      </c>
      <c r="I46" s="223">
        <v>47</v>
      </c>
      <c r="J46" s="223">
        <v>57</v>
      </c>
      <c r="K46" s="223">
        <v>62.7</v>
      </c>
      <c r="L46" s="223">
        <v>59.2</v>
      </c>
      <c r="M46" s="223">
        <v>58.5</v>
      </c>
      <c r="N46" s="223">
        <v>54</v>
      </c>
      <c r="O46" s="223">
        <v>54.9</v>
      </c>
      <c r="P46" s="224">
        <v>53</v>
      </c>
      <c r="Q46" s="223">
        <v>53</v>
      </c>
      <c r="R46" s="223">
        <v>56</v>
      </c>
      <c r="S46" s="223">
        <v>59.4</v>
      </c>
      <c r="T46" s="223">
        <v>61</v>
      </c>
      <c r="U46" s="223">
        <v>51.2</v>
      </c>
      <c r="V46" s="223">
        <v>52.6</v>
      </c>
      <c r="W46" s="223">
        <v>51</v>
      </c>
      <c r="X46" s="223">
        <v>52.7</v>
      </c>
      <c r="Y46" s="223">
        <v>54.4</v>
      </c>
      <c r="Z46" s="223">
        <v>57.1</v>
      </c>
      <c r="AA46" s="220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2">
        <v>55.419166666666669</v>
      </c>
    </row>
    <row r="47" spans="1:65">
      <c r="A47" s="30"/>
      <c r="B47" s="19">
        <v>1</v>
      </c>
      <c r="C47" s="9">
        <v>5</v>
      </c>
      <c r="D47" s="223">
        <v>63.2</v>
      </c>
      <c r="E47" s="223">
        <v>55</v>
      </c>
      <c r="F47" s="224">
        <v>76</v>
      </c>
      <c r="G47" s="223">
        <v>53</v>
      </c>
      <c r="H47" s="224">
        <v>69.599999999999994</v>
      </c>
      <c r="I47" s="223">
        <v>50</v>
      </c>
      <c r="J47" s="223">
        <v>58</v>
      </c>
      <c r="K47" s="223">
        <v>62.5</v>
      </c>
      <c r="L47" s="223">
        <v>58.3</v>
      </c>
      <c r="M47" s="223">
        <v>56.4</v>
      </c>
      <c r="N47" s="223">
        <v>54</v>
      </c>
      <c r="O47" s="223">
        <v>54.2</v>
      </c>
      <c r="P47" s="224">
        <v>52.6</v>
      </c>
      <c r="Q47" s="223">
        <v>54</v>
      </c>
      <c r="R47" s="223">
        <v>48</v>
      </c>
      <c r="S47" s="223">
        <v>58</v>
      </c>
      <c r="T47" s="223">
        <v>59</v>
      </c>
      <c r="U47" s="223">
        <v>50.8</v>
      </c>
      <c r="V47" s="223">
        <v>54.5</v>
      </c>
      <c r="W47" s="225">
        <v>57</v>
      </c>
      <c r="X47" s="223">
        <v>52.5</v>
      </c>
      <c r="Y47" s="223">
        <v>54.2</v>
      </c>
      <c r="Z47" s="223">
        <v>56.1</v>
      </c>
      <c r="AA47" s="220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2">
        <v>78</v>
      </c>
    </row>
    <row r="48" spans="1:65">
      <c r="A48" s="30"/>
      <c r="B48" s="19">
        <v>1</v>
      </c>
      <c r="C48" s="9">
        <v>6</v>
      </c>
      <c r="D48" s="223">
        <v>61.100000000000009</v>
      </c>
      <c r="E48" s="223">
        <v>54</v>
      </c>
      <c r="F48" s="224">
        <v>75</v>
      </c>
      <c r="G48" s="223">
        <v>58</v>
      </c>
      <c r="H48" s="224">
        <v>70.400000000000006</v>
      </c>
      <c r="I48" s="223">
        <v>53</v>
      </c>
      <c r="J48" s="223">
        <v>56</v>
      </c>
      <c r="K48" s="223">
        <v>64</v>
      </c>
      <c r="L48" s="223">
        <v>59.1</v>
      </c>
      <c r="M48" s="223">
        <v>59</v>
      </c>
      <c r="N48" s="223">
        <v>54</v>
      </c>
      <c r="O48" s="223">
        <v>53.7</v>
      </c>
      <c r="P48" s="224">
        <v>40.799999999999997</v>
      </c>
      <c r="Q48" s="223">
        <v>54</v>
      </c>
      <c r="R48" s="223">
        <v>53</v>
      </c>
      <c r="S48" s="223">
        <v>55</v>
      </c>
      <c r="T48" s="223">
        <v>58</v>
      </c>
      <c r="U48" s="223">
        <v>49.9</v>
      </c>
      <c r="V48" s="223">
        <v>51.1</v>
      </c>
      <c r="W48" s="223">
        <v>51</v>
      </c>
      <c r="X48" s="223">
        <v>52.2</v>
      </c>
      <c r="Y48" s="223">
        <v>53.2</v>
      </c>
      <c r="Z48" s="223">
        <v>56.3</v>
      </c>
      <c r="AA48" s="220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6"/>
    </row>
    <row r="49" spans="1:65">
      <c r="A49" s="30"/>
      <c r="B49" s="20" t="s">
        <v>270</v>
      </c>
      <c r="C49" s="12"/>
      <c r="D49" s="227">
        <v>60.31666666666667</v>
      </c>
      <c r="E49" s="227">
        <v>54.166666666666664</v>
      </c>
      <c r="F49" s="227">
        <v>77.333333333333329</v>
      </c>
      <c r="G49" s="227">
        <v>53.666666666666664</v>
      </c>
      <c r="H49" s="227">
        <v>68.600000000000009</v>
      </c>
      <c r="I49" s="227">
        <v>52</v>
      </c>
      <c r="J49" s="227">
        <v>56.833333333333336</v>
      </c>
      <c r="K49" s="227">
        <v>62.716666666666669</v>
      </c>
      <c r="L49" s="227">
        <v>59.050000000000004</v>
      </c>
      <c r="M49" s="227">
        <v>58.966666666666669</v>
      </c>
      <c r="N49" s="227">
        <v>54</v>
      </c>
      <c r="O49" s="227">
        <v>54.85</v>
      </c>
      <c r="P49" s="227">
        <v>43.016666666666659</v>
      </c>
      <c r="Q49" s="227">
        <v>53.666666666666664</v>
      </c>
      <c r="R49" s="227">
        <v>52</v>
      </c>
      <c r="S49" s="227">
        <v>56.4</v>
      </c>
      <c r="T49" s="227">
        <v>59.5</v>
      </c>
      <c r="U49" s="227">
        <v>51</v>
      </c>
      <c r="V49" s="227">
        <v>53.45000000000001</v>
      </c>
      <c r="W49" s="227">
        <v>52.666666666666664</v>
      </c>
      <c r="X49" s="227">
        <v>51.883333333333326</v>
      </c>
      <c r="Y49" s="227">
        <v>53.766666666666673</v>
      </c>
      <c r="Z49" s="227">
        <v>58.35</v>
      </c>
      <c r="AA49" s="220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6"/>
    </row>
    <row r="50" spans="1:65">
      <c r="A50" s="30"/>
      <c r="B50" s="3" t="s">
        <v>271</v>
      </c>
      <c r="C50" s="29"/>
      <c r="D50" s="223">
        <v>60.25</v>
      </c>
      <c r="E50" s="223">
        <v>54</v>
      </c>
      <c r="F50" s="223">
        <v>77.5</v>
      </c>
      <c r="G50" s="223">
        <v>53.5</v>
      </c>
      <c r="H50" s="223">
        <v>69.050000000000011</v>
      </c>
      <c r="I50" s="223">
        <v>52.5</v>
      </c>
      <c r="J50" s="223">
        <v>56.5</v>
      </c>
      <c r="K50" s="223">
        <v>62.6</v>
      </c>
      <c r="L50" s="223">
        <v>58.85</v>
      </c>
      <c r="M50" s="223">
        <v>58.75</v>
      </c>
      <c r="N50" s="223">
        <v>54</v>
      </c>
      <c r="O50" s="223">
        <v>54.8</v>
      </c>
      <c r="P50" s="223">
        <v>44.15</v>
      </c>
      <c r="Q50" s="223">
        <v>54</v>
      </c>
      <c r="R50" s="223">
        <v>52.5</v>
      </c>
      <c r="S50" s="223">
        <v>56.5</v>
      </c>
      <c r="T50" s="223">
        <v>59.5</v>
      </c>
      <c r="U50" s="223">
        <v>50.95</v>
      </c>
      <c r="V50" s="223">
        <v>53.9</v>
      </c>
      <c r="W50" s="223">
        <v>51.5</v>
      </c>
      <c r="X50" s="223">
        <v>52.35</v>
      </c>
      <c r="Y50" s="223">
        <v>53.8</v>
      </c>
      <c r="Z50" s="223">
        <v>58.25</v>
      </c>
      <c r="AA50" s="220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6"/>
    </row>
    <row r="51" spans="1:65">
      <c r="A51" s="30"/>
      <c r="B51" s="3" t="s">
        <v>272</v>
      </c>
      <c r="C51" s="29"/>
      <c r="D51" s="209">
        <v>1.9467066205945553</v>
      </c>
      <c r="E51" s="209">
        <v>0.40824829046386302</v>
      </c>
      <c r="F51" s="209">
        <v>1.6329931618554521</v>
      </c>
      <c r="G51" s="209">
        <v>2.5819888974716112</v>
      </c>
      <c r="H51" s="209">
        <v>1.7239489551607972</v>
      </c>
      <c r="I51" s="209">
        <v>3.0983866769659336</v>
      </c>
      <c r="J51" s="209">
        <v>0.98319208025017502</v>
      </c>
      <c r="K51" s="209">
        <v>0.82320511822186038</v>
      </c>
      <c r="L51" s="209">
        <v>0.83606219864314013</v>
      </c>
      <c r="M51" s="209">
        <v>1.8683325899493022</v>
      </c>
      <c r="N51" s="209">
        <v>0</v>
      </c>
      <c r="O51" s="209">
        <v>0.90277350426338698</v>
      </c>
      <c r="P51" s="209">
        <v>9.8208791188297884</v>
      </c>
      <c r="Q51" s="209">
        <v>0.51639777949432231</v>
      </c>
      <c r="R51" s="209">
        <v>2.7568097504180442</v>
      </c>
      <c r="S51" s="209">
        <v>2.4174366589426906</v>
      </c>
      <c r="T51" s="209">
        <v>1.3784048752090221</v>
      </c>
      <c r="U51" s="209">
        <v>0.91869472622846937</v>
      </c>
      <c r="V51" s="209">
        <v>1.3881642554107199</v>
      </c>
      <c r="W51" s="209">
        <v>2.4221202832779936</v>
      </c>
      <c r="X51" s="209">
        <v>1.0284292229738863</v>
      </c>
      <c r="Y51" s="209">
        <v>0.59553897157672675</v>
      </c>
      <c r="Z51" s="209">
        <v>2.1342445970413033</v>
      </c>
      <c r="AA51" s="206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10"/>
    </row>
    <row r="52" spans="1:65">
      <c r="A52" s="30"/>
      <c r="B52" s="3" t="s">
        <v>87</v>
      </c>
      <c r="C52" s="29"/>
      <c r="D52" s="13">
        <v>3.2274771272637004E-2</v>
      </c>
      <c r="E52" s="13">
        <v>7.5368915162559325E-3</v>
      </c>
      <c r="F52" s="13">
        <v>2.1116290886061883E-2</v>
      </c>
      <c r="G52" s="13">
        <v>4.8111594362825055E-2</v>
      </c>
      <c r="H52" s="13">
        <v>2.5130451241411035E-2</v>
      </c>
      <c r="I52" s="13">
        <v>5.9584359172421802E-2</v>
      </c>
      <c r="J52" s="13">
        <v>1.7299567394431233E-2</v>
      </c>
      <c r="K52" s="13">
        <v>1.312577919035653E-2</v>
      </c>
      <c r="L52" s="13">
        <v>1.4158546971094668E-2</v>
      </c>
      <c r="M52" s="13">
        <v>3.1684554945437572E-2</v>
      </c>
      <c r="N52" s="13">
        <v>0</v>
      </c>
      <c r="O52" s="13">
        <v>1.6458951764145614E-2</v>
      </c>
      <c r="P52" s="13">
        <v>0.22830404770623303</v>
      </c>
      <c r="Q52" s="13">
        <v>9.6223188725650128E-3</v>
      </c>
      <c r="R52" s="13">
        <v>5.3015572123423928E-2</v>
      </c>
      <c r="S52" s="13">
        <v>4.2862352108912954E-2</v>
      </c>
      <c r="T52" s="13">
        <v>2.3166468490907935E-2</v>
      </c>
      <c r="U52" s="13">
        <v>1.8013622082911164E-2</v>
      </c>
      <c r="V52" s="13">
        <v>2.5971267640986336E-2</v>
      </c>
      <c r="W52" s="13">
        <v>4.5989625631860639E-2</v>
      </c>
      <c r="X52" s="13">
        <v>1.982195739750504E-2</v>
      </c>
      <c r="Y52" s="13">
        <v>1.1076360289709734E-2</v>
      </c>
      <c r="Z52" s="13">
        <v>3.6576599777914366E-2</v>
      </c>
      <c r="AA52" s="15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273</v>
      </c>
      <c r="C53" s="29"/>
      <c r="D53" s="13">
        <v>8.8371953144970927E-2</v>
      </c>
      <c r="E53" s="13">
        <v>-2.2600484188683323E-2</v>
      </c>
      <c r="F53" s="13">
        <v>0.3954257702660029</v>
      </c>
      <c r="G53" s="13">
        <v>-3.162263356540318E-2</v>
      </c>
      <c r="H53" s="13">
        <v>0.23783889448596307</v>
      </c>
      <c r="I53" s="13">
        <v>-6.1696464821135888E-2</v>
      </c>
      <c r="J53" s="13">
        <v>2.5517645820489321E-2</v>
      </c>
      <c r="K53" s="13">
        <v>0.1316782701532262</v>
      </c>
      <c r="L53" s="13">
        <v>6.551584139061406E-2</v>
      </c>
      <c r="M53" s="13">
        <v>6.4012149827827214E-2</v>
      </c>
      <c r="N53" s="13">
        <v>-2.5607867314256572E-2</v>
      </c>
      <c r="O53" s="13">
        <v>-1.0270213373832826E-2</v>
      </c>
      <c r="P53" s="13">
        <v>-0.22379441528953603</v>
      </c>
      <c r="Q53" s="13">
        <v>-3.162263356540318E-2</v>
      </c>
      <c r="R53" s="13">
        <v>-6.1696464821135888E-2</v>
      </c>
      <c r="S53" s="13">
        <v>1.7698449693998697E-2</v>
      </c>
      <c r="T53" s="13">
        <v>7.3635775829661743E-2</v>
      </c>
      <c r="U53" s="13">
        <v>-7.9740763574575602E-2</v>
      </c>
      <c r="V53" s="13">
        <v>-3.5532231628648159E-2</v>
      </c>
      <c r="W53" s="13">
        <v>-4.9666932318842894E-2</v>
      </c>
      <c r="X53" s="13">
        <v>-6.3801633009037406E-2</v>
      </c>
      <c r="Y53" s="13">
        <v>-2.9818203690059053E-2</v>
      </c>
      <c r="Z53" s="13">
        <v>5.2884832263206061E-2</v>
      </c>
      <c r="AA53" s="15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274</v>
      </c>
      <c r="C54" s="47"/>
      <c r="D54" s="45">
        <v>1.82</v>
      </c>
      <c r="E54" s="45">
        <v>0</v>
      </c>
      <c r="F54" s="45">
        <v>6.84</v>
      </c>
      <c r="G54" s="45">
        <v>0.15</v>
      </c>
      <c r="H54" s="45">
        <v>4.26</v>
      </c>
      <c r="I54" s="45">
        <v>0.64</v>
      </c>
      <c r="J54" s="45">
        <v>0.79</v>
      </c>
      <c r="K54" s="45">
        <v>2.52</v>
      </c>
      <c r="L54" s="45">
        <v>1.44</v>
      </c>
      <c r="M54" s="45">
        <v>1.42</v>
      </c>
      <c r="N54" s="45">
        <v>0.05</v>
      </c>
      <c r="O54" s="45">
        <v>0.2</v>
      </c>
      <c r="P54" s="45">
        <v>3.29</v>
      </c>
      <c r="Q54" s="45">
        <v>0.15</v>
      </c>
      <c r="R54" s="45">
        <v>0.64</v>
      </c>
      <c r="S54" s="45">
        <v>0.66</v>
      </c>
      <c r="T54" s="45">
        <v>1.58</v>
      </c>
      <c r="U54" s="45">
        <v>0.94</v>
      </c>
      <c r="V54" s="45">
        <v>0.21</v>
      </c>
      <c r="W54" s="45">
        <v>0.44</v>
      </c>
      <c r="X54" s="45">
        <v>0.67</v>
      </c>
      <c r="Y54" s="45">
        <v>0.12</v>
      </c>
      <c r="Z54" s="45">
        <v>1.24</v>
      </c>
      <c r="AA54" s="15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5"/>
    </row>
    <row r="56" spans="1:65" ht="15">
      <c r="B56" s="8" t="s">
        <v>565</v>
      </c>
      <c r="BM56" s="28" t="s">
        <v>276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229</v>
      </c>
      <c r="E57" s="15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51" t="s">
        <v>234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8">
        <v>1110</v>
      </c>
      <c r="E61" s="220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2">
        <v>1</v>
      </c>
    </row>
    <row r="62" spans="1:65">
      <c r="A62" s="30"/>
      <c r="B62" s="19">
        <v>1</v>
      </c>
      <c r="C62" s="9">
        <v>2</v>
      </c>
      <c r="D62" s="223">
        <v>1161</v>
      </c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2">
        <v>11</v>
      </c>
    </row>
    <row r="63" spans="1:65">
      <c r="A63" s="30"/>
      <c r="B63" s="19">
        <v>1</v>
      </c>
      <c r="C63" s="9">
        <v>3</v>
      </c>
      <c r="D63" s="223">
        <v>1133</v>
      </c>
      <c r="E63" s="220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2">
        <v>16</v>
      </c>
    </row>
    <row r="64" spans="1:65">
      <c r="A64" s="30"/>
      <c r="B64" s="19">
        <v>1</v>
      </c>
      <c r="C64" s="9">
        <v>4</v>
      </c>
      <c r="D64" s="223">
        <v>1180</v>
      </c>
      <c r="E64" s="220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2">
        <v>1157.3333333333301</v>
      </c>
    </row>
    <row r="65" spans="1:65">
      <c r="A65" s="30"/>
      <c r="B65" s="19">
        <v>1</v>
      </c>
      <c r="C65" s="9">
        <v>5</v>
      </c>
      <c r="D65" s="223">
        <v>1187</v>
      </c>
      <c r="E65" s="220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2">
        <v>17</v>
      </c>
    </row>
    <row r="66" spans="1:65">
      <c r="A66" s="30"/>
      <c r="B66" s="19">
        <v>1</v>
      </c>
      <c r="C66" s="9">
        <v>6</v>
      </c>
      <c r="D66" s="223">
        <v>1173</v>
      </c>
      <c r="E66" s="220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6"/>
    </row>
    <row r="67" spans="1:65">
      <c r="A67" s="30"/>
      <c r="B67" s="20" t="s">
        <v>270</v>
      </c>
      <c r="C67" s="12"/>
      <c r="D67" s="227">
        <v>1157.3333333333333</v>
      </c>
      <c r="E67" s="220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6"/>
    </row>
    <row r="68" spans="1:65">
      <c r="A68" s="30"/>
      <c r="B68" s="3" t="s">
        <v>271</v>
      </c>
      <c r="C68" s="29"/>
      <c r="D68" s="223">
        <v>1167</v>
      </c>
      <c r="E68" s="220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6"/>
    </row>
    <row r="69" spans="1:65">
      <c r="A69" s="30"/>
      <c r="B69" s="3" t="s">
        <v>272</v>
      </c>
      <c r="C69" s="29"/>
      <c r="D69" s="223">
        <v>29.95107121067069</v>
      </c>
      <c r="E69" s="220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6"/>
    </row>
    <row r="70" spans="1:65">
      <c r="A70" s="30"/>
      <c r="B70" s="3" t="s">
        <v>87</v>
      </c>
      <c r="C70" s="29"/>
      <c r="D70" s="13">
        <v>2.587938180645509E-2</v>
      </c>
      <c r="E70" s="15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273</v>
      </c>
      <c r="C71" s="29"/>
      <c r="D71" s="13">
        <v>2.6645352591003757E-15</v>
      </c>
      <c r="E71" s="15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274</v>
      </c>
      <c r="C72" s="47"/>
      <c r="D72" s="45" t="s">
        <v>275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566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7" t="s">
        <v>229</v>
      </c>
      <c r="AA75" s="17" t="s">
        <v>229</v>
      </c>
      <c r="AB75" s="17" t="s">
        <v>229</v>
      </c>
      <c r="AC75" s="15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51" t="s">
        <v>232</v>
      </c>
      <c r="E76" s="152" t="s">
        <v>233</v>
      </c>
      <c r="F76" s="152" t="s">
        <v>234</v>
      </c>
      <c r="G76" s="152" t="s">
        <v>235</v>
      </c>
      <c r="H76" s="152" t="s">
        <v>236</v>
      </c>
      <c r="I76" s="152" t="s">
        <v>237</v>
      </c>
      <c r="J76" s="152" t="s">
        <v>238</v>
      </c>
      <c r="K76" s="152" t="s">
        <v>239</v>
      </c>
      <c r="L76" s="152" t="s">
        <v>240</v>
      </c>
      <c r="M76" s="152" t="s">
        <v>241</v>
      </c>
      <c r="N76" s="152" t="s">
        <v>243</v>
      </c>
      <c r="O76" s="152" t="s">
        <v>244</v>
      </c>
      <c r="P76" s="152" t="s">
        <v>246</v>
      </c>
      <c r="Q76" s="152" t="s">
        <v>247</v>
      </c>
      <c r="R76" s="152" t="s">
        <v>249</v>
      </c>
      <c r="S76" s="152" t="s">
        <v>250</v>
      </c>
      <c r="T76" s="152" t="s">
        <v>251</v>
      </c>
      <c r="U76" s="152" t="s">
        <v>252</v>
      </c>
      <c r="V76" s="152" t="s">
        <v>254</v>
      </c>
      <c r="W76" s="152" t="s">
        <v>256</v>
      </c>
      <c r="X76" s="152" t="s">
        <v>258</v>
      </c>
      <c r="Y76" s="152" t="s">
        <v>259</v>
      </c>
      <c r="Z76" s="152" t="s">
        <v>260</v>
      </c>
      <c r="AA76" s="152" t="s">
        <v>261</v>
      </c>
      <c r="AB76" s="152" t="s">
        <v>262</v>
      </c>
      <c r="AC76" s="15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333</v>
      </c>
      <c r="E77" s="11" t="s">
        <v>334</v>
      </c>
      <c r="F77" s="11" t="s">
        <v>115</v>
      </c>
      <c r="G77" s="11" t="s">
        <v>115</v>
      </c>
      <c r="H77" s="11" t="s">
        <v>115</v>
      </c>
      <c r="I77" s="11" t="s">
        <v>115</v>
      </c>
      <c r="J77" s="11" t="s">
        <v>333</v>
      </c>
      <c r="K77" s="11" t="s">
        <v>334</v>
      </c>
      <c r="L77" s="11" t="s">
        <v>333</v>
      </c>
      <c r="M77" s="11" t="s">
        <v>334</v>
      </c>
      <c r="N77" s="11" t="s">
        <v>334</v>
      </c>
      <c r="O77" s="11" t="s">
        <v>115</v>
      </c>
      <c r="P77" s="11" t="s">
        <v>334</v>
      </c>
      <c r="Q77" s="11" t="s">
        <v>333</v>
      </c>
      <c r="R77" s="11" t="s">
        <v>333</v>
      </c>
      <c r="S77" s="11" t="s">
        <v>115</v>
      </c>
      <c r="T77" s="11" t="s">
        <v>333</v>
      </c>
      <c r="U77" s="11" t="s">
        <v>334</v>
      </c>
      <c r="V77" s="11" t="s">
        <v>333</v>
      </c>
      <c r="W77" s="11" t="s">
        <v>334</v>
      </c>
      <c r="X77" s="11" t="s">
        <v>334</v>
      </c>
      <c r="Y77" s="11" t="s">
        <v>333</v>
      </c>
      <c r="Z77" s="11" t="s">
        <v>333</v>
      </c>
      <c r="AA77" s="11" t="s">
        <v>333</v>
      </c>
      <c r="AB77" s="11" t="s">
        <v>333</v>
      </c>
      <c r="AC77" s="15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9">
        <v>130</v>
      </c>
      <c r="E79" s="218">
        <v>129</v>
      </c>
      <c r="F79" s="219">
        <v>559</v>
      </c>
      <c r="G79" s="218">
        <v>130</v>
      </c>
      <c r="H79" s="218">
        <v>132</v>
      </c>
      <c r="I79" s="219">
        <v>150</v>
      </c>
      <c r="J79" s="218">
        <v>130</v>
      </c>
      <c r="K79" s="218">
        <v>134</v>
      </c>
      <c r="L79" s="218">
        <v>129</v>
      </c>
      <c r="M79" s="218">
        <v>130.4</v>
      </c>
      <c r="N79" s="218">
        <v>122</v>
      </c>
      <c r="O79" s="218">
        <v>131</v>
      </c>
      <c r="P79" s="218">
        <v>122.5</v>
      </c>
      <c r="Q79" s="218">
        <v>137</v>
      </c>
      <c r="R79" s="219">
        <v>123.00000000000001</v>
      </c>
      <c r="S79" s="218">
        <v>132</v>
      </c>
      <c r="T79" s="219">
        <v>160</v>
      </c>
      <c r="U79" s="218">
        <v>130</v>
      </c>
      <c r="V79" s="219">
        <v>119</v>
      </c>
      <c r="W79" s="218">
        <v>130</v>
      </c>
      <c r="X79" s="218">
        <v>128</v>
      </c>
      <c r="Y79" s="218">
        <v>130</v>
      </c>
      <c r="Z79" s="219">
        <v>140</v>
      </c>
      <c r="AA79" s="218">
        <v>124</v>
      </c>
      <c r="AB79" s="219">
        <v>140</v>
      </c>
      <c r="AC79" s="220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2">
        <v>1</v>
      </c>
    </row>
    <row r="80" spans="1:65">
      <c r="A80" s="30"/>
      <c r="B80" s="19">
        <v>1</v>
      </c>
      <c r="C80" s="9">
        <v>2</v>
      </c>
      <c r="D80" s="224">
        <v>130</v>
      </c>
      <c r="E80" s="223">
        <v>126</v>
      </c>
      <c r="F80" s="224">
        <v>539</v>
      </c>
      <c r="G80" s="223">
        <v>129</v>
      </c>
      <c r="H80" s="223">
        <v>130</v>
      </c>
      <c r="I80" s="224">
        <v>151</v>
      </c>
      <c r="J80" s="223">
        <v>130</v>
      </c>
      <c r="K80" s="223">
        <v>136</v>
      </c>
      <c r="L80" s="223">
        <v>128</v>
      </c>
      <c r="M80" s="223">
        <v>130</v>
      </c>
      <c r="N80" s="223">
        <v>125</v>
      </c>
      <c r="O80" s="223">
        <v>131</v>
      </c>
      <c r="P80" s="223">
        <v>123.7</v>
      </c>
      <c r="Q80" s="223">
        <v>135</v>
      </c>
      <c r="R80" s="224">
        <v>120</v>
      </c>
      <c r="S80" s="223">
        <v>130</v>
      </c>
      <c r="T80" s="224">
        <v>130</v>
      </c>
      <c r="U80" s="223">
        <v>127</v>
      </c>
      <c r="V80" s="224">
        <v>119</v>
      </c>
      <c r="W80" s="223">
        <v>134</v>
      </c>
      <c r="X80" s="223">
        <v>133</v>
      </c>
      <c r="Y80" s="223">
        <v>130</v>
      </c>
      <c r="Z80" s="224">
        <v>140</v>
      </c>
      <c r="AA80" s="223">
        <v>125</v>
      </c>
      <c r="AB80" s="224">
        <v>130</v>
      </c>
      <c r="AC80" s="220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2">
        <v>20</v>
      </c>
    </row>
    <row r="81" spans="1:65">
      <c r="A81" s="30"/>
      <c r="B81" s="19">
        <v>1</v>
      </c>
      <c r="C81" s="9">
        <v>3</v>
      </c>
      <c r="D81" s="224">
        <v>130</v>
      </c>
      <c r="E81" s="223">
        <v>124</v>
      </c>
      <c r="F81" s="224">
        <v>526</v>
      </c>
      <c r="G81" s="223">
        <v>130</v>
      </c>
      <c r="H81" s="223">
        <v>131</v>
      </c>
      <c r="I81" s="224">
        <v>144</v>
      </c>
      <c r="J81" s="223">
        <v>130</v>
      </c>
      <c r="K81" s="223">
        <v>126</v>
      </c>
      <c r="L81" s="223">
        <v>134</v>
      </c>
      <c r="M81" s="223">
        <v>128.69999999999999</v>
      </c>
      <c r="N81" s="223">
        <v>126</v>
      </c>
      <c r="O81" s="223">
        <v>131</v>
      </c>
      <c r="P81" s="223">
        <v>126.2</v>
      </c>
      <c r="Q81" s="223">
        <v>131</v>
      </c>
      <c r="R81" s="224">
        <v>124</v>
      </c>
      <c r="S81" s="223">
        <v>129</v>
      </c>
      <c r="T81" s="224">
        <v>130</v>
      </c>
      <c r="U81" s="223">
        <v>130</v>
      </c>
      <c r="V81" s="224">
        <v>128</v>
      </c>
      <c r="W81" s="223">
        <v>133</v>
      </c>
      <c r="X81" s="223">
        <v>132</v>
      </c>
      <c r="Y81" s="225">
        <v>137</v>
      </c>
      <c r="Z81" s="224">
        <v>130</v>
      </c>
      <c r="AA81" s="223">
        <v>123.00000000000001</v>
      </c>
      <c r="AB81" s="224">
        <v>130</v>
      </c>
      <c r="AC81" s="220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2">
        <v>16</v>
      </c>
    </row>
    <row r="82" spans="1:65">
      <c r="A82" s="30"/>
      <c r="B82" s="19">
        <v>1</v>
      </c>
      <c r="C82" s="9">
        <v>4</v>
      </c>
      <c r="D82" s="224">
        <v>140</v>
      </c>
      <c r="E82" s="223">
        <v>124</v>
      </c>
      <c r="F82" s="224">
        <v>556</v>
      </c>
      <c r="G82" s="223">
        <v>127</v>
      </c>
      <c r="H82" s="223">
        <v>129</v>
      </c>
      <c r="I82" s="224">
        <v>149</v>
      </c>
      <c r="J82" s="223">
        <v>130</v>
      </c>
      <c r="K82" s="223">
        <v>127</v>
      </c>
      <c r="L82" s="223">
        <v>132</v>
      </c>
      <c r="M82" s="223">
        <v>129.69999999999999</v>
      </c>
      <c r="N82" s="223">
        <v>126</v>
      </c>
      <c r="O82" s="223">
        <v>131</v>
      </c>
      <c r="P82" s="223">
        <v>123.9</v>
      </c>
      <c r="Q82" s="223">
        <v>135</v>
      </c>
      <c r="R82" s="224">
        <v>118</v>
      </c>
      <c r="S82" s="223">
        <v>130</v>
      </c>
      <c r="T82" s="224">
        <v>140</v>
      </c>
      <c r="U82" s="223">
        <v>129</v>
      </c>
      <c r="V82" s="224">
        <v>124</v>
      </c>
      <c r="W82" s="225">
        <v>125</v>
      </c>
      <c r="X82" s="223">
        <v>133</v>
      </c>
      <c r="Y82" s="223">
        <v>130</v>
      </c>
      <c r="Z82" s="224">
        <v>140</v>
      </c>
      <c r="AA82" s="223">
        <v>124</v>
      </c>
      <c r="AB82" s="224">
        <v>130</v>
      </c>
      <c r="AC82" s="220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2">
        <v>129.29803921568629</v>
      </c>
    </row>
    <row r="83" spans="1:65">
      <c r="A83" s="30"/>
      <c r="B83" s="19">
        <v>1</v>
      </c>
      <c r="C83" s="9">
        <v>5</v>
      </c>
      <c r="D83" s="224">
        <v>130</v>
      </c>
      <c r="E83" s="223">
        <v>127</v>
      </c>
      <c r="F83" s="224">
        <v>549</v>
      </c>
      <c r="G83" s="223">
        <v>128</v>
      </c>
      <c r="H83" s="223">
        <v>133</v>
      </c>
      <c r="I83" s="224">
        <v>142</v>
      </c>
      <c r="J83" s="223">
        <v>130</v>
      </c>
      <c r="K83" s="223">
        <v>133</v>
      </c>
      <c r="L83" s="223">
        <v>132</v>
      </c>
      <c r="M83" s="223">
        <v>128.80000000000001</v>
      </c>
      <c r="N83" s="223">
        <v>123.00000000000001</v>
      </c>
      <c r="O83" s="223">
        <v>131</v>
      </c>
      <c r="P83" s="223">
        <v>121.1</v>
      </c>
      <c r="Q83" s="223">
        <v>134</v>
      </c>
      <c r="R83" s="224">
        <v>120</v>
      </c>
      <c r="S83" s="223">
        <v>137</v>
      </c>
      <c r="T83" s="224">
        <v>130</v>
      </c>
      <c r="U83" s="223">
        <v>131</v>
      </c>
      <c r="V83" s="224">
        <v>120</v>
      </c>
      <c r="W83" s="223">
        <v>134</v>
      </c>
      <c r="X83" s="223">
        <v>131</v>
      </c>
      <c r="Y83" s="223">
        <v>132</v>
      </c>
      <c r="Z83" s="224">
        <v>140</v>
      </c>
      <c r="AA83" s="223">
        <v>124</v>
      </c>
      <c r="AB83" s="224">
        <v>130</v>
      </c>
      <c r="AC83" s="220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2">
        <v>79</v>
      </c>
    </row>
    <row r="84" spans="1:65">
      <c r="A84" s="30"/>
      <c r="B84" s="19">
        <v>1</v>
      </c>
      <c r="C84" s="9">
        <v>6</v>
      </c>
      <c r="D84" s="224">
        <v>130</v>
      </c>
      <c r="E84" s="223">
        <v>127</v>
      </c>
      <c r="F84" s="224">
        <v>536</v>
      </c>
      <c r="G84" s="223">
        <v>125</v>
      </c>
      <c r="H84" s="223">
        <v>132</v>
      </c>
      <c r="I84" s="224">
        <v>143</v>
      </c>
      <c r="J84" s="223">
        <v>130</v>
      </c>
      <c r="K84" s="223">
        <v>124</v>
      </c>
      <c r="L84" s="223">
        <v>133</v>
      </c>
      <c r="M84" s="223">
        <v>128.4</v>
      </c>
      <c r="N84" s="223">
        <v>126</v>
      </c>
      <c r="O84" s="223">
        <v>131</v>
      </c>
      <c r="P84" s="223">
        <v>121</v>
      </c>
      <c r="Q84" s="223">
        <v>133</v>
      </c>
      <c r="R84" s="224">
        <v>119</v>
      </c>
      <c r="S84" s="223">
        <v>135</v>
      </c>
      <c r="T84" s="224">
        <v>130</v>
      </c>
      <c r="U84" s="223">
        <v>128</v>
      </c>
      <c r="V84" s="224">
        <v>121</v>
      </c>
      <c r="W84" s="223">
        <v>135</v>
      </c>
      <c r="X84" s="223">
        <v>128</v>
      </c>
      <c r="Y84" s="223">
        <v>127</v>
      </c>
      <c r="Z84" s="224">
        <v>140</v>
      </c>
      <c r="AA84" s="223">
        <v>123.00000000000001</v>
      </c>
      <c r="AB84" s="224">
        <v>130</v>
      </c>
      <c r="AC84" s="220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6"/>
    </row>
    <row r="85" spans="1:65">
      <c r="A85" s="30"/>
      <c r="B85" s="20" t="s">
        <v>270</v>
      </c>
      <c r="C85" s="12"/>
      <c r="D85" s="227">
        <v>131.66666666666666</v>
      </c>
      <c r="E85" s="227">
        <v>126.16666666666667</v>
      </c>
      <c r="F85" s="227">
        <v>544.16666666666663</v>
      </c>
      <c r="G85" s="227">
        <v>128.16666666666666</v>
      </c>
      <c r="H85" s="227">
        <v>131.16666666666666</v>
      </c>
      <c r="I85" s="227">
        <v>146.5</v>
      </c>
      <c r="J85" s="227">
        <v>130</v>
      </c>
      <c r="K85" s="227">
        <v>130</v>
      </c>
      <c r="L85" s="227">
        <v>131.33333333333334</v>
      </c>
      <c r="M85" s="227">
        <v>129.33333333333331</v>
      </c>
      <c r="N85" s="227">
        <v>124.66666666666667</v>
      </c>
      <c r="O85" s="227">
        <v>131</v>
      </c>
      <c r="P85" s="227">
        <v>123.06666666666666</v>
      </c>
      <c r="Q85" s="227">
        <v>134.16666666666666</v>
      </c>
      <c r="R85" s="227">
        <v>120.66666666666667</v>
      </c>
      <c r="S85" s="227">
        <v>132.16666666666666</v>
      </c>
      <c r="T85" s="227">
        <v>136.66666666666666</v>
      </c>
      <c r="U85" s="227">
        <v>129.16666666666666</v>
      </c>
      <c r="V85" s="227">
        <v>121.83333333333333</v>
      </c>
      <c r="W85" s="227">
        <v>131.83333333333334</v>
      </c>
      <c r="X85" s="227">
        <v>130.83333333333334</v>
      </c>
      <c r="Y85" s="227">
        <v>131</v>
      </c>
      <c r="Z85" s="227">
        <v>138.33333333333334</v>
      </c>
      <c r="AA85" s="227">
        <v>123.83333333333333</v>
      </c>
      <c r="AB85" s="227">
        <v>131.66666666666666</v>
      </c>
      <c r="AC85" s="220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6"/>
    </row>
    <row r="86" spans="1:65">
      <c r="A86" s="30"/>
      <c r="B86" s="3" t="s">
        <v>271</v>
      </c>
      <c r="C86" s="29"/>
      <c r="D86" s="223">
        <v>130</v>
      </c>
      <c r="E86" s="223">
        <v>126.5</v>
      </c>
      <c r="F86" s="223">
        <v>544</v>
      </c>
      <c r="G86" s="223">
        <v>128.5</v>
      </c>
      <c r="H86" s="223">
        <v>131.5</v>
      </c>
      <c r="I86" s="223">
        <v>146.5</v>
      </c>
      <c r="J86" s="223">
        <v>130</v>
      </c>
      <c r="K86" s="223">
        <v>130</v>
      </c>
      <c r="L86" s="223">
        <v>132</v>
      </c>
      <c r="M86" s="223">
        <v>129.25</v>
      </c>
      <c r="N86" s="223">
        <v>125.5</v>
      </c>
      <c r="O86" s="223">
        <v>131</v>
      </c>
      <c r="P86" s="223">
        <v>123.1</v>
      </c>
      <c r="Q86" s="223">
        <v>134.5</v>
      </c>
      <c r="R86" s="223">
        <v>120</v>
      </c>
      <c r="S86" s="223">
        <v>131</v>
      </c>
      <c r="T86" s="223">
        <v>130</v>
      </c>
      <c r="U86" s="223">
        <v>129.5</v>
      </c>
      <c r="V86" s="223">
        <v>120.5</v>
      </c>
      <c r="W86" s="223">
        <v>133.5</v>
      </c>
      <c r="X86" s="223">
        <v>131.5</v>
      </c>
      <c r="Y86" s="223">
        <v>130</v>
      </c>
      <c r="Z86" s="223">
        <v>140</v>
      </c>
      <c r="AA86" s="223">
        <v>124</v>
      </c>
      <c r="AB86" s="223">
        <v>130</v>
      </c>
      <c r="AC86" s="220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6"/>
    </row>
    <row r="87" spans="1:65">
      <c r="A87" s="30"/>
      <c r="B87" s="3" t="s">
        <v>272</v>
      </c>
      <c r="C87" s="29"/>
      <c r="D87" s="223">
        <v>4.0824829046386295</v>
      </c>
      <c r="E87" s="223">
        <v>1.9407902170679514</v>
      </c>
      <c r="F87" s="223">
        <v>12.703018014104627</v>
      </c>
      <c r="G87" s="223">
        <v>1.9407902170679516</v>
      </c>
      <c r="H87" s="223">
        <v>1.4719601443879746</v>
      </c>
      <c r="I87" s="223">
        <v>3.9370039370059056</v>
      </c>
      <c r="J87" s="223">
        <v>0</v>
      </c>
      <c r="K87" s="223">
        <v>4.9396356140913875</v>
      </c>
      <c r="L87" s="223">
        <v>2.3380903889000244</v>
      </c>
      <c r="M87" s="223">
        <v>0.80911474258393401</v>
      </c>
      <c r="N87" s="223">
        <v>1.7511900715418236</v>
      </c>
      <c r="O87" s="223">
        <v>0</v>
      </c>
      <c r="P87" s="223">
        <v>1.9684172999307534</v>
      </c>
      <c r="Q87" s="223">
        <v>2.0412414523193152</v>
      </c>
      <c r="R87" s="223">
        <v>2.3380903889000271</v>
      </c>
      <c r="S87" s="223">
        <v>3.1885210782848317</v>
      </c>
      <c r="T87" s="223">
        <v>12.110601416389967</v>
      </c>
      <c r="U87" s="223">
        <v>1.4719601443879746</v>
      </c>
      <c r="V87" s="223">
        <v>3.5449494589721118</v>
      </c>
      <c r="W87" s="223">
        <v>3.7638632635454048</v>
      </c>
      <c r="X87" s="223">
        <v>2.3166067138525408</v>
      </c>
      <c r="Y87" s="223">
        <v>3.3466401061363023</v>
      </c>
      <c r="Z87" s="223">
        <v>4.0824829046386295</v>
      </c>
      <c r="AA87" s="223">
        <v>0.75277265270907467</v>
      </c>
      <c r="AB87" s="223">
        <v>4.0824829046386295</v>
      </c>
      <c r="AC87" s="220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6"/>
    </row>
    <row r="88" spans="1:65">
      <c r="A88" s="30"/>
      <c r="B88" s="3" t="s">
        <v>87</v>
      </c>
      <c r="C88" s="29"/>
      <c r="D88" s="13">
        <v>3.1006199275736428E-2</v>
      </c>
      <c r="E88" s="13">
        <v>1.5382749408728809E-2</v>
      </c>
      <c r="F88" s="13">
        <v>2.3343984099426576E-2</v>
      </c>
      <c r="G88" s="13">
        <v>1.5142706505081548E-2</v>
      </c>
      <c r="H88" s="13">
        <v>1.1222059550607177E-2</v>
      </c>
      <c r="I88" s="13">
        <v>2.6873747010279218E-2</v>
      </c>
      <c r="J88" s="13">
        <v>0</v>
      </c>
      <c r="K88" s="13">
        <v>3.799719703147221E-2</v>
      </c>
      <c r="L88" s="13">
        <v>1.7802718697208307E-2</v>
      </c>
      <c r="M88" s="13">
        <v>6.2560418241025834E-3</v>
      </c>
      <c r="N88" s="13">
        <v>1.4046979183490562E-2</v>
      </c>
      <c r="O88" s="13">
        <v>0</v>
      </c>
      <c r="P88" s="13">
        <v>1.599472345555867E-2</v>
      </c>
      <c r="Q88" s="13">
        <v>1.5214222004864462E-2</v>
      </c>
      <c r="R88" s="13">
        <v>1.93764396870168E-2</v>
      </c>
      <c r="S88" s="13">
        <v>2.4125001853353079E-2</v>
      </c>
      <c r="T88" s="13">
        <v>8.8614156705292449E-2</v>
      </c>
      <c r="U88" s="13">
        <v>1.1395820472681095E-2</v>
      </c>
      <c r="V88" s="13">
        <v>2.909671238554401E-2</v>
      </c>
      <c r="W88" s="13">
        <v>2.8550163819560589E-2</v>
      </c>
      <c r="X88" s="13">
        <v>1.7706548131356997E-2</v>
      </c>
      <c r="Y88" s="13">
        <v>2.5546871039208413E-2</v>
      </c>
      <c r="Z88" s="13">
        <v>2.9511924611845514E-2</v>
      </c>
      <c r="AA88" s="13">
        <v>6.0789177876910475E-3</v>
      </c>
      <c r="AB88" s="13">
        <v>3.1006199275736428E-2</v>
      </c>
      <c r="AC88" s="15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273</v>
      </c>
      <c r="C89" s="29"/>
      <c r="D89" s="13">
        <v>1.8319128931485018E-2</v>
      </c>
      <c r="E89" s="13">
        <v>-2.4218252403627516E-2</v>
      </c>
      <c r="F89" s="13">
        <v>3.2086227290649347</v>
      </c>
      <c r="G89" s="13">
        <v>-8.7501137363139581E-3</v>
      </c>
      <c r="H89" s="13">
        <v>1.4452094264656656E-2</v>
      </c>
      <c r="I89" s="13">
        <v>0.13304115738072841</v>
      </c>
      <c r="J89" s="13">
        <v>5.429013375390479E-3</v>
      </c>
      <c r="K89" s="13">
        <v>5.429013375390479E-3</v>
      </c>
      <c r="L89" s="13">
        <v>1.5741105820266332E-2</v>
      </c>
      <c r="M89" s="13">
        <v>2.7296715295244134E-4</v>
      </c>
      <c r="N89" s="13">
        <v>-3.5819356404112712E-2</v>
      </c>
      <c r="O89" s="13">
        <v>1.3163082709047202E-2</v>
      </c>
      <c r="P89" s="13">
        <v>-4.8193867337963825E-2</v>
      </c>
      <c r="Q89" s="13">
        <v>3.7654302265627271E-2</v>
      </c>
      <c r="R89" s="13">
        <v>-6.6755633738740161E-2</v>
      </c>
      <c r="S89" s="13">
        <v>2.2186163598313602E-2</v>
      </c>
      <c r="T89" s="13">
        <v>5.6989475599769301E-2</v>
      </c>
      <c r="U89" s="13">
        <v>-1.0160444026570126E-3</v>
      </c>
      <c r="V89" s="13">
        <v>-5.7732552849473873E-2</v>
      </c>
      <c r="W89" s="13">
        <v>1.9608140487094694E-2</v>
      </c>
      <c r="X89" s="13">
        <v>1.1874071153437749E-2</v>
      </c>
      <c r="Y89" s="13">
        <v>1.3163082709047202E-2</v>
      </c>
      <c r="Z89" s="13">
        <v>6.9879591155864285E-2</v>
      </c>
      <c r="AA89" s="13">
        <v>-4.2264414182160204E-2</v>
      </c>
      <c r="AB89" s="13">
        <v>1.8319128931485018E-2</v>
      </c>
      <c r="AC89" s="15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274</v>
      </c>
      <c r="C90" s="47"/>
      <c r="D90" s="45" t="s">
        <v>275</v>
      </c>
      <c r="E90" s="45">
        <v>1.41</v>
      </c>
      <c r="F90" s="45">
        <v>152.33000000000001</v>
      </c>
      <c r="G90" s="45">
        <v>0.67</v>
      </c>
      <c r="H90" s="45">
        <v>0.43</v>
      </c>
      <c r="I90" s="45">
        <v>6.07</v>
      </c>
      <c r="J90" s="45">
        <v>0</v>
      </c>
      <c r="K90" s="45">
        <v>0</v>
      </c>
      <c r="L90" s="45">
        <v>0.49</v>
      </c>
      <c r="M90" s="45">
        <v>0.25</v>
      </c>
      <c r="N90" s="45">
        <v>1.96</v>
      </c>
      <c r="O90" s="45">
        <v>0.37</v>
      </c>
      <c r="P90" s="45">
        <v>2.5499999999999998</v>
      </c>
      <c r="Q90" s="45">
        <v>1.53</v>
      </c>
      <c r="R90" s="45">
        <v>3.43</v>
      </c>
      <c r="S90" s="45">
        <v>0.8</v>
      </c>
      <c r="T90" s="45" t="s">
        <v>275</v>
      </c>
      <c r="U90" s="45">
        <v>0.31</v>
      </c>
      <c r="V90" s="45">
        <v>3</v>
      </c>
      <c r="W90" s="45">
        <v>0.67</v>
      </c>
      <c r="X90" s="45">
        <v>0.31</v>
      </c>
      <c r="Y90" s="45">
        <v>0.37</v>
      </c>
      <c r="Z90" s="45" t="s">
        <v>275</v>
      </c>
      <c r="AA90" s="45">
        <v>2.27</v>
      </c>
      <c r="AB90" s="45" t="s">
        <v>275</v>
      </c>
      <c r="AC90" s="15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>
      <c r="BM92" s="55"/>
    </row>
    <row r="93" spans="1:65" ht="15">
      <c r="B93" s="8" t="s">
        <v>567</v>
      </c>
      <c r="BM93" s="28" t="s">
        <v>67</v>
      </c>
    </row>
    <row r="94" spans="1:65" ht="15">
      <c r="A94" s="25" t="s">
        <v>13</v>
      </c>
      <c r="B94" s="18" t="s">
        <v>111</v>
      </c>
      <c r="C94" s="15" t="s">
        <v>112</v>
      </c>
      <c r="D94" s="16" t="s">
        <v>229</v>
      </c>
      <c r="E94" s="17" t="s">
        <v>229</v>
      </c>
      <c r="F94" s="17" t="s">
        <v>229</v>
      </c>
      <c r="G94" s="17" t="s">
        <v>229</v>
      </c>
      <c r="H94" s="17" t="s">
        <v>229</v>
      </c>
      <c r="I94" s="17" t="s">
        <v>229</v>
      </c>
      <c r="J94" s="17" t="s">
        <v>229</v>
      </c>
      <c r="K94" s="17" t="s">
        <v>229</v>
      </c>
      <c r="L94" s="17" t="s">
        <v>229</v>
      </c>
      <c r="M94" s="17" t="s">
        <v>229</v>
      </c>
      <c r="N94" s="17" t="s">
        <v>229</v>
      </c>
      <c r="O94" s="17" t="s">
        <v>229</v>
      </c>
      <c r="P94" s="17" t="s">
        <v>229</v>
      </c>
      <c r="Q94" s="17" t="s">
        <v>229</v>
      </c>
      <c r="R94" s="17" t="s">
        <v>229</v>
      </c>
      <c r="S94" s="17" t="s">
        <v>229</v>
      </c>
      <c r="T94" s="17" t="s">
        <v>229</v>
      </c>
      <c r="U94" s="17" t="s">
        <v>229</v>
      </c>
      <c r="V94" s="17" t="s">
        <v>229</v>
      </c>
      <c r="W94" s="17" t="s">
        <v>229</v>
      </c>
      <c r="X94" s="17" t="s">
        <v>229</v>
      </c>
      <c r="Y94" s="17" t="s">
        <v>229</v>
      </c>
      <c r="Z94" s="17" t="s">
        <v>229</v>
      </c>
      <c r="AA94" s="17" t="s">
        <v>229</v>
      </c>
      <c r="AB94" s="17" t="s">
        <v>229</v>
      </c>
      <c r="AC94" s="15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230</v>
      </c>
      <c r="C95" s="9" t="s">
        <v>230</v>
      </c>
      <c r="D95" s="151" t="s">
        <v>232</v>
      </c>
      <c r="E95" s="152" t="s">
        <v>233</v>
      </c>
      <c r="F95" s="152" t="s">
        <v>234</v>
      </c>
      <c r="G95" s="152" t="s">
        <v>235</v>
      </c>
      <c r="H95" s="152" t="s">
        <v>236</v>
      </c>
      <c r="I95" s="152" t="s">
        <v>237</v>
      </c>
      <c r="J95" s="152" t="s">
        <v>238</v>
      </c>
      <c r="K95" s="152" t="s">
        <v>239</v>
      </c>
      <c r="L95" s="152" t="s">
        <v>240</v>
      </c>
      <c r="M95" s="152" t="s">
        <v>241</v>
      </c>
      <c r="N95" s="152" t="s">
        <v>243</v>
      </c>
      <c r="O95" s="152" t="s">
        <v>244</v>
      </c>
      <c r="P95" s="152" t="s">
        <v>246</v>
      </c>
      <c r="Q95" s="152" t="s">
        <v>247</v>
      </c>
      <c r="R95" s="152" t="s">
        <v>249</v>
      </c>
      <c r="S95" s="152" t="s">
        <v>250</v>
      </c>
      <c r="T95" s="152" t="s">
        <v>251</v>
      </c>
      <c r="U95" s="152" t="s">
        <v>252</v>
      </c>
      <c r="V95" s="152" t="s">
        <v>254</v>
      </c>
      <c r="W95" s="152" t="s">
        <v>256</v>
      </c>
      <c r="X95" s="152" t="s">
        <v>258</v>
      </c>
      <c r="Y95" s="152" t="s">
        <v>259</v>
      </c>
      <c r="Z95" s="152" t="s">
        <v>260</v>
      </c>
      <c r="AA95" s="152" t="s">
        <v>261</v>
      </c>
      <c r="AB95" s="152" t="s">
        <v>262</v>
      </c>
      <c r="AC95" s="15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333</v>
      </c>
      <c r="E96" s="11" t="s">
        <v>334</v>
      </c>
      <c r="F96" s="11" t="s">
        <v>115</v>
      </c>
      <c r="G96" s="11" t="s">
        <v>115</v>
      </c>
      <c r="H96" s="11" t="s">
        <v>334</v>
      </c>
      <c r="I96" s="11" t="s">
        <v>334</v>
      </c>
      <c r="J96" s="11" t="s">
        <v>333</v>
      </c>
      <c r="K96" s="11" t="s">
        <v>334</v>
      </c>
      <c r="L96" s="11" t="s">
        <v>333</v>
      </c>
      <c r="M96" s="11" t="s">
        <v>334</v>
      </c>
      <c r="N96" s="11" t="s">
        <v>334</v>
      </c>
      <c r="O96" s="11" t="s">
        <v>115</v>
      </c>
      <c r="P96" s="11" t="s">
        <v>334</v>
      </c>
      <c r="Q96" s="11" t="s">
        <v>333</v>
      </c>
      <c r="R96" s="11" t="s">
        <v>334</v>
      </c>
      <c r="S96" s="11" t="s">
        <v>334</v>
      </c>
      <c r="T96" s="11" t="s">
        <v>333</v>
      </c>
      <c r="U96" s="11" t="s">
        <v>334</v>
      </c>
      <c r="V96" s="11" t="s">
        <v>333</v>
      </c>
      <c r="W96" s="11" t="s">
        <v>334</v>
      </c>
      <c r="X96" s="11" t="s">
        <v>334</v>
      </c>
      <c r="Y96" s="11" t="s">
        <v>334</v>
      </c>
      <c r="Z96" s="11" t="s">
        <v>333</v>
      </c>
      <c r="AA96" s="11" t="s">
        <v>333</v>
      </c>
      <c r="AB96" s="11" t="s">
        <v>333</v>
      </c>
      <c r="AC96" s="15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0.4</v>
      </c>
      <c r="E98" s="147">
        <v>0.4</v>
      </c>
      <c r="F98" s="147" t="s">
        <v>105</v>
      </c>
      <c r="G98" s="147">
        <v>1.3</v>
      </c>
      <c r="H98" s="147">
        <v>0.4</v>
      </c>
      <c r="I98" s="147">
        <v>0.2</v>
      </c>
      <c r="J98" s="147" t="s">
        <v>294</v>
      </c>
      <c r="K98" s="147" t="s">
        <v>294</v>
      </c>
      <c r="L98" s="147" t="s">
        <v>103</v>
      </c>
      <c r="M98" s="22">
        <v>0.48</v>
      </c>
      <c r="N98" s="22">
        <v>0.38</v>
      </c>
      <c r="O98" s="147">
        <v>0.5</v>
      </c>
      <c r="P98" s="22">
        <v>0.38</v>
      </c>
      <c r="Q98" s="147">
        <v>0.4</v>
      </c>
      <c r="R98" s="147">
        <v>0.4</v>
      </c>
      <c r="S98" s="147">
        <v>0.2</v>
      </c>
      <c r="T98" s="22">
        <v>0.41</v>
      </c>
      <c r="U98" s="147" t="s">
        <v>294</v>
      </c>
      <c r="V98" s="147" t="s">
        <v>103</v>
      </c>
      <c r="W98" s="147">
        <v>0.39</v>
      </c>
      <c r="X98" s="147" t="s">
        <v>103</v>
      </c>
      <c r="Y98" s="22">
        <v>0.44</v>
      </c>
      <c r="Z98" s="22">
        <v>0.41</v>
      </c>
      <c r="AA98" s="22">
        <v>0.41</v>
      </c>
      <c r="AB98" s="147">
        <v>0.4</v>
      </c>
      <c r="AC98" s="15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0.43</v>
      </c>
      <c r="E99" s="148">
        <v>0.4</v>
      </c>
      <c r="F99" s="148" t="s">
        <v>105</v>
      </c>
      <c r="G99" s="148">
        <v>1.2</v>
      </c>
      <c r="H99" s="148">
        <v>0.4</v>
      </c>
      <c r="I99" s="148">
        <v>0.2</v>
      </c>
      <c r="J99" s="148" t="s">
        <v>294</v>
      </c>
      <c r="K99" s="148">
        <v>0.5</v>
      </c>
      <c r="L99" s="148" t="s">
        <v>103</v>
      </c>
      <c r="M99" s="11">
        <v>0.47</v>
      </c>
      <c r="N99" s="149">
        <v>0.26</v>
      </c>
      <c r="O99" s="148">
        <v>0.5</v>
      </c>
      <c r="P99" s="11">
        <v>0.45</v>
      </c>
      <c r="Q99" s="148">
        <v>0.4</v>
      </c>
      <c r="R99" s="148">
        <v>0.5</v>
      </c>
      <c r="S99" s="148">
        <v>0.2</v>
      </c>
      <c r="T99" s="11">
        <v>0.37</v>
      </c>
      <c r="U99" s="148" t="s">
        <v>294</v>
      </c>
      <c r="V99" s="148" t="s">
        <v>103</v>
      </c>
      <c r="W99" s="148">
        <v>0.33</v>
      </c>
      <c r="X99" s="148" t="s">
        <v>103</v>
      </c>
      <c r="Y99" s="11">
        <v>0.47</v>
      </c>
      <c r="Z99" s="11">
        <v>0.44</v>
      </c>
      <c r="AA99" s="11">
        <v>0.43</v>
      </c>
      <c r="AB99" s="148">
        <v>0.37</v>
      </c>
      <c r="AC99" s="15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1">
        <v>0.38</v>
      </c>
      <c r="E100" s="148">
        <v>0.4</v>
      </c>
      <c r="F100" s="148" t="s">
        <v>105</v>
      </c>
      <c r="G100" s="148">
        <v>1.2</v>
      </c>
      <c r="H100" s="148">
        <v>0.4</v>
      </c>
      <c r="I100" s="148">
        <v>0.2</v>
      </c>
      <c r="J100" s="148" t="s">
        <v>294</v>
      </c>
      <c r="K100" s="148" t="s">
        <v>294</v>
      </c>
      <c r="L100" s="148" t="s">
        <v>103</v>
      </c>
      <c r="M100" s="11">
        <v>0.42</v>
      </c>
      <c r="N100" s="149">
        <v>0.57999999999999996</v>
      </c>
      <c r="O100" s="148">
        <v>0.5</v>
      </c>
      <c r="P100" s="11">
        <v>0.38</v>
      </c>
      <c r="Q100" s="148">
        <v>0.5</v>
      </c>
      <c r="R100" s="148">
        <v>0.5</v>
      </c>
      <c r="S100" s="148">
        <v>0.3</v>
      </c>
      <c r="T100" s="11">
        <v>0.46</v>
      </c>
      <c r="U100" s="148" t="s">
        <v>294</v>
      </c>
      <c r="V100" s="148" t="s">
        <v>103</v>
      </c>
      <c r="W100" s="148">
        <v>0.35</v>
      </c>
      <c r="X100" s="148" t="s">
        <v>103</v>
      </c>
      <c r="Y100" s="11">
        <v>0.44</v>
      </c>
      <c r="Z100" s="11">
        <v>0.4</v>
      </c>
      <c r="AA100" s="11">
        <v>0.42</v>
      </c>
      <c r="AB100" s="148">
        <v>0.39</v>
      </c>
      <c r="AC100" s="15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0.4</v>
      </c>
      <c r="E101" s="148">
        <v>0.4</v>
      </c>
      <c r="F101" s="148" t="s">
        <v>105</v>
      </c>
      <c r="G101" s="148">
        <v>1.3</v>
      </c>
      <c r="H101" s="148">
        <v>0.4</v>
      </c>
      <c r="I101" s="148">
        <v>0.2</v>
      </c>
      <c r="J101" s="148">
        <v>0.5</v>
      </c>
      <c r="K101" s="148" t="s">
        <v>294</v>
      </c>
      <c r="L101" s="148" t="s">
        <v>103</v>
      </c>
      <c r="M101" s="11">
        <v>0.46</v>
      </c>
      <c r="N101" s="11">
        <v>0.39</v>
      </c>
      <c r="O101" s="148">
        <v>0.5</v>
      </c>
      <c r="P101" s="11">
        <v>0.39</v>
      </c>
      <c r="Q101" s="148">
        <v>0.4</v>
      </c>
      <c r="R101" s="148">
        <v>0.5</v>
      </c>
      <c r="S101" s="148">
        <v>0.2</v>
      </c>
      <c r="T101" s="11">
        <v>0.46</v>
      </c>
      <c r="U101" s="148" t="s">
        <v>294</v>
      </c>
      <c r="V101" s="148" t="s">
        <v>103</v>
      </c>
      <c r="W101" s="148">
        <v>0.34</v>
      </c>
      <c r="X101" s="148" t="s">
        <v>103</v>
      </c>
      <c r="Y101" s="11">
        <v>0.4</v>
      </c>
      <c r="Z101" s="11">
        <v>0.39</v>
      </c>
      <c r="AA101" s="11">
        <v>0.42</v>
      </c>
      <c r="AB101" s="148">
        <v>0.36</v>
      </c>
      <c r="AC101" s="15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0.42343749999999997</v>
      </c>
    </row>
    <row r="102" spans="1:65">
      <c r="A102" s="30"/>
      <c r="B102" s="19">
        <v>1</v>
      </c>
      <c r="C102" s="9">
        <v>5</v>
      </c>
      <c r="D102" s="11">
        <v>0.43</v>
      </c>
      <c r="E102" s="148">
        <v>0.4</v>
      </c>
      <c r="F102" s="148" t="s">
        <v>105</v>
      </c>
      <c r="G102" s="148">
        <v>1.2</v>
      </c>
      <c r="H102" s="148">
        <v>0.4</v>
      </c>
      <c r="I102" s="148">
        <v>0.2</v>
      </c>
      <c r="J102" s="148" t="s">
        <v>294</v>
      </c>
      <c r="K102" s="148">
        <v>0.5</v>
      </c>
      <c r="L102" s="148" t="s">
        <v>103</v>
      </c>
      <c r="M102" s="11">
        <v>0.45</v>
      </c>
      <c r="N102" s="11">
        <v>0.43</v>
      </c>
      <c r="O102" s="148">
        <v>0.5</v>
      </c>
      <c r="P102" s="11">
        <v>0.43</v>
      </c>
      <c r="Q102" s="148">
        <v>0.5</v>
      </c>
      <c r="R102" s="148">
        <v>0.4</v>
      </c>
      <c r="S102" s="148">
        <v>0.2</v>
      </c>
      <c r="T102" s="11">
        <v>0.42</v>
      </c>
      <c r="U102" s="148" t="s">
        <v>294</v>
      </c>
      <c r="V102" s="148" t="s">
        <v>103</v>
      </c>
      <c r="W102" s="148">
        <v>0.39</v>
      </c>
      <c r="X102" s="148" t="s">
        <v>103</v>
      </c>
      <c r="Y102" s="11">
        <v>0.42</v>
      </c>
      <c r="Z102" s="11">
        <v>0.42</v>
      </c>
      <c r="AA102" s="11">
        <v>0.42</v>
      </c>
      <c r="AB102" s="148">
        <v>0.37</v>
      </c>
      <c r="AC102" s="15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80</v>
      </c>
    </row>
    <row r="103" spans="1:65">
      <c r="A103" s="30"/>
      <c r="B103" s="19">
        <v>1</v>
      </c>
      <c r="C103" s="9">
        <v>6</v>
      </c>
      <c r="D103" s="11">
        <v>0.41</v>
      </c>
      <c r="E103" s="148">
        <v>0.5</v>
      </c>
      <c r="F103" s="148" t="s">
        <v>105</v>
      </c>
      <c r="G103" s="148">
        <v>1.2</v>
      </c>
      <c r="H103" s="148">
        <v>0.4</v>
      </c>
      <c r="I103" s="148">
        <v>0.2</v>
      </c>
      <c r="J103" s="148" t="s">
        <v>294</v>
      </c>
      <c r="K103" s="148" t="s">
        <v>294</v>
      </c>
      <c r="L103" s="148" t="s">
        <v>103</v>
      </c>
      <c r="M103" s="11">
        <v>0.45</v>
      </c>
      <c r="N103" s="11">
        <v>0.49</v>
      </c>
      <c r="O103" s="148">
        <v>0.5</v>
      </c>
      <c r="P103" s="11">
        <v>0.42</v>
      </c>
      <c r="Q103" s="148">
        <v>0.4</v>
      </c>
      <c r="R103" s="148">
        <v>0.5</v>
      </c>
      <c r="S103" s="148">
        <v>0.3</v>
      </c>
      <c r="T103" s="11">
        <v>0.4</v>
      </c>
      <c r="U103" s="148" t="s">
        <v>294</v>
      </c>
      <c r="V103" s="148" t="s">
        <v>103</v>
      </c>
      <c r="W103" s="148">
        <v>0.38</v>
      </c>
      <c r="X103" s="148" t="s">
        <v>103</v>
      </c>
      <c r="Y103" s="11">
        <v>0.45</v>
      </c>
      <c r="Z103" s="11">
        <v>0.46</v>
      </c>
      <c r="AA103" s="11">
        <v>0.4</v>
      </c>
      <c r="AB103" s="148">
        <v>0.37</v>
      </c>
      <c r="AC103" s="15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270</v>
      </c>
      <c r="C104" s="12"/>
      <c r="D104" s="23">
        <v>0.40833333333333338</v>
      </c>
      <c r="E104" s="23">
        <v>0.41666666666666669</v>
      </c>
      <c r="F104" s="23" t="s">
        <v>678</v>
      </c>
      <c r="G104" s="23">
        <v>1.2333333333333334</v>
      </c>
      <c r="H104" s="23">
        <v>0.39999999999999997</v>
      </c>
      <c r="I104" s="23">
        <v>0.19999999999999998</v>
      </c>
      <c r="J104" s="23">
        <v>0.5</v>
      </c>
      <c r="K104" s="23">
        <v>0.5</v>
      </c>
      <c r="L104" s="23" t="s">
        <v>678</v>
      </c>
      <c r="M104" s="23">
        <v>0.45500000000000002</v>
      </c>
      <c r="N104" s="23">
        <v>0.42166666666666669</v>
      </c>
      <c r="O104" s="23">
        <v>0.5</v>
      </c>
      <c r="P104" s="23">
        <v>0.40833333333333338</v>
      </c>
      <c r="Q104" s="23">
        <v>0.43333333333333335</v>
      </c>
      <c r="R104" s="23">
        <v>0.46666666666666662</v>
      </c>
      <c r="S104" s="23">
        <v>0.23333333333333331</v>
      </c>
      <c r="T104" s="23">
        <v>0.42</v>
      </c>
      <c r="U104" s="23" t="s">
        <v>678</v>
      </c>
      <c r="V104" s="23" t="s">
        <v>678</v>
      </c>
      <c r="W104" s="23">
        <v>0.36333333333333329</v>
      </c>
      <c r="X104" s="23" t="s">
        <v>678</v>
      </c>
      <c r="Y104" s="23">
        <v>0.4366666666666667</v>
      </c>
      <c r="Z104" s="23">
        <v>0.42</v>
      </c>
      <c r="AA104" s="23">
        <v>0.41666666666666669</v>
      </c>
      <c r="AB104" s="23">
        <v>0.37666666666666671</v>
      </c>
      <c r="AC104" s="15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271</v>
      </c>
      <c r="C105" s="29"/>
      <c r="D105" s="11">
        <v>0.40500000000000003</v>
      </c>
      <c r="E105" s="11">
        <v>0.4</v>
      </c>
      <c r="F105" s="11" t="s">
        <v>678</v>
      </c>
      <c r="G105" s="11">
        <v>1.2</v>
      </c>
      <c r="H105" s="11">
        <v>0.4</v>
      </c>
      <c r="I105" s="11">
        <v>0.2</v>
      </c>
      <c r="J105" s="11">
        <v>0.5</v>
      </c>
      <c r="K105" s="11">
        <v>0.5</v>
      </c>
      <c r="L105" s="11" t="s">
        <v>678</v>
      </c>
      <c r="M105" s="11">
        <v>0.45500000000000002</v>
      </c>
      <c r="N105" s="11">
        <v>0.41000000000000003</v>
      </c>
      <c r="O105" s="11">
        <v>0.5</v>
      </c>
      <c r="P105" s="11">
        <v>0.40500000000000003</v>
      </c>
      <c r="Q105" s="11">
        <v>0.4</v>
      </c>
      <c r="R105" s="11">
        <v>0.5</v>
      </c>
      <c r="S105" s="11">
        <v>0.2</v>
      </c>
      <c r="T105" s="11">
        <v>0.41499999999999998</v>
      </c>
      <c r="U105" s="11" t="s">
        <v>678</v>
      </c>
      <c r="V105" s="11" t="s">
        <v>678</v>
      </c>
      <c r="W105" s="11">
        <v>0.36499999999999999</v>
      </c>
      <c r="X105" s="11" t="s">
        <v>678</v>
      </c>
      <c r="Y105" s="11">
        <v>0.44</v>
      </c>
      <c r="Z105" s="11">
        <v>0.41499999999999998</v>
      </c>
      <c r="AA105" s="11">
        <v>0.42</v>
      </c>
      <c r="AB105" s="11">
        <v>0.37</v>
      </c>
      <c r="AC105" s="15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272</v>
      </c>
      <c r="C106" s="29"/>
      <c r="D106" s="24">
        <v>1.9407902170679506E-2</v>
      </c>
      <c r="E106" s="24">
        <v>4.0824829046386291E-2</v>
      </c>
      <c r="F106" s="24" t="s">
        <v>678</v>
      </c>
      <c r="G106" s="24">
        <v>5.1639777949432274E-2</v>
      </c>
      <c r="H106" s="24">
        <v>6.0809419444881171E-17</v>
      </c>
      <c r="I106" s="24">
        <v>3.0404709722440586E-17</v>
      </c>
      <c r="J106" s="24" t="s">
        <v>678</v>
      </c>
      <c r="K106" s="24">
        <v>0</v>
      </c>
      <c r="L106" s="24" t="s">
        <v>678</v>
      </c>
      <c r="M106" s="24">
        <v>2.0736441353327716E-2</v>
      </c>
      <c r="N106" s="24">
        <v>0.10833589740555362</v>
      </c>
      <c r="O106" s="24">
        <v>0</v>
      </c>
      <c r="P106" s="24">
        <v>2.9268868558020252E-2</v>
      </c>
      <c r="Q106" s="24">
        <v>5.1639777949432392E-2</v>
      </c>
      <c r="R106" s="24">
        <v>5.1639777949432822E-2</v>
      </c>
      <c r="S106" s="24">
        <v>5.1639777949432281E-2</v>
      </c>
      <c r="T106" s="24">
        <v>3.5213633723318025E-2</v>
      </c>
      <c r="U106" s="24" t="s">
        <v>678</v>
      </c>
      <c r="V106" s="24" t="s">
        <v>678</v>
      </c>
      <c r="W106" s="24">
        <v>2.6583202716502517E-2</v>
      </c>
      <c r="X106" s="24" t="s">
        <v>678</v>
      </c>
      <c r="Y106" s="24">
        <v>2.4221202832779922E-2</v>
      </c>
      <c r="Z106" s="24">
        <v>2.6076809620810597E-2</v>
      </c>
      <c r="AA106" s="24">
        <v>1.0327955589886436E-2</v>
      </c>
      <c r="AB106" s="24">
        <v>1.5055453054181633E-2</v>
      </c>
      <c r="AC106" s="203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56"/>
    </row>
    <row r="107" spans="1:65">
      <c r="A107" s="30"/>
      <c r="B107" s="3" t="s">
        <v>87</v>
      </c>
      <c r="C107" s="29"/>
      <c r="D107" s="13">
        <v>4.752955633635797E-2</v>
      </c>
      <c r="E107" s="13">
        <v>9.7979589711327086E-2</v>
      </c>
      <c r="F107" s="13" t="s">
        <v>678</v>
      </c>
      <c r="G107" s="13">
        <v>4.1870090229269408E-2</v>
      </c>
      <c r="H107" s="13">
        <v>1.5202354861220294E-16</v>
      </c>
      <c r="I107" s="13">
        <v>1.5202354861220294E-16</v>
      </c>
      <c r="J107" s="13" t="s">
        <v>678</v>
      </c>
      <c r="K107" s="13">
        <v>0</v>
      </c>
      <c r="L107" s="13" t="s">
        <v>678</v>
      </c>
      <c r="M107" s="13">
        <v>4.5574596380940031E-2</v>
      </c>
      <c r="N107" s="13">
        <v>0.25692307685111526</v>
      </c>
      <c r="O107" s="13">
        <v>0</v>
      </c>
      <c r="P107" s="13">
        <v>7.167886177474346E-2</v>
      </c>
      <c r="Q107" s="13">
        <v>0.11916871834484398</v>
      </c>
      <c r="R107" s="13">
        <v>0.11065666703449892</v>
      </c>
      <c r="S107" s="13">
        <v>0.2213133340689955</v>
      </c>
      <c r="T107" s="13">
        <v>8.3841985055519111E-2</v>
      </c>
      <c r="U107" s="13" t="s">
        <v>678</v>
      </c>
      <c r="V107" s="13" t="s">
        <v>678</v>
      </c>
      <c r="W107" s="13">
        <v>7.3164778118814278E-2</v>
      </c>
      <c r="X107" s="13" t="s">
        <v>678</v>
      </c>
      <c r="Y107" s="13">
        <v>5.5468403433847145E-2</v>
      </c>
      <c r="Z107" s="13">
        <v>6.2087641954310949E-2</v>
      </c>
      <c r="AA107" s="13">
        <v>2.4787093415727445E-2</v>
      </c>
      <c r="AB107" s="13">
        <v>3.997022934738486E-2</v>
      </c>
      <c r="AC107" s="15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273</v>
      </c>
      <c r="C108" s="29"/>
      <c r="D108" s="13">
        <v>-3.5670356703566886E-2</v>
      </c>
      <c r="E108" s="13">
        <v>-1.599015990159891E-2</v>
      </c>
      <c r="F108" s="13" t="s">
        <v>678</v>
      </c>
      <c r="G108" s="13">
        <v>1.9126691266912674</v>
      </c>
      <c r="H108" s="13">
        <v>-5.5350553505535083E-2</v>
      </c>
      <c r="I108" s="13">
        <v>-0.52767527675276749</v>
      </c>
      <c r="J108" s="13">
        <v>0.18081180811808117</v>
      </c>
      <c r="K108" s="13">
        <v>0.18081180811808117</v>
      </c>
      <c r="L108" s="13" t="s">
        <v>678</v>
      </c>
      <c r="M108" s="13">
        <v>7.4538745387453975E-2</v>
      </c>
      <c r="N108" s="13">
        <v>-4.1820418204180365E-3</v>
      </c>
      <c r="O108" s="13">
        <v>0.18081180811808117</v>
      </c>
      <c r="P108" s="13">
        <v>-3.5670356703566886E-2</v>
      </c>
      <c r="Q108" s="13">
        <v>2.3370233702337151E-2</v>
      </c>
      <c r="R108" s="13">
        <v>0.10209102091020905</v>
      </c>
      <c r="S108" s="13">
        <v>-0.44895448954489547</v>
      </c>
      <c r="T108" s="13">
        <v>-8.1180811808118092E-3</v>
      </c>
      <c r="U108" s="13" t="s">
        <v>678</v>
      </c>
      <c r="V108" s="13" t="s">
        <v>678</v>
      </c>
      <c r="W108" s="13">
        <v>-0.14194341943419442</v>
      </c>
      <c r="X108" s="13" t="s">
        <v>678</v>
      </c>
      <c r="Y108" s="13">
        <v>3.1242312423124474E-2</v>
      </c>
      <c r="Z108" s="13">
        <v>-8.1180811808118092E-3</v>
      </c>
      <c r="AA108" s="13">
        <v>-1.599015990159891E-2</v>
      </c>
      <c r="AB108" s="13">
        <v>-0.11045510455104535</v>
      </c>
      <c r="AC108" s="15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274</v>
      </c>
      <c r="C109" s="47"/>
      <c r="D109" s="45">
        <v>0.22</v>
      </c>
      <c r="E109" s="45" t="s">
        <v>275</v>
      </c>
      <c r="F109" s="45">
        <v>40.07</v>
      </c>
      <c r="G109" s="45" t="s">
        <v>275</v>
      </c>
      <c r="H109" s="45" t="s">
        <v>275</v>
      </c>
      <c r="I109" s="45" t="s">
        <v>275</v>
      </c>
      <c r="J109" s="45" t="s">
        <v>275</v>
      </c>
      <c r="K109" s="45" t="s">
        <v>275</v>
      </c>
      <c r="L109" s="45">
        <v>1.54</v>
      </c>
      <c r="M109" s="45">
        <v>0.67</v>
      </c>
      <c r="N109" s="45">
        <v>0.03</v>
      </c>
      <c r="O109" s="45" t="s">
        <v>275</v>
      </c>
      <c r="P109" s="45">
        <v>0.22</v>
      </c>
      <c r="Q109" s="45" t="s">
        <v>275</v>
      </c>
      <c r="R109" s="45" t="s">
        <v>275</v>
      </c>
      <c r="S109" s="45" t="s">
        <v>275</v>
      </c>
      <c r="T109" s="45">
        <v>0</v>
      </c>
      <c r="U109" s="45">
        <v>3.28</v>
      </c>
      <c r="V109" s="45">
        <v>1.54</v>
      </c>
      <c r="W109" s="45">
        <v>1.0900000000000001</v>
      </c>
      <c r="X109" s="45">
        <v>1.54</v>
      </c>
      <c r="Y109" s="45">
        <v>0.32</v>
      </c>
      <c r="Z109" s="45">
        <v>0</v>
      </c>
      <c r="AA109" s="45">
        <v>0.06</v>
      </c>
      <c r="AB109" s="45">
        <v>0.83</v>
      </c>
      <c r="AC109" s="15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336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568</v>
      </c>
      <c r="BM112" s="28" t="s">
        <v>67</v>
      </c>
    </row>
    <row r="113" spans="1:65" ht="15">
      <c r="A113" s="25" t="s">
        <v>16</v>
      </c>
      <c r="B113" s="18" t="s">
        <v>111</v>
      </c>
      <c r="C113" s="15" t="s">
        <v>112</v>
      </c>
      <c r="D113" s="16" t="s">
        <v>229</v>
      </c>
      <c r="E113" s="17" t="s">
        <v>229</v>
      </c>
      <c r="F113" s="17" t="s">
        <v>229</v>
      </c>
      <c r="G113" s="17" t="s">
        <v>229</v>
      </c>
      <c r="H113" s="17" t="s">
        <v>229</v>
      </c>
      <c r="I113" s="17" t="s">
        <v>229</v>
      </c>
      <c r="J113" s="17" t="s">
        <v>229</v>
      </c>
      <c r="K113" s="17" t="s">
        <v>229</v>
      </c>
      <c r="L113" s="17" t="s">
        <v>229</v>
      </c>
      <c r="M113" s="17" t="s">
        <v>229</v>
      </c>
      <c r="N113" s="17" t="s">
        <v>229</v>
      </c>
      <c r="O113" s="17" t="s">
        <v>229</v>
      </c>
      <c r="P113" s="17" t="s">
        <v>229</v>
      </c>
      <c r="Q113" s="17" t="s">
        <v>229</v>
      </c>
      <c r="R113" s="17" t="s">
        <v>229</v>
      </c>
      <c r="S113" s="17" t="s">
        <v>229</v>
      </c>
      <c r="T113" s="17" t="s">
        <v>229</v>
      </c>
      <c r="U113" s="17" t="s">
        <v>229</v>
      </c>
      <c r="V113" s="17" t="s">
        <v>229</v>
      </c>
      <c r="W113" s="17" t="s">
        <v>229</v>
      </c>
      <c r="X113" s="17" t="s">
        <v>229</v>
      </c>
      <c r="Y113" s="17" t="s">
        <v>229</v>
      </c>
      <c r="Z113" s="17" t="s">
        <v>229</v>
      </c>
      <c r="AA113" s="17" t="s">
        <v>229</v>
      </c>
      <c r="AB113" s="15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230</v>
      </c>
      <c r="C114" s="9" t="s">
        <v>230</v>
      </c>
      <c r="D114" s="151" t="s">
        <v>232</v>
      </c>
      <c r="E114" s="152" t="s">
        <v>233</v>
      </c>
      <c r="F114" s="152" t="s">
        <v>234</v>
      </c>
      <c r="G114" s="152" t="s">
        <v>235</v>
      </c>
      <c r="H114" s="152" t="s">
        <v>236</v>
      </c>
      <c r="I114" s="152" t="s">
        <v>238</v>
      </c>
      <c r="J114" s="152" t="s">
        <v>239</v>
      </c>
      <c r="K114" s="152" t="s">
        <v>240</v>
      </c>
      <c r="L114" s="152" t="s">
        <v>241</v>
      </c>
      <c r="M114" s="152" t="s">
        <v>243</v>
      </c>
      <c r="N114" s="152" t="s">
        <v>244</v>
      </c>
      <c r="O114" s="152" t="s">
        <v>246</v>
      </c>
      <c r="P114" s="152" t="s">
        <v>247</v>
      </c>
      <c r="Q114" s="152" t="s">
        <v>249</v>
      </c>
      <c r="R114" s="152" t="s">
        <v>250</v>
      </c>
      <c r="S114" s="152" t="s">
        <v>251</v>
      </c>
      <c r="T114" s="152" t="s">
        <v>252</v>
      </c>
      <c r="U114" s="152" t="s">
        <v>254</v>
      </c>
      <c r="V114" s="152" t="s">
        <v>256</v>
      </c>
      <c r="W114" s="152" t="s">
        <v>258</v>
      </c>
      <c r="X114" s="152" t="s">
        <v>259</v>
      </c>
      <c r="Y114" s="152" t="s">
        <v>260</v>
      </c>
      <c r="Z114" s="152" t="s">
        <v>261</v>
      </c>
      <c r="AA114" s="152" t="s">
        <v>262</v>
      </c>
      <c r="AB114" s="15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333</v>
      </c>
      <c r="E115" s="11" t="s">
        <v>334</v>
      </c>
      <c r="F115" s="11" t="s">
        <v>115</v>
      </c>
      <c r="G115" s="11" t="s">
        <v>333</v>
      </c>
      <c r="H115" s="11" t="s">
        <v>334</v>
      </c>
      <c r="I115" s="11" t="s">
        <v>333</v>
      </c>
      <c r="J115" s="11" t="s">
        <v>334</v>
      </c>
      <c r="K115" s="11" t="s">
        <v>333</v>
      </c>
      <c r="L115" s="11" t="s">
        <v>334</v>
      </c>
      <c r="M115" s="11" t="s">
        <v>334</v>
      </c>
      <c r="N115" s="11" t="s">
        <v>115</v>
      </c>
      <c r="O115" s="11" t="s">
        <v>334</v>
      </c>
      <c r="P115" s="11" t="s">
        <v>333</v>
      </c>
      <c r="Q115" s="11" t="s">
        <v>334</v>
      </c>
      <c r="R115" s="11" t="s">
        <v>334</v>
      </c>
      <c r="S115" s="11" t="s">
        <v>333</v>
      </c>
      <c r="T115" s="11" t="s">
        <v>334</v>
      </c>
      <c r="U115" s="11" t="s">
        <v>333</v>
      </c>
      <c r="V115" s="11" t="s">
        <v>334</v>
      </c>
      <c r="W115" s="11" t="s">
        <v>334</v>
      </c>
      <c r="X115" s="11" t="s">
        <v>334</v>
      </c>
      <c r="Y115" s="11" t="s">
        <v>333</v>
      </c>
      <c r="Z115" s="11" t="s">
        <v>333</v>
      </c>
      <c r="AA115" s="11" t="s">
        <v>333</v>
      </c>
      <c r="AB115" s="15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12">
        <v>0.05</v>
      </c>
      <c r="E117" s="213" t="s">
        <v>106</v>
      </c>
      <c r="F117" s="213" t="s">
        <v>105</v>
      </c>
      <c r="G117" s="213" t="s">
        <v>337</v>
      </c>
      <c r="H117" s="213">
        <v>0.1</v>
      </c>
      <c r="I117" s="213" t="s">
        <v>106</v>
      </c>
      <c r="J117" s="213" t="s">
        <v>106</v>
      </c>
      <c r="K117" s="213" t="s">
        <v>106</v>
      </c>
      <c r="L117" s="212">
        <v>0.05</v>
      </c>
      <c r="M117" s="212">
        <v>0.05</v>
      </c>
      <c r="N117" s="212">
        <v>0.05</v>
      </c>
      <c r="O117" s="212">
        <v>0.03</v>
      </c>
      <c r="P117" s="212">
        <v>0.04</v>
      </c>
      <c r="Q117" s="212">
        <v>0.06</v>
      </c>
      <c r="R117" s="213" t="s">
        <v>106</v>
      </c>
      <c r="S117" s="212">
        <v>0.04</v>
      </c>
      <c r="T117" s="213" t="s">
        <v>300</v>
      </c>
      <c r="U117" s="212">
        <v>0.04</v>
      </c>
      <c r="V117" s="212">
        <v>0.05</v>
      </c>
      <c r="W117" s="212">
        <v>0.04</v>
      </c>
      <c r="X117" s="213" t="s">
        <v>107</v>
      </c>
      <c r="Y117" s="212">
        <v>0.04</v>
      </c>
      <c r="Z117" s="212">
        <v>0.06</v>
      </c>
      <c r="AA117" s="212">
        <v>0.05</v>
      </c>
      <c r="AB117" s="203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14">
        <v>1</v>
      </c>
    </row>
    <row r="118" spans="1:65">
      <c r="A118" s="30"/>
      <c r="B118" s="19">
        <v>1</v>
      </c>
      <c r="C118" s="9">
        <v>2</v>
      </c>
      <c r="D118" s="24">
        <v>0.05</v>
      </c>
      <c r="E118" s="215" t="s">
        <v>106</v>
      </c>
      <c r="F118" s="215" t="s">
        <v>105</v>
      </c>
      <c r="G118" s="215" t="s">
        <v>337</v>
      </c>
      <c r="H118" s="215">
        <v>0.1</v>
      </c>
      <c r="I118" s="215" t="s">
        <v>106</v>
      </c>
      <c r="J118" s="215" t="s">
        <v>106</v>
      </c>
      <c r="K118" s="215" t="s">
        <v>106</v>
      </c>
      <c r="L118" s="24">
        <v>0.06</v>
      </c>
      <c r="M118" s="24">
        <v>7.0000000000000007E-2</v>
      </c>
      <c r="N118" s="24">
        <v>0.05</v>
      </c>
      <c r="O118" s="24">
        <v>0.04</v>
      </c>
      <c r="P118" s="24">
        <v>0.04</v>
      </c>
      <c r="Q118" s="24">
        <v>0.06</v>
      </c>
      <c r="R118" s="215" t="s">
        <v>106</v>
      </c>
      <c r="S118" s="24">
        <v>0.04</v>
      </c>
      <c r="T118" s="215" t="s">
        <v>300</v>
      </c>
      <c r="U118" s="24">
        <v>0.04</v>
      </c>
      <c r="V118" s="24">
        <v>0.05</v>
      </c>
      <c r="W118" s="24">
        <v>0.05</v>
      </c>
      <c r="X118" s="215" t="s">
        <v>107</v>
      </c>
      <c r="Y118" s="24">
        <v>0.04</v>
      </c>
      <c r="Z118" s="24">
        <v>0.06</v>
      </c>
      <c r="AA118" s="24">
        <v>0.05</v>
      </c>
      <c r="AB118" s="203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14">
        <v>22</v>
      </c>
    </row>
    <row r="119" spans="1:65">
      <c r="A119" s="30"/>
      <c r="B119" s="19">
        <v>1</v>
      </c>
      <c r="C119" s="9">
        <v>3</v>
      </c>
      <c r="D119" s="24">
        <v>0.05</v>
      </c>
      <c r="E119" s="215" t="s">
        <v>106</v>
      </c>
      <c r="F119" s="215" t="s">
        <v>105</v>
      </c>
      <c r="G119" s="215" t="s">
        <v>337</v>
      </c>
      <c r="H119" s="215">
        <v>0.1</v>
      </c>
      <c r="I119" s="215" t="s">
        <v>106</v>
      </c>
      <c r="J119" s="215" t="s">
        <v>106</v>
      </c>
      <c r="K119" s="215" t="s">
        <v>106</v>
      </c>
      <c r="L119" s="24">
        <v>0.05</v>
      </c>
      <c r="M119" s="24">
        <v>7.0000000000000007E-2</v>
      </c>
      <c r="N119" s="24">
        <v>0.05</v>
      </c>
      <c r="O119" s="24">
        <v>0.04</v>
      </c>
      <c r="P119" s="24">
        <v>0.04</v>
      </c>
      <c r="Q119" s="24">
        <v>0.05</v>
      </c>
      <c r="R119" s="215" t="s">
        <v>106</v>
      </c>
      <c r="S119" s="24">
        <v>0.05</v>
      </c>
      <c r="T119" s="215" t="s">
        <v>300</v>
      </c>
      <c r="U119" s="24">
        <v>0.04</v>
      </c>
      <c r="V119" s="24">
        <v>0.05</v>
      </c>
      <c r="W119" s="24">
        <v>0.04</v>
      </c>
      <c r="X119" s="215" t="s">
        <v>107</v>
      </c>
      <c r="Y119" s="24">
        <v>0.04</v>
      </c>
      <c r="Z119" s="24">
        <v>0.06</v>
      </c>
      <c r="AA119" s="24">
        <v>0.05</v>
      </c>
      <c r="AB119" s="203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14">
        <v>16</v>
      </c>
    </row>
    <row r="120" spans="1:65">
      <c r="A120" s="30"/>
      <c r="B120" s="19">
        <v>1</v>
      </c>
      <c r="C120" s="9">
        <v>4</v>
      </c>
      <c r="D120" s="24">
        <v>0.03</v>
      </c>
      <c r="E120" s="215" t="s">
        <v>106</v>
      </c>
      <c r="F120" s="215" t="s">
        <v>105</v>
      </c>
      <c r="G120" s="215" t="s">
        <v>337</v>
      </c>
      <c r="H120" s="215">
        <v>0.1</v>
      </c>
      <c r="I120" s="215" t="s">
        <v>106</v>
      </c>
      <c r="J120" s="215" t="s">
        <v>106</v>
      </c>
      <c r="K120" s="215" t="s">
        <v>106</v>
      </c>
      <c r="L120" s="24">
        <v>0.04</v>
      </c>
      <c r="M120" s="24">
        <v>0.05</v>
      </c>
      <c r="N120" s="24">
        <v>0.05</v>
      </c>
      <c r="O120" s="24">
        <v>0.03</v>
      </c>
      <c r="P120" s="24">
        <v>0.04</v>
      </c>
      <c r="Q120" s="24">
        <v>0.05</v>
      </c>
      <c r="R120" s="215" t="s">
        <v>106</v>
      </c>
      <c r="S120" s="24">
        <v>0.05</v>
      </c>
      <c r="T120" s="215" t="s">
        <v>300</v>
      </c>
      <c r="U120" s="24">
        <v>0.04</v>
      </c>
      <c r="V120" s="24">
        <v>0.05</v>
      </c>
      <c r="W120" s="24">
        <v>0.05</v>
      </c>
      <c r="X120" s="215" t="s">
        <v>107</v>
      </c>
      <c r="Y120" s="24">
        <v>0.05</v>
      </c>
      <c r="Z120" s="24">
        <v>7.0000000000000007E-2</v>
      </c>
      <c r="AA120" s="24">
        <v>0.04</v>
      </c>
      <c r="AB120" s="203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14">
        <v>4.6904761904761907E-2</v>
      </c>
    </row>
    <row r="121" spans="1:65">
      <c r="A121" s="30"/>
      <c r="B121" s="19">
        <v>1</v>
      </c>
      <c r="C121" s="9">
        <v>5</v>
      </c>
      <c r="D121" s="24">
        <v>0.03</v>
      </c>
      <c r="E121" s="215" t="s">
        <v>106</v>
      </c>
      <c r="F121" s="215" t="s">
        <v>105</v>
      </c>
      <c r="G121" s="215" t="s">
        <v>337</v>
      </c>
      <c r="H121" s="215">
        <v>0.1</v>
      </c>
      <c r="I121" s="215" t="s">
        <v>106</v>
      </c>
      <c r="J121" s="215" t="s">
        <v>106</v>
      </c>
      <c r="K121" s="215" t="s">
        <v>106</v>
      </c>
      <c r="L121" s="24">
        <v>0.05</v>
      </c>
      <c r="M121" s="24">
        <v>0.05</v>
      </c>
      <c r="N121" s="24">
        <v>0.05</v>
      </c>
      <c r="O121" s="24">
        <v>0.03</v>
      </c>
      <c r="P121" s="24">
        <v>0.04</v>
      </c>
      <c r="Q121" s="24">
        <v>0.05</v>
      </c>
      <c r="R121" s="215" t="s">
        <v>106</v>
      </c>
      <c r="S121" s="24">
        <v>0.05</v>
      </c>
      <c r="T121" s="215" t="s">
        <v>300</v>
      </c>
      <c r="U121" s="24">
        <v>0.04</v>
      </c>
      <c r="V121" s="24">
        <v>0.05</v>
      </c>
      <c r="W121" s="24">
        <v>0.04</v>
      </c>
      <c r="X121" s="215" t="s">
        <v>107</v>
      </c>
      <c r="Y121" s="24">
        <v>0.05</v>
      </c>
      <c r="Z121" s="24">
        <v>0.06</v>
      </c>
      <c r="AA121" s="24">
        <v>0.05</v>
      </c>
      <c r="AB121" s="203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14">
        <v>81</v>
      </c>
    </row>
    <row r="122" spans="1:65">
      <c r="A122" s="30"/>
      <c r="B122" s="19">
        <v>1</v>
      </c>
      <c r="C122" s="9">
        <v>6</v>
      </c>
      <c r="D122" s="24">
        <v>0.03</v>
      </c>
      <c r="E122" s="215" t="s">
        <v>106</v>
      </c>
      <c r="F122" s="215" t="s">
        <v>105</v>
      </c>
      <c r="G122" s="215" t="s">
        <v>337</v>
      </c>
      <c r="H122" s="215">
        <v>0.1</v>
      </c>
      <c r="I122" s="215" t="s">
        <v>106</v>
      </c>
      <c r="J122" s="215" t="s">
        <v>106</v>
      </c>
      <c r="K122" s="215" t="s">
        <v>106</v>
      </c>
      <c r="L122" s="24">
        <v>0.04</v>
      </c>
      <c r="M122" s="24">
        <v>0.05</v>
      </c>
      <c r="N122" s="24">
        <v>0.05</v>
      </c>
      <c r="O122" s="24">
        <v>0.03</v>
      </c>
      <c r="P122" s="24">
        <v>0.04</v>
      </c>
      <c r="Q122" s="24">
        <v>0.05</v>
      </c>
      <c r="R122" s="215" t="s">
        <v>106</v>
      </c>
      <c r="S122" s="24">
        <v>0.04</v>
      </c>
      <c r="T122" s="215" t="s">
        <v>300</v>
      </c>
      <c r="U122" s="24">
        <v>0.04</v>
      </c>
      <c r="V122" s="24">
        <v>0.05</v>
      </c>
      <c r="W122" s="24">
        <v>0.05</v>
      </c>
      <c r="X122" s="215" t="s">
        <v>107</v>
      </c>
      <c r="Y122" s="24">
        <v>0.05</v>
      </c>
      <c r="Z122" s="24">
        <v>0.06</v>
      </c>
      <c r="AA122" s="24">
        <v>0.05</v>
      </c>
      <c r="AB122" s="203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56"/>
    </row>
    <row r="123" spans="1:65">
      <c r="A123" s="30"/>
      <c r="B123" s="20" t="s">
        <v>270</v>
      </c>
      <c r="C123" s="12"/>
      <c r="D123" s="217">
        <v>0.04</v>
      </c>
      <c r="E123" s="217" t="s">
        <v>678</v>
      </c>
      <c r="F123" s="217" t="s">
        <v>678</v>
      </c>
      <c r="G123" s="217" t="s">
        <v>678</v>
      </c>
      <c r="H123" s="217">
        <v>9.9999999999999992E-2</v>
      </c>
      <c r="I123" s="217" t="s">
        <v>678</v>
      </c>
      <c r="J123" s="217" t="s">
        <v>678</v>
      </c>
      <c r="K123" s="217" t="s">
        <v>678</v>
      </c>
      <c r="L123" s="217">
        <v>4.8333333333333332E-2</v>
      </c>
      <c r="M123" s="217">
        <v>5.6666666666666664E-2</v>
      </c>
      <c r="N123" s="217">
        <v>4.9999999999999996E-2</v>
      </c>
      <c r="O123" s="217">
        <v>3.3333333333333333E-2</v>
      </c>
      <c r="P123" s="217">
        <v>0.04</v>
      </c>
      <c r="Q123" s="217">
        <v>5.3333333333333323E-2</v>
      </c>
      <c r="R123" s="217" t="s">
        <v>678</v>
      </c>
      <c r="S123" s="217">
        <v>4.4999999999999991E-2</v>
      </c>
      <c r="T123" s="217" t="s">
        <v>678</v>
      </c>
      <c r="U123" s="217">
        <v>0.04</v>
      </c>
      <c r="V123" s="217">
        <v>4.9999999999999996E-2</v>
      </c>
      <c r="W123" s="217">
        <v>4.5000000000000005E-2</v>
      </c>
      <c r="X123" s="217" t="s">
        <v>678</v>
      </c>
      <c r="Y123" s="217">
        <v>4.4999999999999991E-2</v>
      </c>
      <c r="Z123" s="217">
        <v>6.1666666666666668E-2</v>
      </c>
      <c r="AA123" s="217">
        <v>4.8333333333333339E-2</v>
      </c>
      <c r="AB123" s="203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271</v>
      </c>
      <c r="C124" s="29"/>
      <c r="D124" s="24">
        <v>0.04</v>
      </c>
      <c r="E124" s="24" t="s">
        <v>678</v>
      </c>
      <c r="F124" s="24" t="s">
        <v>678</v>
      </c>
      <c r="G124" s="24" t="s">
        <v>678</v>
      </c>
      <c r="H124" s="24">
        <v>0.1</v>
      </c>
      <c r="I124" s="24" t="s">
        <v>678</v>
      </c>
      <c r="J124" s="24" t="s">
        <v>678</v>
      </c>
      <c r="K124" s="24" t="s">
        <v>678</v>
      </c>
      <c r="L124" s="24">
        <v>0.05</v>
      </c>
      <c r="M124" s="24">
        <v>0.05</v>
      </c>
      <c r="N124" s="24">
        <v>0.05</v>
      </c>
      <c r="O124" s="24">
        <v>0.03</v>
      </c>
      <c r="P124" s="24">
        <v>0.04</v>
      </c>
      <c r="Q124" s="24">
        <v>0.05</v>
      </c>
      <c r="R124" s="24" t="s">
        <v>678</v>
      </c>
      <c r="S124" s="24">
        <v>4.4999999999999998E-2</v>
      </c>
      <c r="T124" s="24" t="s">
        <v>678</v>
      </c>
      <c r="U124" s="24">
        <v>0.04</v>
      </c>
      <c r="V124" s="24">
        <v>0.05</v>
      </c>
      <c r="W124" s="24">
        <v>4.4999999999999998E-2</v>
      </c>
      <c r="X124" s="24" t="s">
        <v>678</v>
      </c>
      <c r="Y124" s="24">
        <v>4.4999999999999998E-2</v>
      </c>
      <c r="Z124" s="24">
        <v>0.06</v>
      </c>
      <c r="AA124" s="24">
        <v>0.05</v>
      </c>
      <c r="AB124" s="203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272</v>
      </c>
      <c r="C125" s="29"/>
      <c r="D125" s="24">
        <v>1.0954451150103305E-2</v>
      </c>
      <c r="E125" s="24" t="s">
        <v>678</v>
      </c>
      <c r="F125" s="24" t="s">
        <v>678</v>
      </c>
      <c r="G125" s="24" t="s">
        <v>678</v>
      </c>
      <c r="H125" s="24">
        <v>1.5202354861220293E-17</v>
      </c>
      <c r="I125" s="24" t="s">
        <v>678</v>
      </c>
      <c r="J125" s="24" t="s">
        <v>678</v>
      </c>
      <c r="K125" s="24" t="s">
        <v>678</v>
      </c>
      <c r="L125" s="24">
        <v>7.5277265270908564E-3</v>
      </c>
      <c r="M125" s="24">
        <v>1.0327955589886514E-2</v>
      </c>
      <c r="N125" s="24">
        <v>7.6011774306101464E-18</v>
      </c>
      <c r="O125" s="24">
        <v>5.1639777949432242E-3</v>
      </c>
      <c r="P125" s="24">
        <v>0</v>
      </c>
      <c r="Q125" s="24">
        <v>5.1639777949432199E-3</v>
      </c>
      <c r="R125" s="24" t="s">
        <v>678</v>
      </c>
      <c r="S125" s="24">
        <v>5.4772255750516622E-3</v>
      </c>
      <c r="T125" s="24" t="s">
        <v>678</v>
      </c>
      <c r="U125" s="24">
        <v>0</v>
      </c>
      <c r="V125" s="24">
        <v>7.6011774306101464E-18</v>
      </c>
      <c r="W125" s="24">
        <v>5.4772255750516622E-3</v>
      </c>
      <c r="X125" s="24" t="s">
        <v>678</v>
      </c>
      <c r="Y125" s="24">
        <v>5.4772255750516622E-3</v>
      </c>
      <c r="Z125" s="24">
        <v>4.0824829046386332E-3</v>
      </c>
      <c r="AA125" s="24">
        <v>4.0824829046386306E-3</v>
      </c>
      <c r="AB125" s="203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56"/>
    </row>
    <row r="126" spans="1:65">
      <c r="A126" s="30"/>
      <c r="B126" s="3" t="s">
        <v>87</v>
      </c>
      <c r="C126" s="29"/>
      <c r="D126" s="13">
        <v>0.27386127875258265</v>
      </c>
      <c r="E126" s="13" t="s">
        <v>678</v>
      </c>
      <c r="F126" s="13" t="s">
        <v>678</v>
      </c>
      <c r="G126" s="13" t="s">
        <v>678</v>
      </c>
      <c r="H126" s="13">
        <v>1.5202354861220294E-16</v>
      </c>
      <c r="I126" s="13" t="s">
        <v>678</v>
      </c>
      <c r="J126" s="13" t="s">
        <v>678</v>
      </c>
      <c r="K126" s="13" t="s">
        <v>678</v>
      </c>
      <c r="L126" s="13">
        <v>0.15574606607774186</v>
      </c>
      <c r="M126" s="13">
        <v>0.18225803982152675</v>
      </c>
      <c r="N126" s="13">
        <v>1.5202354861220294E-16</v>
      </c>
      <c r="O126" s="13">
        <v>0.15491933384829673</v>
      </c>
      <c r="P126" s="13">
        <v>0</v>
      </c>
      <c r="Q126" s="13">
        <v>9.6824583655185398E-2</v>
      </c>
      <c r="R126" s="13" t="s">
        <v>678</v>
      </c>
      <c r="S126" s="13">
        <v>0.12171612389003696</v>
      </c>
      <c r="T126" s="13" t="s">
        <v>678</v>
      </c>
      <c r="U126" s="13">
        <v>0</v>
      </c>
      <c r="V126" s="13">
        <v>1.5202354861220294E-16</v>
      </c>
      <c r="W126" s="13">
        <v>0.12171612389003693</v>
      </c>
      <c r="X126" s="13" t="s">
        <v>678</v>
      </c>
      <c r="Y126" s="13">
        <v>0.12171612389003696</v>
      </c>
      <c r="Z126" s="13">
        <v>6.6202425480626478E-2</v>
      </c>
      <c r="AA126" s="13">
        <v>8.4465163544247518E-2</v>
      </c>
      <c r="AB126" s="15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273</v>
      </c>
      <c r="C127" s="29"/>
      <c r="D127" s="13">
        <v>-0.14720812182741116</v>
      </c>
      <c r="E127" s="13" t="s">
        <v>678</v>
      </c>
      <c r="F127" s="13" t="s">
        <v>678</v>
      </c>
      <c r="G127" s="13" t="s">
        <v>678</v>
      </c>
      <c r="H127" s="13">
        <v>1.1319796954314718</v>
      </c>
      <c r="I127" s="13" t="s">
        <v>678</v>
      </c>
      <c r="J127" s="13" t="s">
        <v>678</v>
      </c>
      <c r="K127" s="13" t="s">
        <v>678</v>
      </c>
      <c r="L127" s="13">
        <v>3.0456852791878042E-2</v>
      </c>
      <c r="M127" s="13">
        <v>0.20812182741116736</v>
      </c>
      <c r="N127" s="13">
        <v>6.5989847715735905E-2</v>
      </c>
      <c r="O127" s="13">
        <v>-0.28934010152284273</v>
      </c>
      <c r="P127" s="13">
        <v>-0.14720812182741116</v>
      </c>
      <c r="Q127" s="13">
        <v>0.13705583756345141</v>
      </c>
      <c r="R127" s="13" t="s">
        <v>678</v>
      </c>
      <c r="S127" s="13">
        <v>-4.0609137055837796E-2</v>
      </c>
      <c r="T127" s="13" t="s">
        <v>678</v>
      </c>
      <c r="U127" s="13">
        <v>-0.14720812182741116</v>
      </c>
      <c r="V127" s="13">
        <v>6.5989847715735905E-2</v>
      </c>
      <c r="W127" s="13">
        <v>-4.0609137055837463E-2</v>
      </c>
      <c r="X127" s="13" t="s">
        <v>678</v>
      </c>
      <c r="Y127" s="13">
        <v>-4.0609137055837796E-2</v>
      </c>
      <c r="Z127" s="13">
        <v>0.31472081218274117</v>
      </c>
      <c r="AA127" s="13">
        <v>3.0456852791878264E-2</v>
      </c>
      <c r="AB127" s="15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274</v>
      </c>
      <c r="C128" s="47"/>
      <c r="D128" s="45">
        <v>1.48</v>
      </c>
      <c r="E128" s="45">
        <v>0.13</v>
      </c>
      <c r="F128" s="45">
        <v>396.63</v>
      </c>
      <c r="G128" s="45">
        <v>4.72</v>
      </c>
      <c r="H128" s="45">
        <v>8.23</v>
      </c>
      <c r="I128" s="45">
        <v>0.13</v>
      </c>
      <c r="J128" s="45">
        <v>0.13</v>
      </c>
      <c r="K128" s="45">
        <v>0.13</v>
      </c>
      <c r="L128" s="45">
        <v>0.13</v>
      </c>
      <c r="M128" s="45">
        <v>1.21</v>
      </c>
      <c r="N128" s="45">
        <v>0.13</v>
      </c>
      <c r="O128" s="45">
        <v>2.56</v>
      </c>
      <c r="P128" s="45">
        <v>1.48</v>
      </c>
      <c r="Q128" s="45">
        <v>0.67</v>
      </c>
      <c r="R128" s="45">
        <v>0.13</v>
      </c>
      <c r="S128" s="45">
        <v>0.67</v>
      </c>
      <c r="T128" s="45">
        <v>3.91</v>
      </c>
      <c r="U128" s="45">
        <v>1.48</v>
      </c>
      <c r="V128" s="45">
        <v>0.13</v>
      </c>
      <c r="W128" s="45">
        <v>0.67</v>
      </c>
      <c r="X128" s="45">
        <v>7.15</v>
      </c>
      <c r="Y128" s="45">
        <v>0.67</v>
      </c>
      <c r="Z128" s="45">
        <v>2.02</v>
      </c>
      <c r="AA128" s="45">
        <v>0.13</v>
      </c>
      <c r="AB128" s="15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569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229</v>
      </c>
      <c r="E131" s="17" t="s">
        <v>229</v>
      </c>
      <c r="F131" s="17" t="s">
        <v>229</v>
      </c>
      <c r="G131" s="17" t="s">
        <v>229</v>
      </c>
      <c r="H131" s="17" t="s">
        <v>229</v>
      </c>
      <c r="I131" s="17" t="s">
        <v>229</v>
      </c>
      <c r="J131" s="17" t="s">
        <v>229</v>
      </c>
      <c r="K131" s="17" t="s">
        <v>229</v>
      </c>
      <c r="L131" s="17" t="s">
        <v>229</v>
      </c>
      <c r="M131" s="17" t="s">
        <v>229</v>
      </c>
      <c r="N131" s="17" t="s">
        <v>229</v>
      </c>
      <c r="O131" s="17" t="s">
        <v>229</v>
      </c>
      <c r="P131" s="17" t="s">
        <v>229</v>
      </c>
      <c r="Q131" s="17" t="s">
        <v>229</v>
      </c>
      <c r="R131" s="17" t="s">
        <v>229</v>
      </c>
      <c r="S131" s="17" t="s">
        <v>229</v>
      </c>
      <c r="T131" s="17" t="s">
        <v>229</v>
      </c>
      <c r="U131" s="17" t="s">
        <v>229</v>
      </c>
      <c r="V131" s="17" t="s">
        <v>229</v>
      </c>
      <c r="W131" s="17" t="s">
        <v>229</v>
      </c>
      <c r="X131" s="17" t="s">
        <v>229</v>
      </c>
      <c r="Y131" s="17" t="s">
        <v>229</v>
      </c>
      <c r="Z131" s="17" t="s">
        <v>229</v>
      </c>
      <c r="AA131" s="17" t="s">
        <v>229</v>
      </c>
      <c r="AB131" s="17" t="s">
        <v>229</v>
      </c>
      <c r="AC131" s="15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230</v>
      </c>
      <c r="C132" s="9" t="s">
        <v>230</v>
      </c>
      <c r="D132" s="151" t="s">
        <v>232</v>
      </c>
      <c r="E132" s="152" t="s">
        <v>233</v>
      </c>
      <c r="F132" s="152" t="s">
        <v>234</v>
      </c>
      <c r="G132" s="152" t="s">
        <v>235</v>
      </c>
      <c r="H132" s="152" t="s">
        <v>236</v>
      </c>
      <c r="I132" s="152" t="s">
        <v>237</v>
      </c>
      <c r="J132" s="152" t="s">
        <v>238</v>
      </c>
      <c r="K132" s="152" t="s">
        <v>239</v>
      </c>
      <c r="L132" s="152" t="s">
        <v>240</v>
      </c>
      <c r="M132" s="152" t="s">
        <v>241</v>
      </c>
      <c r="N132" s="152" t="s">
        <v>243</v>
      </c>
      <c r="O132" s="152" t="s">
        <v>244</v>
      </c>
      <c r="P132" s="152" t="s">
        <v>246</v>
      </c>
      <c r="Q132" s="152" t="s">
        <v>247</v>
      </c>
      <c r="R132" s="152" t="s">
        <v>249</v>
      </c>
      <c r="S132" s="152" t="s">
        <v>250</v>
      </c>
      <c r="T132" s="152" t="s">
        <v>251</v>
      </c>
      <c r="U132" s="152" t="s">
        <v>252</v>
      </c>
      <c r="V132" s="152" t="s">
        <v>254</v>
      </c>
      <c r="W132" s="152" t="s">
        <v>256</v>
      </c>
      <c r="X132" s="152" t="s">
        <v>258</v>
      </c>
      <c r="Y132" s="152" t="s">
        <v>259</v>
      </c>
      <c r="Z132" s="152" t="s">
        <v>260</v>
      </c>
      <c r="AA132" s="152" t="s">
        <v>261</v>
      </c>
      <c r="AB132" s="152" t="s">
        <v>262</v>
      </c>
      <c r="AC132" s="15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333</v>
      </c>
      <c r="E133" s="11" t="s">
        <v>115</v>
      </c>
      <c r="F133" s="11" t="s">
        <v>115</v>
      </c>
      <c r="G133" s="11" t="s">
        <v>333</v>
      </c>
      <c r="H133" s="11" t="s">
        <v>115</v>
      </c>
      <c r="I133" s="11" t="s">
        <v>115</v>
      </c>
      <c r="J133" s="11" t="s">
        <v>333</v>
      </c>
      <c r="K133" s="11" t="s">
        <v>115</v>
      </c>
      <c r="L133" s="11" t="s">
        <v>333</v>
      </c>
      <c r="M133" s="11" t="s">
        <v>115</v>
      </c>
      <c r="N133" s="11" t="s">
        <v>115</v>
      </c>
      <c r="O133" s="11" t="s">
        <v>115</v>
      </c>
      <c r="P133" s="11" t="s">
        <v>334</v>
      </c>
      <c r="Q133" s="11" t="s">
        <v>333</v>
      </c>
      <c r="R133" s="11" t="s">
        <v>333</v>
      </c>
      <c r="S133" s="11" t="s">
        <v>115</v>
      </c>
      <c r="T133" s="11" t="s">
        <v>333</v>
      </c>
      <c r="U133" s="11" t="s">
        <v>115</v>
      </c>
      <c r="V133" s="11" t="s">
        <v>333</v>
      </c>
      <c r="W133" s="11" t="s">
        <v>334</v>
      </c>
      <c r="X133" s="11" t="s">
        <v>334</v>
      </c>
      <c r="Y133" s="11" t="s">
        <v>333</v>
      </c>
      <c r="Z133" s="11" t="s">
        <v>333</v>
      </c>
      <c r="AA133" s="11" t="s">
        <v>333</v>
      </c>
      <c r="AB133" s="11" t="s">
        <v>333</v>
      </c>
      <c r="AC133" s="15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5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7.41</v>
      </c>
      <c r="E135" s="22">
        <v>7.41</v>
      </c>
      <c r="F135" s="147">
        <v>6.32</v>
      </c>
      <c r="G135" s="22">
        <v>7.26</v>
      </c>
      <c r="H135" s="22">
        <v>7.09</v>
      </c>
      <c r="I135" s="22">
        <v>7.15</v>
      </c>
      <c r="J135" s="22">
        <v>6.6809999999999992</v>
      </c>
      <c r="K135" s="22">
        <v>7.2700000000000005</v>
      </c>
      <c r="L135" s="147">
        <v>7.919999999999999</v>
      </c>
      <c r="M135" s="22">
        <v>7.2231000000000005</v>
      </c>
      <c r="N135" s="22">
        <v>7.07</v>
      </c>
      <c r="O135" s="22">
        <v>6.6379999999999999</v>
      </c>
      <c r="P135" s="22">
        <v>7.1</v>
      </c>
      <c r="Q135" s="22">
        <v>6.63</v>
      </c>
      <c r="R135" s="22">
        <v>6.88</v>
      </c>
      <c r="S135" s="22">
        <v>7.5600000000000005</v>
      </c>
      <c r="T135" s="22">
        <v>7.2700000000000005</v>
      </c>
      <c r="U135" s="22">
        <v>7.55</v>
      </c>
      <c r="V135" s="22">
        <v>6.92</v>
      </c>
      <c r="W135" s="22">
        <v>6.54</v>
      </c>
      <c r="X135" s="22">
        <v>6.4841999999999995</v>
      </c>
      <c r="Y135" s="22">
        <v>6.9500000000000011</v>
      </c>
      <c r="Z135" s="22">
        <v>7.1</v>
      </c>
      <c r="AA135" s="22">
        <v>6.9</v>
      </c>
      <c r="AB135" s="22">
        <v>7.28</v>
      </c>
      <c r="AC135" s="15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7.2700000000000005</v>
      </c>
      <c r="E136" s="11">
        <v>7.4900000000000011</v>
      </c>
      <c r="F136" s="148">
        <v>6.34</v>
      </c>
      <c r="G136" s="11">
        <v>7.13</v>
      </c>
      <c r="H136" s="11">
        <v>7.0540000000000003</v>
      </c>
      <c r="I136" s="11">
        <v>7.0499999999999989</v>
      </c>
      <c r="J136" s="11">
        <v>6.6960000000000006</v>
      </c>
      <c r="K136" s="11">
        <v>7.31</v>
      </c>
      <c r="L136" s="148">
        <v>7.89</v>
      </c>
      <c r="M136" s="11">
        <v>7.2614999999999998</v>
      </c>
      <c r="N136" s="11">
        <v>7.12</v>
      </c>
      <c r="O136" s="11">
        <v>6.6029999999999989</v>
      </c>
      <c r="P136" s="11">
        <v>7.15</v>
      </c>
      <c r="Q136" s="11">
        <v>6.83</v>
      </c>
      <c r="R136" s="11">
        <v>6.9</v>
      </c>
      <c r="S136" s="11">
        <v>7.21</v>
      </c>
      <c r="T136" s="11">
        <v>7.3</v>
      </c>
      <c r="U136" s="11">
        <v>7.61</v>
      </c>
      <c r="V136" s="11">
        <v>7.0000000000000009</v>
      </c>
      <c r="W136" s="11">
        <v>6.76</v>
      </c>
      <c r="X136" s="11">
        <v>6.7569000000000008</v>
      </c>
      <c r="Y136" s="11">
        <v>6.98</v>
      </c>
      <c r="Z136" s="11">
        <v>7.3</v>
      </c>
      <c r="AA136" s="11">
        <v>6.9500000000000011</v>
      </c>
      <c r="AB136" s="11">
        <v>7.06</v>
      </c>
      <c r="AC136" s="15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7.1399999999999988</v>
      </c>
      <c r="E137" s="11">
        <v>7.55</v>
      </c>
      <c r="F137" s="148">
        <v>6.32</v>
      </c>
      <c r="G137" s="11">
        <v>7.1800000000000006</v>
      </c>
      <c r="H137" s="11">
        <v>7.04</v>
      </c>
      <c r="I137" s="11">
        <v>7.2000000000000011</v>
      </c>
      <c r="J137" s="11">
        <v>6.6790000000000003</v>
      </c>
      <c r="K137" s="11">
        <v>7.16</v>
      </c>
      <c r="L137" s="148">
        <v>7.9399999999999995</v>
      </c>
      <c r="M137" s="11">
        <v>7.1866000000000003</v>
      </c>
      <c r="N137" s="11">
        <v>7.0499999999999989</v>
      </c>
      <c r="O137" s="11">
        <v>6.601</v>
      </c>
      <c r="P137" s="11">
        <v>7.2900000000000009</v>
      </c>
      <c r="Q137" s="11">
        <v>6.8600000000000012</v>
      </c>
      <c r="R137" s="11">
        <v>7.17</v>
      </c>
      <c r="S137" s="11">
        <v>7.2900000000000009</v>
      </c>
      <c r="T137" s="11">
        <v>7.4900000000000011</v>
      </c>
      <c r="U137" s="11">
        <v>7.64</v>
      </c>
      <c r="V137" s="11">
        <v>7.06</v>
      </c>
      <c r="W137" s="11">
        <v>6.74</v>
      </c>
      <c r="X137" s="11">
        <v>6.7569000000000008</v>
      </c>
      <c r="Y137" s="11">
        <v>6.94</v>
      </c>
      <c r="Z137" s="11">
        <v>7.0900000000000007</v>
      </c>
      <c r="AA137" s="11">
        <v>6.8499999999999988</v>
      </c>
      <c r="AB137" s="11">
        <v>7.0499999999999989</v>
      </c>
      <c r="AC137" s="15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7.339999999999999</v>
      </c>
      <c r="E138" s="11">
        <v>7.5600000000000005</v>
      </c>
      <c r="F138" s="148">
        <v>6.370000000000001</v>
      </c>
      <c r="G138" s="11">
        <v>7.19</v>
      </c>
      <c r="H138" s="11">
        <v>7.0609999999999999</v>
      </c>
      <c r="I138" s="11">
        <v>7.2000000000000011</v>
      </c>
      <c r="J138" s="11">
        <v>6.6530000000000005</v>
      </c>
      <c r="K138" s="11">
        <v>7.3400000000000007</v>
      </c>
      <c r="L138" s="148">
        <v>8.0299999999999994</v>
      </c>
      <c r="M138" s="11">
        <v>7.1848999999999998</v>
      </c>
      <c r="N138" s="149">
        <v>7.4499999999999993</v>
      </c>
      <c r="O138" s="11">
        <v>6.7690000000000001</v>
      </c>
      <c r="P138" s="11">
        <v>7.23</v>
      </c>
      <c r="Q138" s="11">
        <v>6.74</v>
      </c>
      <c r="R138" s="11">
        <v>6.9599999999999991</v>
      </c>
      <c r="S138" s="149">
        <v>8.14</v>
      </c>
      <c r="T138" s="11">
        <v>7.580000000000001</v>
      </c>
      <c r="U138" s="11">
        <v>7.5200000000000005</v>
      </c>
      <c r="V138" s="11">
        <v>7.12</v>
      </c>
      <c r="W138" s="149">
        <v>6.3299999999999992</v>
      </c>
      <c r="X138" s="11">
        <v>6.7569000000000008</v>
      </c>
      <c r="Y138" s="11">
        <v>6.97</v>
      </c>
      <c r="Z138" s="11">
        <v>7.31</v>
      </c>
      <c r="AA138" s="11">
        <v>6.9</v>
      </c>
      <c r="AB138" s="11">
        <v>6.8000000000000007</v>
      </c>
      <c r="AC138" s="15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7.0838539306104513</v>
      </c>
    </row>
    <row r="139" spans="1:65">
      <c r="A139" s="30"/>
      <c r="B139" s="19">
        <v>1</v>
      </c>
      <c r="C139" s="9">
        <v>5</v>
      </c>
      <c r="D139" s="11">
        <v>7.2000000000000011</v>
      </c>
      <c r="E139" s="11">
        <v>7.42</v>
      </c>
      <c r="F139" s="148">
        <v>6.36</v>
      </c>
      <c r="G139" s="11">
        <v>7.26</v>
      </c>
      <c r="H139" s="11">
        <v>7.0750000000000002</v>
      </c>
      <c r="I139" s="11">
        <v>7.2000000000000011</v>
      </c>
      <c r="J139" s="11">
        <v>6.6710000000000003</v>
      </c>
      <c r="K139" s="11">
        <v>7.2700000000000005</v>
      </c>
      <c r="L139" s="148">
        <v>7.85</v>
      </c>
      <c r="M139" s="11">
        <v>7.2584999999999997</v>
      </c>
      <c r="N139" s="11">
        <v>7.08</v>
      </c>
      <c r="O139" s="11">
        <v>6.6340000000000012</v>
      </c>
      <c r="P139" s="11">
        <v>7.1</v>
      </c>
      <c r="Q139" s="11">
        <v>6.8900000000000006</v>
      </c>
      <c r="R139" s="11">
        <v>6.98</v>
      </c>
      <c r="S139" s="11">
        <v>7.9</v>
      </c>
      <c r="T139" s="11">
        <v>7.44</v>
      </c>
      <c r="U139" s="11">
        <v>7.55</v>
      </c>
      <c r="V139" s="11">
        <v>7.07</v>
      </c>
      <c r="W139" s="11">
        <v>6.72</v>
      </c>
      <c r="X139" s="11">
        <v>6.6760999999999999</v>
      </c>
      <c r="Y139" s="11">
        <v>7.0000000000000009</v>
      </c>
      <c r="Z139" s="11">
        <v>7.3800000000000008</v>
      </c>
      <c r="AA139" s="11">
        <v>6.9</v>
      </c>
      <c r="AB139" s="11">
        <v>6.74</v>
      </c>
      <c r="AC139" s="15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82</v>
      </c>
    </row>
    <row r="140" spans="1:65">
      <c r="A140" s="30"/>
      <c r="B140" s="19">
        <v>1</v>
      </c>
      <c r="C140" s="9">
        <v>6</v>
      </c>
      <c r="D140" s="11">
        <v>7.2499999999999991</v>
      </c>
      <c r="E140" s="11">
        <v>7.6</v>
      </c>
      <c r="F140" s="148">
        <v>6.3299999999999992</v>
      </c>
      <c r="G140" s="11">
        <v>7.1800000000000006</v>
      </c>
      <c r="H140" s="11">
        <v>7.1040000000000001</v>
      </c>
      <c r="I140" s="149">
        <v>7.46</v>
      </c>
      <c r="J140" s="11">
        <v>6.690500000000001</v>
      </c>
      <c r="K140" s="11">
        <v>7.12</v>
      </c>
      <c r="L140" s="148">
        <v>7.88</v>
      </c>
      <c r="M140" s="11">
        <v>7.2331000000000003</v>
      </c>
      <c r="N140" s="11">
        <v>6.92</v>
      </c>
      <c r="O140" s="11">
        <v>6.7909999999999995</v>
      </c>
      <c r="P140" s="11">
        <v>7.0900000000000007</v>
      </c>
      <c r="Q140" s="11">
        <v>6.64</v>
      </c>
      <c r="R140" s="11">
        <v>7.0499999999999989</v>
      </c>
      <c r="S140" s="11">
        <v>7.6899999999999995</v>
      </c>
      <c r="T140" s="11">
        <v>7.19</v>
      </c>
      <c r="U140" s="11">
        <v>7.5600000000000005</v>
      </c>
      <c r="V140" s="11">
        <v>7.04</v>
      </c>
      <c r="W140" s="11">
        <v>6.79</v>
      </c>
      <c r="X140" s="11">
        <v>6.5044000000000004</v>
      </c>
      <c r="Y140" s="11">
        <v>6.93</v>
      </c>
      <c r="Z140" s="11">
        <v>7.15</v>
      </c>
      <c r="AA140" s="11">
        <v>6.8499999999999988</v>
      </c>
      <c r="AB140" s="11">
        <v>6.98</v>
      </c>
      <c r="AC140" s="15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270</v>
      </c>
      <c r="C141" s="12"/>
      <c r="D141" s="23">
        <v>7.2683333333333335</v>
      </c>
      <c r="E141" s="23">
        <v>7.5050000000000017</v>
      </c>
      <c r="F141" s="23">
        <v>6.34</v>
      </c>
      <c r="G141" s="23">
        <v>7.2</v>
      </c>
      <c r="H141" s="23">
        <v>7.0706666666666669</v>
      </c>
      <c r="I141" s="23">
        <v>7.2100000000000009</v>
      </c>
      <c r="J141" s="23">
        <v>6.6784166666666662</v>
      </c>
      <c r="K141" s="23">
        <v>7.2450000000000001</v>
      </c>
      <c r="L141" s="23">
        <v>7.9183333333333339</v>
      </c>
      <c r="M141" s="23">
        <v>7.224616666666666</v>
      </c>
      <c r="N141" s="23">
        <v>7.1150000000000011</v>
      </c>
      <c r="O141" s="23">
        <v>6.6726666666666654</v>
      </c>
      <c r="P141" s="23">
        <v>7.16</v>
      </c>
      <c r="Q141" s="23">
        <v>6.7650000000000006</v>
      </c>
      <c r="R141" s="23">
        <v>6.9899999999999993</v>
      </c>
      <c r="S141" s="23">
        <v>7.6316666666666668</v>
      </c>
      <c r="T141" s="23">
        <v>7.3783333333333339</v>
      </c>
      <c r="U141" s="23">
        <v>7.5716666666666663</v>
      </c>
      <c r="V141" s="23">
        <v>7.0350000000000001</v>
      </c>
      <c r="W141" s="23">
        <v>6.6466666666666656</v>
      </c>
      <c r="X141" s="23">
        <v>6.6558999999999999</v>
      </c>
      <c r="Y141" s="23">
        <v>6.9616666666666669</v>
      </c>
      <c r="Z141" s="23">
        <v>7.2216666666666667</v>
      </c>
      <c r="AA141" s="23">
        <v>6.8916666666666666</v>
      </c>
      <c r="AB141" s="23">
        <v>6.9849999999999994</v>
      </c>
      <c r="AC141" s="15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271</v>
      </c>
      <c r="C142" s="29"/>
      <c r="D142" s="11">
        <v>7.26</v>
      </c>
      <c r="E142" s="11">
        <v>7.5200000000000005</v>
      </c>
      <c r="F142" s="11">
        <v>6.3349999999999991</v>
      </c>
      <c r="G142" s="11">
        <v>7.1850000000000005</v>
      </c>
      <c r="H142" s="11">
        <v>7.0679999999999996</v>
      </c>
      <c r="I142" s="11">
        <v>7.2000000000000011</v>
      </c>
      <c r="J142" s="11">
        <v>6.68</v>
      </c>
      <c r="K142" s="11">
        <v>7.2700000000000005</v>
      </c>
      <c r="L142" s="11">
        <v>7.9049999999999994</v>
      </c>
      <c r="M142" s="11">
        <v>7.2281000000000004</v>
      </c>
      <c r="N142" s="11">
        <v>7.0750000000000002</v>
      </c>
      <c r="O142" s="11">
        <v>6.636000000000001</v>
      </c>
      <c r="P142" s="11">
        <v>7.125</v>
      </c>
      <c r="Q142" s="11">
        <v>6.7850000000000001</v>
      </c>
      <c r="R142" s="11">
        <v>6.97</v>
      </c>
      <c r="S142" s="11">
        <v>7.625</v>
      </c>
      <c r="T142" s="11">
        <v>7.37</v>
      </c>
      <c r="U142" s="11">
        <v>7.5549999999999997</v>
      </c>
      <c r="V142" s="11">
        <v>7.05</v>
      </c>
      <c r="W142" s="11">
        <v>6.73</v>
      </c>
      <c r="X142" s="11">
        <v>6.7164999999999999</v>
      </c>
      <c r="Y142" s="11">
        <v>6.9600000000000009</v>
      </c>
      <c r="Z142" s="11">
        <v>7.2249999999999996</v>
      </c>
      <c r="AA142" s="11">
        <v>6.9</v>
      </c>
      <c r="AB142" s="11">
        <v>7.0149999999999997</v>
      </c>
      <c r="AC142" s="15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272</v>
      </c>
      <c r="C143" s="29"/>
      <c r="D143" s="24">
        <v>9.6626428406863321E-2</v>
      </c>
      <c r="E143" s="24">
        <v>7.8166488983451118E-2</v>
      </c>
      <c r="F143" s="24">
        <v>2.0976176963403346E-2</v>
      </c>
      <c r="G143" s="24">
        <v>5.0990195135927674E-2</v>
      </c>
      <c r="H143" s="24">
        <v>2.3729025826330612E-2</v>
      </c>
      <c r="I143" s="24">
        <v>0.13564659966250553</v>
      </c>
      <c r="J143" s="24">
        <v>1.5252595407558332E-2</v>
      </c>
      <c r="K143" s="24">
        <v>8.6429161745327707E-2</v>
      </c>
      <c r="L143" s="24">
        <v>6.3060817205826375E-2</v>
      </c>
      <c r="M143" s="24">
        <v>3.3482557648224234E-2</v>
      </c>
      <c r="N143" s="24">
        <v>0.17762319668331591</v>
      </c>
      <c r="O143" s="24">
        <v>8.4816665029147795E-2</v>
      </c>
      <c r="P143" s="24">
        <v>8.2462112512353539E-2</v>
      </c>
      <c r="Q143" s="24">
        <v>0.11256109452204209</v>
      </c>
      <c r="R143" s="24">
        <v>0.10695793565696736</v>
      </c>
      <c r="S143" s="24">
        <v>0.35594475226735212</v>
      </c>
      <c r="T143" s="24">
        <v>0.14851487018701784</v>
      </c>
      <c r="U143" s="24">
        <v>4.4459719597256281E-2</v>
      </c>
      <c r="V143" s="24">
        <v>6.8629439747093915E-2</v>
      </c>
      <c r="W143" s="24">
        <v>0.17840029895341197</v>
      </c>
      <c r="X143" s="24">
        <v>0.12918527779898181</v>
      </c>
      <c r="Y143" s="24">
        <v>2.6394443859772413E-2</v>
      </c>
      <c r="Z143" s="24">
        <v>0.12351787994726376</v>
      </c>
      <c r="AA143" s="24">
        <v>3.7638632635454979E-2</v>
      </c>
      <c r="AB143" s="24">
        <v>0.19552493447128405</v>
      </c>
      <c r="AC143" s="203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56"/>
    </row>
    <row r="144" spans="1:65">
      <c r="A144" s="30"/>
      <c r="B144" s="3" t="s">
        <v>87</v>
      </c>
      <c r="C144" s="29"/>
      <c r="D144" s="13">
        <v>1.3294165797779865E-2</v>
      </c>
      <c r="E144" s="13">
        <v>1.0415255027774963E-2</v>
      </c>
      <c r="F144" s="13">
        <v>3.3085452623664584E-3</v>
      </c>
      <c r="G144" s="13">
        <v>7.0819715466566213E-3</v>
      </c>
      <c r="H144" s="13">
        <v>3.3559814010461924E-3</v>
      </c>
      <c r="I144" s="13">
        <v>1.8813675403953609E-2</v>
      </c>
      <c r="J144" s="13">
        <v>2.2838640008322831E-3</v>
      </c>
      <c r="K144" s="13">
        <v>1.1929490924130808E-2</v>
      </c>
      <c r="L144" s="13">
        <v>7.9639002996202534E-3</v>
      </c>
      <c r="M144" s="13">
        <v>4.6345099253096572E-3</v>
      </c>
      <c r="N144" s="13">
        <v>2.4964609512764004E-2</v>
      </c>
      <c r="O144" s="13">
        <v>1.2711059800551676E-2</v>
      </c>
      <c r="P144" s="13">
        <v>1.1517054820161108E-2</v>
      </c>
      <c r="Q144" s="13">
        <v>1.6638742723139997E-2</v>
      </c>
      <c r="R144" s="13">
        <v>1.5301564471669152E-2</v>
      </c>
      <c r="S144" s="13">
        <v>4.6640500406292043E-2</v>
      </c>
      <c r="T144" s="13">
        <v>2.012851188439365E-2</v>
      </c>
      <c r="U144" s="13">
        <v>5.8718537878832862E-3</v>
      </c>
      <c r="V144" s="13">
        <v>9.7554285354788783E-3</v>
      </c>
      <c r="W144" s="13">
        <v>2.6840566542639721E-2</v>
      </c>
      <c r="X144" s="13">
        <v>1.940913742679154E-2</v>
      </c>
      <c r="Y144" s="13">
        <v>3.7913972506256758E-3</v>
      </c>
      <c r="Z144" s="13">
        <v>1.710379136126431E-2</v>
      </c>
      <c r="AA144" s="13">
        <v>5.4614702735847611E-3</v>
      </c>
      <c r="AB144" s="13">
        <v>2.7992116602903946E-2</v>
      </c>
      <c r="AC144" s="15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273</v>
      </c>
      <c r="C145" s="29"/>
      <c r="D145" s="13">
        <v>2.6042236970149402E-2</v>
      </c>
      <c r="E145" s="13">
        <v>5.9451546222559992E-2</v>
      </c>
      <c r="F145" s="13">
        <v>-0.10500695495655854</v>
      </c>
      <c r="G145" s="13">
        <v>1.6395887115580265E-2</v>
      </c>
      <c r="H145" s="13">
        <v>-1.8615945603847051E-3</v>
      </c>
      <c r="I145" s="13">
        <v>1.7807548069907586E-2</v>
      </c>
      <c r="J145" s="13">
        <v>-5.7233995493869094E-2</v>
      </c>
      <c r="K145" s="13">
        <v>2.2748361410052764E-2</v>
      </c>
      <c r="L145" s="13">
        <v>0.11780019900141725</v>
      </c>
      <c r="M145" s="13">
        <v>1.98709258314822E-2</v>
      </c>
      <c r="N145" s="13">
        <v>4.3967690037993723E-3</v>
      </c>
      <c r="O145" s="13">
        <v>-5.804570054260727E-2</v>
      </c>
      <c r="P145" s="13">
        <v>1.0749243298271427E-2</v>
      </c>
      <c r="Q145" s="13">
        <v>-4.5011364397652631E-2</v>
      </c>
      <c r="R145" s="13">
        <v>-1.3248992925290914E-2</v>
      </c>
      <c r="S145" s="13">
        <v>7.7332584977370944E-2</v>
      </c>
      <c r="T145" s="13">
        <v>4.1570507467748596E-2</v>
      </c>
      <c r="U145" s="13">
        <v>6.8862619251407686E-2</v>
      </c>
      <c r="V145" s="13">
        <v>-6.8965186308184157E-3</v>
      </c>
      <c r="W145" s="13">
        <v>-6.1716019023857926E-2</v>
      </c>
      <c r="X145" s="13">
        <v>-6.041258540936234E-2</v>
      </c>
      <c r="Y145" s="13">
        <v>-1.7248698962551212E-2</v>
      </c>
      <c r="Z145" s="13">
        <v>1.9454485849955905E-2</v>
      </c>
      <c r="AA145" s="13">
        <v>-2.7130325642841568E-2</v>
      </c>
      <c r="AB145" s="13">
        <v>-1.3954823402454464E-2</v>
      </c>
      <c r="AC145" s="15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274</v>
      </c>
      <c r="C146" s="47"/>
      <c r="D146" s="45">
        <v>0.67</v>
      </c>
      <c r="E146" s="45">
        <v>1.72</v>
      </c>
      <c r="F146" s="45">
        <v>3.41</v>
      </c>
      <c r="G146" s="45">
        <v>0.37</v>
      </c>
      <c r="H146" s="45">
        <v>0.19</v>
      </c>
      <c r="I146" s="45">
        <v>0.42</v>
      </c>
      <c r="J146" s="45">
        <v>1.92</v>
      </c>
      <c r="K146" s="45">
        <v>0.56999999999999995</v>
      </c>
      <c r="L146" s="45">
        <v>3.53</v>
      </c>
      <c r="M146" s="45">
        <v>0.48</v>
      </c>
      <c r="N146" s="45">
        <v>0</v>
      </c>
      <c r="O146" s="45">
        <v>1.95</v>
      </c>
      <c r="P146" s="45">
        <v>0.2</v>
      </c>
      <c r="Q146" s="45">
        <v>1.54</v>
      </c>
      <c r="R146" s="45">
        <v>0.55000000000000004</v>
      </c>
      <c r="S146" s="45">
        <v>2.27</v>
      </c>
      <c r="T146" s="45">
        <v>1.1599999999999999</v>
      </c>
      <c r="U146" s="45">
        <v>2.0099999999999998</v>
      </c>
      <c r="V146" s="45">
        <v>0.35</v>
      </c>
      <c r="W146" s="45">
        <v>2.06</v>
      </c>
      <c r="X146" s="45">
        <v>2.02</v>
      </c>
      <c r="Y146" s="45">
        <v>0.67</v>
      </c>
      <c r="Z146" s="45">
        <v>0.47</v>
      </c>
      <c r="AA146" s="45">
        <v>0.98</v>
      </c>
      <c r="AB146" s="45">
        <v>0.56999999999999995</v>
      </c>
      <c r="AC146" s="15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BM147" s="55"/>
    </row>
    <row r="148" spans="1:65" ht="15">
      <c r="B148" s="8" t="s">
        <v>570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229</v>
      </c>
      <c r="E149" s="17" t="s">
        <v>229</v>
      </c>
      <c r="F149" s="17" t="s">
        <v>229</v>
      </c>
      <c r="G149" s="17" t="s">
        <v>229</v>
      </c>
      <c r="H149" s="17" t="s">
        <v>229</v>
      </c>
      <c r="I149" s="17" t="s">
        <v>229</v>
      </c>
      <c r="J149" s="17" t="s">
        <v>229</v>
      </c>
      <c r="K149" s="17" t="s">
        <v>229</v>
      </c>
      <c r="L149" s="17" t="s">
        <v>229</v>
      </c>
      <c r="M149" s="17" t="s">
        <v>229</v>
      </c>
      <c r="N149" s="17" t="s">
        <v>229</v>
      </c>
      <c r="O149" s="17" t="s">
        <v>229</v>
      </c>
      <c r="P149" s="17" t="s">
        <v>229</v>
      </c>
      <c r="Q149" s="17" t="s">
        <v>229</v>
      </c>
      <c r="R149" s="17" t="s">
        <v>229</v>
      </c>
      <c r="S149" s="17" t="s">
        <v>229</v>
      </c>
      <c r="T149" s="17" t="s">
        <v>229</v>
      </c>
      <c r="U149" s="17" t="s">
        <v>229</v>
      </c>
      <c r="V149" s="17" t="s">
        <v>229</v>
      </c>
      <c r="W149" s="17" t="s">
        <v>229</v>
      </c>
      <c r="X149" s="17" t="s">
        <v>229</v>
      </c>
      <c r="Y149" s="17" t="s">
        <v>229</v>
      </c>
      <c r="Z149" s="17" t="s">
        <v>229</v>
      </c>
      <c r="AA149" s="17" t="s">
        <v>229</v>
      </c>
      <c r="AB149" s="15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230</v>
      </c>
      <c r="C150" s="9" t="s">
        <v>230</v>
      </c>
      <c r="D150" s="151" t="s">
        <v>232</v>
      </c>
      <c r="E150" s="152" t="s">
        <v>233</v>
      </c>
      <c r="F150" s="152" t="s">
        <v>234</v>
      </c>
      <c r="G150" s="152" t="s">
        <v>235</v>
      </c>
      <c r="H150" s="152" t="s">
        <v>236</v>
      </c>
      <c r="I150" s="152" t="s">
        <v>238</v>
      </c>
      <c r="J150" s="152" t="s">
        <v>239</v>
      </c>
      <c r="K150" s="152" t="s">
        <v>240</v>
      </c>
      <c r="L150" s="152" t="s">
        <v>241</v>
      </c>
      <c r="M150" s="152" t="s">
        <v>243</v>
      </c>
      <c r="N150" s="152" t="s">
        <v>244</v>
      </c>
      <c r="O150" s="152" t="s">
        <v>246</v>
      </c>
      <c r="P150" s="152" t="s">
        <v>247</v>
      </c>
      <c r="Q150" s="152" t="s">
        <v>249</v>
      </c>
      <c r="R150" s="152" t="s">
        <v>250</v>
      </c>
      <c r="S150" s="152" t="s">
        <v>251</v>
      </c>
      <c r="T150" s="152" t="s">
        <v>252</v>
      </c>
      <c r="U150" s="152" t="s">
        <v>254</v>
      </c>
      <c r="V150" s="152" t="s">
        <v>256</v>
      </c>
      <c r="W150" s="152" t="s">
        <v>258</v>
      </c>
      <c r="X150" s="152" t="s">
        <v>259</v>
      </c>
      <c r="Y150" s="152" t="s">
        <v>260</v>
      </c>
      <c r="Z150" s="152" t="s">
        <v>261</v>
      </c>
      <c r="AA150" s="152" t="s">
        <v>262</v>
      </c>
      <c r="AB150" s="15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333</v>
      </c>
      <c r="E151" s="11" t="s">
        <v>334</v>
      </c>
      <c r="F151" s="11" t="s">
        <v>115</v>
      </c>
      <c r="G151" s="11" t="s">
        <v>333</v>
      </c>
      <c r="H151" s="11" t="s">
        <v>334</v>
      </c>
      <c r="I151" s="11" t="s">
        <v>333</v>
      </c>
      <c r="J151" s="11" t="s">
        <v>334</v>
      </c>
      <c r="K151" s="11" t="s">
        <v>333</v>
      </c>
      <c r="L151" s="11" t="s">
        <v>334</v>
      </c>
      <c r="M151" s="11" t="s">
        <v>334</v>
      </c>
      <c r="N151" s="11" t="s">
        <v>115</v>
      </c>
      <c r="O151" s="11" t="s">
        <v>334</v>
      </c>
      <c r="P151" s="11" t="s">
        <v>333</v>
      </c>
      <c r="Q151" s="11" t="s">
        <v>334</v>
      </c>
      <c r="R151" s="11" t="s">
        <v>334</v>
      </c>
      <c r="S151" s="11" t="s">
        <v>333</v>
      </c>
      <c r="T151" s="11" t="s">
        <v>334</v>
      </c>
      <c r="U151" s="11" t="s">
        <v>333</v>
      </c>
      <c r="V151" s="11" t="s">
        <v>334</v>
      </c>
      <c r="W151" s="11" t="s">
        <v>334</v>
      </c>
      <c r="X151" s="11" t="s">
        <v>333</v>
      </c>
      <c r="Y151" s="11" t="s">
        <v>333</v>
      </c>
      <c r="Z151" s="11" t="s">
        <v>333</v>
      </c>
      <c r="AA151" s="11" t="s">
        <v>333</v>
      </c>
      <c r="AB151" s="15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15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0.63</v>
      </c>
      <c r="E153" s="147">
        <v>0.5</v>
      </c>
      <c r="F153" s="147">
        <v>1</v>
      </c>
      <c r="G153" s="22">
        <v>0.57999999999999996</v>
      </c>
      <c r="H153" s="147">
        <v>0.7</v>
      </c>
      <c r="I153" s="147">
        <v>0.5</v>
      </c>
      <c r="J153" s="147">
        <v>0.5</v>
      </c>
      <c r="K153" s="147">
        <v>0.7</v>
      </c>
      <c r="L153" s="22">
        <v>0.59</v>
      </c>
      <c r="M153" s="154">
        <v>0.46</v>
      </c>
      <c r="N153" s="22">
        <v>0.6</v>
      </c>
      <c r="O153" s="22">
        <v>0.53</v>
      </c>
      <c r="P153" s="147">
        <v>0.5</v>
      </c>
      <c r="Q153" s="22">
        <v>0.56000000000000005</v>
      </c>
      <c r="R153" s="147">
        <v>0.6</v>
      </c>
      <c r="S153" s="22">
        <v>0.55000000000000004</v>
      </c>
      <c r="T153" s="22">
        <v>0.52</v>
      </c>
      <c r="U153" s="22">
        <v>0.52</v>
      </c>
      <c r="V153" s="147">
        <v>0.68</v>
      </c>
      <c r="W153" s="22">
        <v>0.57999999999999996</v>
      </c>
      <c r="X153" s="147" t="s">
        <v>103</v>
      </c>
      <c r="Y153" s="22">
        <v>0.54</v>
      </c>
      <c r="Z153" s="22">
        <v>0.59</v>
      </c>
      <c r="AA153" s="22">
        <v>0.62</v>
      </c>
      <c r="AB153" s="15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0.6</v>
      </c>
      <c r="E154" s="148">
        <v>0.5</v>
      </c>
      <c r="F154" s="148">
        <v>1</v>
      </c>
      <c r="G154" s="11">
        <v>0.56999999999999995</v>
      </c>
      <c r="H154" s="148">
        <v>0.7</v>
      </c>
      <c r="I154" s="148">
        <v>0.5</v>
      </c>
      <c r="J154" s="148">
        <v>0.5</v>
      </c>
      <c r="K154" s="148">
        <v>0.7</v>
      </c>
      <c r="L154" s="11">
        <v>0.6</v>
      </c>
      <c r="M154" s="11">
        <v>0.6</v>
      </c>
      <c r="N154" s="11">
        <v>0.56999999999999995</v>
      </c>
      <c r="O154" s="11">
        <v>0.52</v>
      </c>
      <c r="P154" s="148">
        <v>0.6</v>
      </c>
      <c r="Q154" s="11">
        <v>0.56999999999999995</v>
      </c>
      <c r="R154" s="148">
        <v>0.6</v>
      </c>
      <c r="S154" s="11">
        <v>0.55000000000000004</v>
      </c>
      <c r="T154" s="11">
        <v>0.56000000000000005</v>
      </c>
      <c r="U154" s="11">
        <v>0.52</v>
      </c>
      <c r="V154" s="148">
        <v>0.69</v>
      </c>
      <c r="W154" s="11">
        <v>0.55000000000000004</v>
      </c>
      <c r="X154" s="148" t="s">
        <v>103</v>
      </c>
      <c r="Y154" s="11">
        <v>0.55000000000000004</v>
      </c>
      <c r="Z154" s="11">
        <v>0.57999999999999996</v>
      </c>
      <c r="AA154" s="11">
        <v>0.57999999999999996</v>
      </c>
      <c r="AB154" s="15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0.61</v>
      </c>
      <c r="E155" s="148">
        <v>0.5</v>
      </c>
      <c r="F155" s="148">
        <v>1</v>
      </c>
      <c r="G155" s="11">
        <v>0.57999999999999996</v>
      </c>
      <c r="H155" s="148">
        <v>0.6</v>
      </c>
      <c r="I155" s="148">
        <v>0.5</v>
      </c>
      <c r="J155" s="148">
        <v>0.5</v>
      </c>
      <c r="K155" s="148">
        <v>0.8</v>
      </c>
      <c r="L155" s="149">
        <v>0.55000000000000004</v>
      </c>
      <c r="M155" s="11">
        <v>0.59</v>
      </c>
      <c r="N155" s="11">
        <v>0.61</v>
      </c>
      <c r="O155" s="11">
        <v>0.56000000000000005</v>
      </c>
      <c r="P155" s="148">
        <v>0.5</v>
      </c>
      <c r="Q155" s="11">
        <v>0.56000000000000005</v>
      </c>
      <c r="R155" s="148">
        <v>0.5</v>
      </c>
      <c r="S155" s="11">
        <v>0.56999999999999995</v>
      </c>
      <c r="T155" s="11">
        <v>0.51</v>
      </c>
      <c r="U155" s="11">
        <v>0.54</v>
      </c>
      <c r="V155" s="148">
        <v>0.68</v>
      </c>
      <c r="W155" s="11">
        <v>0.56000000000000005</v>
      </c>
      <c r="X155" s="148" t="s">
        <v>103</v>
      </c>
      <c r="Y155" s="11">
        <v>0.54</v>
      </c>
      <c r="Z155" s="11">
        <v>0.55000000000000004</v>
      </c>
      <c r="AA155" s="11">
        <v>0.59</v>
      </c>
      <c r="AB155" s="15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0.55000000000000004</v>
      </c>
      <c r="E156" s="148">
        <v>0.5</v>
      </c>
      <c r="F156" s="148">
        <v>1</v>
      </c>
      <c r="G156" s="11">
        <v>0.55000000000000004</v>
      </c>
      <c r="H156" s="148">
        <v>0.7</v>
      </c>
      <c r="I156" s="148">
        <v>0.5</v>
      </c>
      <c r="J156" s="148">
        <v>0.5</v>
      </c>
      <c r="K156" s="148">
        <v>0.6</v>
      </c>
      <c r="L156" s="11">
        <v>0.6</v>
      </c>
      <c r="M156" s="11">
        <v>0.62</v>
      </c>
      <c r="N156" s="11">
        <v>0.61</v>
      </c>
      <c r="O156" s="11">
        <v>0.51</v>
      </c>
      <c r="P156" s="148">
        <v>0.5</v>
      </c>
      <c r="Q156" s="11">
        <v>0.56999999999999995</v>
      </c>
      <c r="R156" s="148">
        <v>0.6</v>
      </c>
      <c r="S156" s="11">
        <v>0.56999999999999995</v>
      </c>
      <c r="T156" s="11">
        <v>0.56999999999999995</v>
      </c>
      <c r="U156" s="11">
        <v>0.54</v>
      </c>
      <c r="V156" s="148">
        <v>0.63</v>
      </c>
      <c r="W156" s="11">
        <v>0.57999999999999996</v>
      </c>
      <c r="X156" s="148" t="s">
        <v>103</v>
      </c>
      <c r="Y156" s="11">
        <v>0.56000000000000005</v>
      </c>
      <c r="Z156" s="11">
        <v>0.59</v>
      </c>
      <c r="AA156" s="11">
        <v>0.56000000000000005</v>
      </c>
      <c r="AB156" s="15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0.56649999999999989</v>
      </c>
    </row>
    <row r="157" spans="1:65">
      <c r="A157" s="30"/>
      <c r="B157" s="19">
        <v>1</v>
      </c>
      <c r="C157" s="9">
        <v>5</v>
      </c>
      <c r="D157" s="11">
        <v>0.57999999999999996</v>
      </c>
      <c r="E157" s="148">
        <v>0.5</v>
      </c>
      <c r="F157" s="148">
        <v>0.9</v>
      </c>
      <c r="G157" s="11">
        <v>0.56999999999999995</v>
      </c>
      <c r="H157" s="148">
        <v>0.7</v>
      </c>
      <c r="I157" s="148" t="s">
        <v>294</v>
      </c>
      <c r="J157" s="148">
        <v>0.5</v>
      </c>
      <c r="K157" s="148">
        <v>0.8</v>
      </c>
      <c r="L157" s="11">
        <v>0.57999999999999996</v>
      </c>
      <c r="M157" s="11">
        <v>0.56000000000000005</v>
      </c>
      <c r="N157" s="11">
        <v>0.56999999999999995</v>
      </c>
      <c r="O157" s="11">
        <v>0.55000000000000004</v>
      </c>
      <c r="P157" s="148">
        <v>0.5</v>
      </c>
      <c r="Q157" s="11">
        <v>0.56999999999999995</v>
      </c>
      <c r="R157" s="148">
        <v>0.5</v>
      </c>
      <c r="S157" s="11">
        <v>0.56999999999999995</v>
      </c>
      <c r="T157" s="11">
        <v>0.51</v>
      </c>
      <c r="U157" s="11">
        <v>0.52</v>
      </c>
      <c r="V157" s="148">
        <v>0.65</v>
      </c>
      <c r="W157" s="11">
        <v>0.6</v>
      </c>
      <c r="X157" s="148" t="s">
        <v>103</v>
      </c>
      <c r="Y157" s="11">
        <v>0.56000000000000005</v>
      </c>
      <c r="Z157" s="11">
        <v>0.61</v>
      </c>
      <c r="AA157" s="11">
        <v>0.55000000000000004</v>
      </c>
      <c r="AB157" s="15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83</v>
      </c>
    </row>
    <row r="158" spans="1:65">
      <c r="A158" s="30"/>
      <c r="B158" s="19">
        <v>1</v>
      </c>
      <c r="C158" s="9">
        <v>6</v>
      </c>
      <c r="D158" s="11">
        <v>0.59</v>
      </c>
      <c r="E158" s="148">
        <v>0.5</v>
      </c>
      <c r="F158" s="148">
        <v>1</v>
      </c>
      <c r="G158" s="11">
        <v>0.54</v>
      </c>
      <c r="H158" s="148">
        <v>0.7</v>
      </c>
      <c r="I158" s="148">
        <v>0.5</v>
      </c>
      <c r="J158" s="148">
        <v>0.5</v>
      </c>
      <c r="K158" s="148">
        <v>0.7</v>
      </c>
      <c r="L158" s="11">
        <v>0.6</v>
      </c>
      <c r="M158" s="11">
        <v>0.49</v>
      </c>
      <c r="N158" s="11">
        <v>0.61</v>
      </c>
      <c r="O158" s="11">
        <v>0.52</v>
      </c>
      <c r="P158" s="148">
        <v>0.5</v>
      </c>
      <c r="Q158" s="11">
        <v>0.56999999999999995</v>
      </c>
      <c r="R158" s="148">
        <v>0.6</v>
      </c>
      <c r="S158" s="11">
        <v>0.56000000000000005</v>
      </c>
      <c r="T158" s="11">
        <v>0.53</v>
      </c>
      <c r="U158" s="11">
        <v>0.53</v>
      </c>
      <c r="V158" s="148">
        <v>0.66</v>
      </c>
      <c r="W158" s="11">
        <v>0.57999999999999996</v>
      </c>
      <c r="X158" s="148" t="s">
        <v>103</v>
      </c>
      <c r="Y158" s="11">
        <v>0.56000000000000005</v>
      </c>
      <c r="Z158" s="11">
        <v>0.57999999999999996</v>
      </c>
      <c r="AA158" s="11">
        <v>0.57999999999999996</v>
      </c>
      <c r="AB158" s="15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270</v>
      </c>
      <c r="C159" s="12"/>
      <c r="D159" s="23">
        <v>0.59333333333333327</v>
      </c>
      <c r="E159" s="23">
        <v>0.5</v>
      </c>
      <c r="F159" s="23">
        <v>0.98333333333333339</v>
      </c>
      <c r="G159" s="23">
        <v>0.56500000000000006</v>
      </c>
      <c r="H159" s="23">
        <v>0.68333333333333346</v>
      </c>
      <c r="I159" s="23">
        <v>0.5</v>
      </c>
      <c r="J159" s="23">
        <v>0.5</v>
      </c>
      <c r="K159" s="23">
        <v>0.71666666666666679</v>
      </c>
      <c r="L159" s="23">
        <v>0.58666666666666667</v>
      </c>
      <c r="M159" s="23">
        <v>0.55333333333333334</v>
      </c>
      <c r="N159" s="23">
        <v>0.59499999999999986</v>
      </c>
      <c r="O159" s="23">
        <v>0.53166666666666662</v>
      </c>
      <c r="P159" s="23">
        <v>0.51666666666666672</v>
      </c>
      <c r="Q159" s="23">
        <v>0.56666666666666654</v>
      </c>
      <c r="R159" s="23">
        <v>0.56666666666666665</v>
      </c>
      <c r="S159" s="23">
        <v>0.56166666666666665</v>
      </c>
      <c r="T159" s="23">
        <v>0.53333333333333333</v>
      </c>
      <c r="U159" s="23">
        <v>0.52833333333333332</v>
      </c>
      <c r="V159" s="23">
        <v>0.66500000000000004</v>
      </c>
      <c r="W159" s="23">
        <v>0.57500000000000007</v>
      </c>
      <c r="X159" s="23" t="s">
        <v>678</v>
      </c>
      <c r="Y159" s="23">
        <v>0.55166666666666675</v>
      </c>
      <c r="Z159" s="23">
        <v>0.58333333333333337</v>
      </c>
      <c r="AA159" s="23">
        <v>0.58000000000000007</v>
      </c>
      <c r="AB159" s="15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271</v>
      </c>
      <c r="C160" s="29"/>
      <c r="D160" s="11">
        <v>0.59499999999999997</v>
      </c>
      <c r="E160" s="11">
        <v>0.5</v>
      </c>
      <c r="F160" s="11">
        <v>1</v>
      </c>
      <c r="G160" s="11">
        <v>0.56999999999999995</v>
      </c>
      <c r="H160" s="11">
        <v>0.7</v>
      </c>
      <c r="I160" s="11">
        <v>0.5</v>
      </c>
      <c r="J160" s="11">
        <v>0.5</v>
      </c>
      <c r="K160" s="11">
        <v>0.7</v>
      </c>
      <c r="L160" s="11">
        <v>0.59499999999999997</v>
      </c>
      <c r="M160" s="11">
        <v>0.57499999999999996</v>
      </c>
      <c r="N160" s="11">
        <v>0.60499999999999998</v>
      </c>
      <c r="O160" s="11">
        <v>0.52500000000000002</v>
      </c>
      <c r="P160" s="11">
        <v>0.5</v>
      </c>
      <c r="Q160" s="11">
        <v>0.56999999999999995</v>
      </c>
      <c r="R160" s="11">
        <v>0.6</v>
      </c>
      <c r="S160" s="11">
        <v>0.56499999999999995</v>
      </c>
      <c r="T160" s="11">
        <v>0.52500000000000002</v>
      </c>
      <c r="U160" s="11">
        <v>0.52500000000000002</v>
      </c>
      <c r="V160" s="11">
        <v>0.67</v>
      </c>
      <c r="W160" s="11">
        <v>0.57999999999999996</v>
      </c>
      <c r="X160" s="11" t="s">
        <v>678</v>
      </c>
      <c r="Y160" s="11">
        <v>0.55500000000000005</v>
      </c>
      <c r="Z160" s="11">
        <v>0.58499999999999996</v>
      </c>
      <c r="AA160" s="11">
        <v>0.57999999999999996</v>
      </c>
      <c r="AB160" s="15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272</v>
      </c>
      <c r="C161" s="29"/>
      <c r="D161" s="24">
        <v>2.7325202042558918E-2</v>
      </c>
      <c r="E161" s="24">
        <v>0</v>
      </c>
      <c r="F161" s="24">
        <v>4.0824829046386291E-2</v>
      </c>
      <c r="G161" s="24">
        <v>1.6431676725154942E-2</v>
      </c>
      <c r="H161" s="24">
        <v>4.0824829046386291E-2</v>
      </c>
      <c r="I161" s="24">
        <v>0</v>
      </c>
      <c r="J161" s="24">
        <v>0</v>
      </c>
      <c r="K161" s="24">
        <v>7.5277265270908139E-2</v>
      </c>
      <c r="L161" s="24">
        <v>1.9663841605003476E-2</v>
      </c>
      <c r="M161" s="24">
        <v>6.4394616752230571E-2</v>
      </c>
      <c r="N161" s="24">
        <v>1.9748417658131515E-2</v>
      </c>
      <c r="O161" s="24">
        <v>1.9407902170679534E-2</v>
      </c>
      <c r="P161" s="24">
        <v>4.0824829046386291E-2</v>
      </c>
      <c r="Q161" s="24">
        <v>5.1639777949431696E-3</v>
      </c>
      <c r="R161" s="24">
        <v>5.1639777949432218E-2</v>
      </c>
      <c r="S161" s="24">
        <v>9.8319208025017032E-3</v>
      </c>
      <c r="T161" s="24">
        <v>2.5819888974716106E-2</v>
      </c>
      <c r="U161" s="24">
        <v>9.8319208025017587E-3</v>
      </c>
      <c r="V161" s="24">
        <v>2.2583179581272424E-2</v>
      </c>
      <c r="W161" s="24">
        <v>1.7606816861658974E-2</v>
      </c>
      <c r="X161" s="24" t="s">
        <v>678</v>
      </c>
      <c r="Y161" s="24">
        <v>9.8319208025017604E-3</v>
      </c>
      <c r="Z161" s="24">
        <v>1.9663841605003483E-2</v>
      </c>
      <c r="AA161" s="24">
        <v>2.4494897427831754E-2</v>
      </c>
      <c r="AB161" s="203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87</v>
      </c>
      <c r="C162" s="29"/>
      <c r="D162" s="13">
        <v>4.6053711307683577E-2</v>
      </c>
      <c r="E162" s="13">
        <v>0</v>
      </c>
      <c r="F162" s="13">
        <v>4.1516775301409785E-2</v>
      </c>
      <c r="G162" s="13">
        <v>2.9082613672840603E-2</v>
      </c>
      <c r="H162" s="13">
        <v>5.9743652263004314E-2</v>
      </c>
      <c r="I162" s="13">
        <v>0</v>
      </c>
      <c r="J162" s="13">
        <v>0</v>
      </c>
      <c r="K162" s="13">
        <v>0.10503804456405785</v>
      </c>
      <c r="L162" s="13">
        <v>3.3517911826710468E-2</v>
      </c>
      <c r="M162" s="13">
        <v>0.11637581340764561</v>
      </c>
      <c r="N162" s="13">
        <v>3.3190617912826084E-2</v>
      </c>
      <c r="O162" s="13">
        <v>3.6503891230118247E-2</v>
      </c>
      <c r="P162" s="13">
        <v>7.9015798154296032E-2</v>
      </c>
      <c r="Q162" s="13">
        <v>9.1129019910761843E-3</v>
      </c>
      <c r="R162" s="13">
        <v>9.1129019910762735E-2</v>
      </c>
      <c r="S162" s="13">
        <v>1.7504903505937752E-2</v>
      </c>
      <c r="T162" s="13">
        <v>4.8412291827592699E-2</v>
      </c>
      <c r="U162" s="13">
        <v>1.8609313821769891E-2</v>
      </c>
      <c r="V162" s="13">
        <v>3.3959668543266805E-2</v>
      </c>
      <c r="W162" s="13">
        <v>3.0620551063754733E-2</v>
      </c>
      <c r="X162" s="13" t="s">
        <v>678</v>
      </c>
      <c r="Y162" s="13">
        <v>1.7822212935048504E-2</v>
      </c>
      <c r="Z162" s="13">
        <v>3.3709442751434539E-2</v>
      </c>
      <c r="AA162" s="13">
        <v>4.223258177212371E-2</v>
      </c>
      <c r="AB162" s="15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273</v>
      </c>
      <c r="C163" s="29"/>
      <c r="D163" s="13">
        <v>4.7366872609591049E-2</v>
      </c>
      <c r="E163" s="13">
        <v>-0.11738746690202984</v>
      </c>
      <c r="F163" s="13">
        <v>0.73580464842600812</v>
      </c>
      <c r="G163" s="13">
        <v>-2.6478375992936565E-3</v>
      </c>
      <c r="H163" s="13">
        <v>0.2062371285672262</v>
      </c>
      <c r="I163" s="13">
        <v>-0.11738746690202984</v>
      </c>
      <c r="J163" s="13">
        <v>-0.11738746690202984</v>
      </c>
      <c r="K163" s="13">
        <v>0.26507796410709084</v>
      </c>
      <c r="L163" s="13">
        <v>3.5598705501618255E-2</v>
      </c>
      <c r="M163" s="13">
        <v>-2.3242130038246378E-2</v>
      </c>
      <c r="N163" s="13">
        <v>5.0308914386584247E-2</v>
      </c>
      <c r="O163" s="13">
        <v>-6.1488673139158512E-2</v>
      </c>
      <c r="P163" s="13">
        <v>-8.7967049132097408E-2</v>
      </c>
      <c r="Q163" s="13">
        <v>2.9420417769920881E-4</v>
      </c>
      <c r="R163" s="13">
        <v>2.9420417769943086E-4</v>
      </c>
      <c r="S163" s="13">
        <v>-8.5319211532802752E-3</v>
      </c>
      <c r="T163" s="13">
        <v>-5.8546631362165202E-2</v>
      </c>
      <c r="U163" s="13">
        <v>-6.7372756693144908E-2</v>
      </c>
      <c r="V163" s="13">
        <v>0.17387466902030035</v>
      </c>
      <c r="W163" s="13">
        <v>1.5004413062665867E-2</v>
      </c>
      <c r="X163" s="13" t="s">
        <v>678</v>
      </c>
      <c r="Y163" s="13">
        <v>-2.6184171815239465E-2</v>
      </c>
      <c r="Z163" s="13">
        <v>2.9714621947631858E-2</v>
      </c>
      <c r="AA163" s="13">
        <v>2.3830538393645462E-2</v>
      </c>
      <c r="AB163" s="15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274</v>
      </c>
      <c r="C164" s="47"/>
      <c r="D164" s="45">
        <v>0.97</v>
      </c>
      <c r="E164" s="45" t="s">
        <v>275</v>
      </c>
      <c r="F164" s="45" t="s">
        <v>275</v>
      </c>
      <c r="G164" s="45">
        <v>0.03</v>
      </c>
      <c r="H164" s="45" t="s">
        <v>275</v>
      </c>
      <c r="I164" s="45" t="s">
        <v>275</v>
      </c>
      <c r="J164" s="45" t="s">
        <v>275</v>
      </c>
      <c r="K164" s="45" t="s">
        <v>275</v>
      </c>
      <c r="L164" s="45">
        <v>0.73</v>
      </c>
      <c r="M164" s="45">
        <v>0.44</v>
      </c>
      <c r="N164" s="45">
        <v>1.03</v>
      </c>
      <c r="O164" s="45">
        <v>1.2</v>
      </c>
      <c r="P164" s="45" t="s">
        <v>275</v>
      </c>
      <c r="Q164" s="45">
        <v>0.03</v>
      </c>
      <c r="R164" s="45" t="s">
        <v>275</v>
      </c>
      <c r="S164" s="45">
        <v>0.15</v>
      </c>
      <c r="T164" s="45">
        <v>1.1399999999999999</v>
      </c>
      <c r="U164" s="45">
        <v>1.32</v>
      </c>
      <c r="V164" s="45">
        <v>3.49</v>
      </c>
      <c r="W164" s="45">
        <v>0.32</v>
      </c>
      <c r="X164" s="45">
        <v>2.3199999999999998</v>
      </c>
      <c r="Y164" s="45">
        <v>0.5</v>
      </c>
      <c r="Z164" s="45">
        <v>0.62</v>
      </c>
      <c r="AA164" s="45">
        <v>0.5</v>
      </c>
      <c r="AB164" s="15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BM165" s="55"/>
    </row>
    <row r="166" spans="1:65" ht="15">
      <c r="B166" s="8" t="s">
        <v>571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229</v>
      </c>
      <c r="E167" s="17" t="s">
        <v>229</v>
      </c>
      <c r="F167" s="17" t="s">
        <v>229</v>
      </c>
      <c r="G167" s="17" t="s">
        <v>229</v>
      </c>
      <c r="H167" s="17" t="s">
        <v>229</v>
      </c>
      <c r="I167" s="17" t="s">
        <v>229</v>
      </c>
      <c r="J167" s="17" t="s">
        <v>229</v>
      </c>
      <c r="K167" s="17" t="s">
        <v>229</v>
      </c>
      <c r="L167" s="17" t="s">
        <v>229</v>
      </c>
      <c r="M167" s="17" t="s">
        <v>229</v>
      </c>
      <c r="N167" s="17" t="s">
        <v>229</v>
      </c>
      <c r="O167" s="17" t="s">
        <v>229</v>
      </c>
      <c r="P167" s="17" t="s">
        <v>229</v>
      </c>
      <c r="Q167" s="17" t="s">
        <v>229</v>
      </c>
      <c r="R167" s="17" t="s">
        <v>229</v>
      </c>
      <c r="S167" s="17" t="s">
        <v>229</v>
      </c>
      <c r="T167" s="17" t="s">
        <v>229</v>
      </c>
      <c r="U167" s="17" t="s">
        <v>229</v>
      </c>
      <c r="V167" s="17" t="s">
        <v>229</v>
      </c>
      <c r="W167" s="17" t="s">
        <v>229</v>
      </c>
      <c r="X167" s="17" t="s">
        <v>229</v>
      </c>
      <c r="Y167" s="17" t="s">
        <v>229</v>
      </c>
      <c r="Z167" s="15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230</v>
      </c>
      <c r="C168" s="9" t="s">
        <v>230</v>
      </c>
      <c r="D168" s="151" t="s">
        <v>232</v>
      </c>
      <c r="E168" s="152" t="s">
        <v>233</v>
      </c>
      <c r="F168" s="152" t="s">
        <v>235</v>
      </c>
      <c r="G168" s="152" t="s">
        <v>236</v>
      </c>
      <c r="H168" s="152" t="s">
        <v>237</v>
      </c>
      <c r="I168" s="152" t="s">
        <v>238</v>
      </c>
      <c r="J168" s="152" t="s">
        <v>239</v>
      </c>
      <c r="K168" s="152" t="s">
        <v>240</v>
      </c>
      <c r="L168" s="152" t="s">
        <v>241</v>
      </c>
      <c r="M168" s="152" t="s">
        <v>243</v>
      </c>
      <c r="N168" s="152" t="s">
        <v>246</v>
      </c>
      <c r="O168" s="152" t="s">
        <v>247</v>
      </c>
      <c r="P168" s="152" t="s">
        <v>249</v>
      </c>
      <c r="Q168" s="152" t="s">
        <v>250</v>
      </c>
      <c r="R168" s="152" t="s">
        <v>251</v>
      </c>
      <c r="S168" s="152" t="s">
        <v>254</v>
      </c>
      <c r="T168" s="152" t="s">
        <v>256</v>
      </c>
      <c r="U168" s="152" t="s">
        <v>258</v>
      </c>
      <c r="V168" s="152" t="s">
        <v>259</v>
      </c>
      <c r="W168" s="152" t="s">
        <v>260</v>
      </c>
      <c r="X168" s="152" t="s">
        <v>261</v>
      </c>
      <c r="Y168" s="152" t="s">
        <v>262</v>
      </c>
      <c r="Z168" s="15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333</v>
      </c>
      <c r="E169" s="11" t="s">
        <v>334</v>
      </c>
      <c r="F169" s="11" t="s">
        <v>333</v>
      </c>
      <c r="G169" s="11" t="s">
        <v>115</v>
      </c>
      <c r="H169" s="11" t="s">
        <v>334</v>
      </c>
      <c r="I169" s="11" t="s">
        <v>333</v>
      </c>
      <c r="J169" s="11" t="s">
        <v>334</v>
      </c>
      <c r="K169" s="11" t="s">
        <v>333</v>
      </c>
      <c r="L169" s="11" t="s">
        <v>334</v>
      </c>
      <c r="M169" s="11" t="s">
        <v>334</v>
      </c>
      <c r="N169" s="11" t="s">
        <v>334</v>
      </c>
      <c r="O169" s="11" t="s">
        <v>333</v>
      </c>
      <c r="P169" s="11" t="s">
        <v>334</v>
      </c>
      <c r="Q169" s="11" t="s">
        <v>334</v>
      </c>
      <c r="R169" s="11" t="s">
        <v>333</v>
      </c>
      <c r="S169" s="11" t="s">
        <v>333</v>
      </c>
      <c r="T169" s="11" t="s">
        <v>334</v>
      </c>
      <c r="U169" s="11" t="s">
        <v>334</v>
      </c>
      <c r="V169" s="11" t="s">
        <v>334</v>
      </c>
      <c r="W169" s="11" t="s">
        <v>333</v>
      </c>
      <c r="X169" s="11" t="s">
        <v>333</v>
      </c>
      <c r="Y169" s="11" t="s">
        <v>333</v>
      </c>
      <c r="Z169" s="15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15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5">
        <v>13.8</v>
      </c>
      <c r="E171" s="205">
        <v>13</v>
      </c>
      <c r="F171" s="205">
        <v>12.81</v>
      </c>
      <c r="G171" s="228">
        <v>8</v>
      </c>
      <c r="H171" s="205">
        <v>14.3</v>
      </c>
      <c r="I171" s="205">
        <v>12.5</v>
      </c>
      <c r="J171" s="205">
        <v>13.4</v>
      </c>
      <c r="K171" s="228">
        <v>13</v>
      </c>
      <c r="L171" s="205">
        <v>13.33</v>
      </c>
      <c r="M171" s="205">
        <v>12.06</v>
      </c>
      <c r="N171" s="205">
        <v>12.41</v>
      </c>
      <c r="O171" s="205">
        <v>11.9</v>
      </c>
      <c r="P171" s="205">
        <v>12.78</v>
      </c>
      <c r="Q171" s="205">
        <v>12.1</v>
      </c>
      <c r="R171" s="205">
        <v>13.15</v>
      </c>
      <c r="S171" s="205">
        <v>12.15</v>
      </c>
      <c r="T171" s="228">
        <v>15.7</v>
      </c>
      <c r="U171" s="205">
        <v>12.06</v>
      </c>
      <c r="V171" s="205">
        <v>13.3</v>
      </c>
      <c r="W171" s="205">
        <v>14</v>
      </c>
      <c r="X171" s="205">
        <v>13.53</v>
      </c>
      <c r="Y171" s="205">
        <v>13.45</v>
      </c>
      <c r="Z171" s="206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8">
        <v>1</v>
      </c>
    </row>
    <row r="172" spans="1:65">
      <c r="A172" s="30"/>
      <c r="B172" s="19">
        <v>1</v>
      </c>
      <c r="C172" s="9">
        <v>2</v>
      </c>
      <c r="D172" s="209">
        <v>13.4</v>
      </c>
      <c r="E172" s="209">
        <v>12.8</v>
      </c>
      <c r="F172" s="209">
        <v>12.6</v>
      </c>
      <c r="G172" s="229">
        <v>8</v>
      </c>
      <c r="H172" s="209">
        <v>15.2</v>
      </c>
      <c r="I172" s="209">
        <v>12.5</v>
      </c>
      <c r="J172" s="209">
        <v>13.9</v>
      </c>
      <c r="K172" s="229">
        <v>13</v>
      </c>
      <c r="L172" s="209">
        <v>13.21</v>
      </c>
      <c r="M172" s="209">
        <v>12.05</v>
      </c>
      <c r="N172" s="209">
        <v>12.55</v>
      </c>
      <c r="O172" s="209">
        <v>11.9</v>
      </c>
      <c r="P172" s="209">
        <v>12.66</v>
      </c>
      <c r="Q172" s="209">
        <v>11.7</v>
      </c>
      <c r="R172" s="209">
        <v>12.8</v>
      </c>
      <c r="S172" s="209">
        <v>12.02</v>
      </c>
      <c r="T172" s="229">
        <v>16</v>
      </c>
      <c r="U172" s="209">
        <v>12.06</v>
      </c>
      <c r="V172" s="209">
        <v>13.5</v>
      </c>
      <c r="W172" s="209">
        <v>13.85</v>
      </c>
      <c r="X172" s="209">
        <v>13.43</v>
      </c>
      <c r="Y172" s="209">
        <v>12.7</v>
      </c>
      <c r="Z172" s="206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24</v>
      </c>
    </row>
    <row r="173" spans="1:65">
      <c r="A173" s="30"/>
      <c r="B173" s="19">
        <v>1</v>
      </c>
      <c r="C173" s="9">
        <v>3</v>
      </c>
      <c r="D173" s="209">
        <v>13.15</v>
      </c>
      <c r="E173" s="209">
        <v>12.7</v>
      </c>
      <c r="F173" s="209">
        <v>12.04</v>
      </c>
      <c r="G173" s="229">
        <v>8</v>
      </c>
      <c r="H173" s="209">
        <v>13.7</v>
      </c>
      <c r="I173" s="209">
        <v>12.5</v>
      </c>
      <c r="J173" s="209">
        <v>12.8</v>
      </c>
      <c r="K173" s="229">
        <v>13</v>
      </c>
      <c r="L173" s="209">
        <v>13.1</v>
      </c>
      <c r="M173" s="209">
        <v>12.04</v>
      </c>
      <c r="N173" s="209">
        <v>12.53</v>
      </c>
      <c r="O173" s="209">
        <v>11.8</v>
      </c>
      <c r="P173" s="209">
        <v>12.74</v>
      </c>
      <c r="Q173" s="209">
        <v>12.4</v>
      </c>
      <c r="R173" s="209">
        <v>14</v>
      </c>
      <c r="S173" s="209">
        <v>12.38</v>
      </c>
      <c r="T173" s="229">
        <v>16</v>
      </c>
      <c r="U173" s="209">
        <v>12.38</v>
      </c>
      <c r="V173" s="209">
        <v>13.64</v>
      </c>
      <c r="W173" s="230">
        <v>13</v>
      </c>
      <c r="X173" s="230">
        <v>12.98</v>
      </c>
      <c r="Y173" s="209">
        <v>13.6</v>
      </c>
      <c r="Z173" s="206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8">
        <v>16</v>
      </c>
    </row>
    <row r="174" spans="1:65">
      <c r="A174" s="30"/>
      <c r="B174" s="19">
        <v>1</v>
      </c>
      <c r="C174" s="9">
        <v>4</v>
      </c>
      <c r="D174" s="209">
        <v>13.8</v>
      </c>
      <c r="E174" s="209">
        <v>12.8</v>
      </c>
      <c r="F174" s="209">
        <v>13.33</v>
      </c>
      <c r="G174" s="229">
        <v>8</v>
      </c>
      <c r="H174" s="209">
        <v>13.9</v>
      </c>
      <c r="I174" s="209">
        <v>12</v>
      </c>
      <c r="J174" s="209">
        <v>12.6</v>
      </c>
      <c r="K174" s="229">
        <v>13</v>
      </c>
      <c r="L174" s="209">
        <v>13.27</v>
      </c>
      <c r="M174" s="209">
        <v>11.78</v>
      </c>
      <c r="N174" s="209">
        <v>12.57</v>
      </c>
      <c r="O174" s="209">
        <v>11.8</v>
      </c>
      <c r="P174" s="209">
        <v>12.61</v>
      </c>
      <c r="Q174" s="209">
        <v>12.6</v>
      </c>
      <c r="R174" s="209">
        <v>14.15</v>
      </c>
      <c r="S174" s="209">
        <v>12.48</v>
      </c>
      <c r="T174" s="229">
        <v>15.8</v>
      </c>
      <c r="U174" s="209">
        <v>12.48</v>
      </c>
      <c r="V174" s="209">
        <v>13.09</v>
      </c>
      <c r="W174" s="209">
        <v>13.55</v>
      </c>
      <c r="X174" s="209">
        <v>13.55</v>
      </c>
      <c r="Y174" s="209">
        <v>12.6</v>
      </c>
      <c r="Z174" s="206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8">
        <v>12.893140350877193</v>
      </c>
    </row>
    <row r="175" spans="1:65">
      <c r="A175" s="30"/>
      <c r="B175" s="19">
        <v>1</v>
      </c>
      <c r="C175" s="9">
        <v>5</v>
      </c>
      <c r="D175" s="209">
        <v>13.9</v>
      </c>
      <c r="E175" s="209">
        <v>12.8</v>
      </c>
      <c r="F175" s="209">
        <v>12.61</v>
      </c>
      <c r="G175" s="229">
        <v>8</v>
      </c>
      <c r="H175" s="230">
        <v>15.6</v>
      </c>
      <c r="I175" s="209">
        <v>12</v>
      </c>
      <c r="J175" s="209">
        <v>13.3</v>
      </c>
      <c r="K175" s="229">
        <v>13</v>
      </c>
      <c r="L175" s="209">
        <v>13.24</v>
      </c>
      <c r="M175" s="209">
        <v>11.85</v>
      </c>
      <c r="N175" s="209">
        <v>12.4</v>
      </c>
      <c r="O175" s="209">
        <v>11.7</v>
      </c>
      <c r="P175" s="209">
        <v>12.62</v>
      </c>
      <c r="Q175" s="209">
        <v>12.1</v>
      </c>
      <c r="R175" s="209">
        <v>13.75</v>
      </c>
      <c r="S175" s="209">
        <v>12.54</v>
      </c>
      <c r="T175" s="229">
        <v>16</v>
      </c>
      <c r="U175" s="209">
        <v>12.48</v>
      </c>
      <c r="V175" s="209">
        <v>13.49</v>
      </c>
      <c r="W175" s="209">
        <v>14.05</v>
      </c>
      <c r="X175" s="209">
        <v>13.33</v>
      </c>
      <c r="Y175" s="209">
        <v>12.3</v>
      </c>
      <c r="Z175" s="206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08">
        <v>84</v>
      </c>
    </row>
    <row r="176" spans="1:65">
      <c r="A176" s="30"/>
      <c r="B176" s="19">
        <v>1</v>
      </c>
      <c r="C176" s="9">
        <v>6</v>
      </c>
      <c r="D176" s="209">
        <v>14.05</v>
      </c>
      <c r="E176" s="209">
        <v>12.9</v>
      </c>
      <c r="F176" s="209">
        <v>13.09</v>
      </c>
      <c r="G176" s="229">
        <v>8</v>
      </c>
      <c r="H176" s="230">
        <v>15.9</v>
      </c>
      <c r="I176" s="209">
        <v>12.5</v>
      </c>
      <c r="J176" s="209">
        <v>12.5</v>
      </c>
      <c r="K176" s="229">
        <v>13</v>
      </c>
      <c r="L176" s="209">
        <v>13.23</v>
      </c>
      <c r="M176" s="209">
        <v>11.44</v>
      </c>
      <c r="N176" s="209">
        <v>12.36</v>
      </c>
      <c r="O176" s="209">
        <v>11.5</v>
      </c>
      <c r="P176" s="209">
        <v>12.87</v>
      </c>
      <c r="Q176" s="209">
        <v>12.5</v>
      </c>
      <c r="R176" s="209">
        <v>13.3</v>
      </c>
      <c r="S176" s="209">
        <v>12.11</v>
      </c>
      <c r="T176" s="229">
        <v>16.2</v>
      </c>
      <c r="U176" s="209">
        <v>12.27</v>
      </c>
      <c r="V176" s="209">
        <v>13.28</v>
      </c>
      <c r="W176" s="209">
        <v>14</v>
      </c>
      <c r="X176" s="209">
        <v>13.4</v>
      </c>
      <c r="Y176" s="209">
        <v>12.85</v>
      </c>
      <c r="Z176" s="206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10"/>
    </row>
    <row r="177" spans="1:65">
      <c r="A177" s="30"/>
      <c r="B177" s="20" t="s">
        <v>270</v>
      </c>
      <c r="C177" s="12"/>
      <c r="D177" s="211">
        <v>13.683333333333335</v>
      </c>
      <c r="E177" s="211">
        <v>12.833333333333334</v>
      </c>
      <c r="F177" s="211">
        <v>12.746666666666668</v>
      </c>
      <c r="G177" s="211">
        <v>8</v>
      </c>
      <c r="H177" s="211">
        <v>14.766666666666667</v>
      </c>
      <c r="I177" s="211">
        <v>12.333333333333334</v>
      </c>
      <c r="J177" s="211">
        <v>13.083333333333334</v>
      </c>
      <c r="K177" s="211">
        <v>13</v>
      </c>
      <c r="L177" s="211">
        <v>13.229999999999999</v>
      </c>
      <c r="M177" s="211">
        <v>11.87</v>
      </c>
      <c r="N177" s="211">
        <v>12.469999999999999</v>
      </c>
      <c r="O177" s="211">
        <v>11.766666666666667</v>
      </c>
      <c r="P177" s="211">
        <v>12.713333333333333</v>
      </c>
      <c r="Q177" s="211">
        <v>12.233333333333334</v>
      </c>
      <c r="R177" s="211">
        <v>13.524999999999999</v>
      </c>
      <c r="S177" s="211">
        <v>12.280000000000001</v>
      </c>
      <c r="T177" s="211">
        <v>15.950000000000001</v>
      </c>
      <c r="U177" s="211">
        <v>12.288333333333334</v>
      </c>
      <c r="V177" s="211">
        <v>13.383333333333333</v>
      </c>
      <c r="W177" s="211">
        <v>13.741666666666667</v>
      </c>
      <c r="X177" s="211">
        <v>13.37</v>
      </c>
      <c r="Y177" s="211">
        <v>12.916666666666666</v>
      </c>
      <c r="Z177" s="206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10"/>
    </row>
    <row r="178" spans="1:65">
      <c r="A178" s="30"/>
      <c r="B178" s="3" t="s">
        <v>271</v>
      </c>
      <c r="C178" s="29"/>
      <c r="D178" s="209">
        <v>13.8</v>
      </c>
      <c r="E178" s="209">
        <v>12.8</v>
      </c>
      <c r="F178" s="209">
        <v>12.71</v>
      </c>
      <c r="G178" s="209">
        <v>8</v>
      </c>
      <c r="H178" s="209">
        <v>14.75</v>
      </c>
      <c r="I178" s="209">
        <v>12.5</v>
      </c>
      <c r="J178" s="209">
        <v>13.05</v>
      </c>
      <c r="K178" s="209">
        <v>13</v>
      </c>
      <c r="L178" s="209">
        <v>13.234999999999999</v>
      </c>
      <c r="M178" s="209">
        <v>11.945</v>
      </c>
      <c r="N178" s="209">
        <v>12.469999999999999</v>
      </c>
      <c r="O178" s="209">
        <v>11.8</v>
      </c>
      <c r="P178" s="209">
        <v>12.7</v>
      </c>
      <c r="Q178" s="209">
        <v>12.25</v>
      </c>
      <c r="R178" s="209">
        <v>13.525</v>
      </c>
      <c r="S178" s="209">
        <v>12.265000000000001</v>
      </c>
      <c r="T178" s="209">
        <v>16</v>
      </c>
      <c r="U178" s="209">
        <v>12.324999999999999</v>
      </c>
      <c r="V178" s="209">
        <v>13.395</v>
      </c>
      <c r="W178" s="209">
        <v>13.925000000000001</v>
      </c>
      <c r="X178" s="209">
        <v>13.414999999999999</v>
      </c>
      <c r="Y178" s="209">
        <v>12.774999999999999</v>
      </c>
      <c r="Z178" s="206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  <c r="BG178" s="207"/>
      <c r="BH178" s="207"/>
      <c r="BI178" s="207"/>
      <c r="BJ178" s="207"/>
      <c r="BK178" s="207"/>
      <c r="BL178" s="207"/>
      <c r="BM178" s="210"/>
    </row>
    <row r="179" spans="1:65">
      <c r="A179" s="30"/>
      <c r="B179" s="3" t="s">
        <v>272</v>
      </c>
      <c r="C179" s="29"/>
      <c r="D179" s="24">
        <v>0.33862466931200796</v>
      </c>
      <c r="E179" s="24">
        <v>0.10327955589886455</v>
      </c>
      <c r="F179" s="24">
        <v>0.4476010128079102</v>
      </c>
      <c r="G179" s="24">
        <v>0</v>
      </c>
      <c r="H179" s="24">
        <v>0.92448183685060392</v>
      </c>
      <c r="I179" s="24">
        <v>0.2581988897471611</v>
      </c>
      <c r="J179" s="24">
        <v>0.54191020166321546</v>
      </c>
      <c r="K179" s="24">
        <v>0</v>
      </c>
      <c r="L179" s="24">
        <v>7.6157731058639141E-2</v>
      </c>
      <c r="M179" s="24">
        <v>0.24116384471972604</v>
      </c>
      <c r="N179" s="24">
        <v>9.0111042608550643E-2</v>
      </c>
      <c r="O179" s="24">
        <v>0.15055453054181644</v>
      </c>
      <c r="P179" s="24">
        <v>0.10191499726078911</v>
      </c>
      <c r="Q179" s="24">
        <v>0.33266599866332419</v>
      </c>
      <c r="R179" s="24">
        <v>0.5260703375025052</v>
      </c>
      <c r="S179" s="24">
        <v>0.21494185260204687</v>
      </c>
      <c r="T179" s="24">
        <v>0.17606816861658997</v>
      </c>
      <c r="U179" s="24">
        <v>0.19312344929258765</v>
      </c>
      <c r="V179" s="24">
        <v>0.19724772918000033</v>
      </c>
      <c r="W179" s="24">
        <v>0.40671447806374766</v>
      </c>
      <c r="X179" s="24">
        <v>0.20794229968912037</v>
      </c>
      <c r="Y179" s="24">
        <v>0.5066228051190218</v>
      </c>
      <c r="Z179" s="15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2.4747235272497534E-2</v>
      </c>
      <c r="E180" s="13">
        <v>8.0477576025089256E-3</v>
      </c>
      <c r="F180" s="13">
        <v>3.5115142218193791E-2</v>
      </c>
      <c r="G180" s="13">
        <v>0</v>
      </c>
      <c r="H180" s="13">
        <v>6.2605993466180843E-2</v>
      </c>
      <c r="I180" s="13">
        <v>2.0935045114634683E-2</v>
      </c>
      <c r="J180" s="13">
        <v>4.1419888025213916E-2</v>
      </c>
      <c r="K180" s="13">
        <v>0</v>
      </c>
      <c r="L180" s="13">
        <v>5.756442256888825E-3</v>
      </c>
      <c r="M180" s="13">
        <v>2.0317088855916265E-2</v>
      </c>
      <c r="N180" s="13">
        <v>7.2262263519286812E-3</v>
      </c>
      <c r="O180" s="13">
        <v>1.2795002595621793E-2</v>
      </c>
      <c r="P180" s="13">
        <v>8.0163867798208523E-3</v>
      </c>
      <c r="Q180" s="13">
        <v>2.7193405885285356E-2</v>
      </c>
      <c r="R180" s="13">
        <v>3.8896143253419981E-2</v>
      </c>
      <c r="S180" s="13">
        <v>1.7503408192349093E-2</v>
      </c>
      <c r="T180" s="13">
        <v>1.103875665307774E-2</v>
      </c>
      <c r="U180" s="13">
        <v>1.57160002136922E-2</v>
      </c>
      <c r="V180" s="13">
        <v>1.4738311022166899E-2</v>
      </c>
      <c r="W180" s="13">
        <v>2.9597172448544401E-2</v>
      </c>
      <c r="X180" s="13">
        <v>1.5552901996194494E-2</v>
      </c>
      <c r="Y180" s="13">
        <v>3.9222410718892015E-2</v>
      </c>
      <c r="Z180" s="15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273</v>
      </c>
      <c r="C181" s="29"/>
      <c r="D181" s="13">
        <v>6.1287860129621619E-2</v>
      </c>
      <c r="E181" s="13">
        <v>-4.6386695495632679E-3</v>
      </c>
      <c r="F181" s="13">
        <v>-1.1360590222734945E-2</v>
      </c>
      <c r="G181" s="13">
        <v>-0.37951501478414329</v>
      </c>
      <c r="H181" s="13">
        <v>0.14531186854426892</v>
      </c>
      <c r="I181" s="13">
        <v>-4.3418981125554312E-2</v>
      </c>
      <c r="J181" s="13">
        <v>1.4751486238432365E-2</v>
      </c>
      <c r="K181" s="13">
        <v>8.2881009757671542E-3</v>
      </c>
      <c r="L181" s="13">
        <v>2.6127044300722879E-2</v>
      </c>
      <c r="M181" s="13">
        <v>-7.9355403185972784E-2</v>
      </c>
      <c r="N181" s="13">
        <v>-3.281902929478353E-2</v>
      </c>
      <c r="O181" s="13">
        <v>-8.7370000911677459E-2</v>
      </c>
      <c r="P181" s="13">
        <v>-1.3945944327801163E-2</v>
      </c>
      <c r="Q181" s="13">
        <v>-5.117504344075241E-2</v>
      </c>
      <c r="R181" s="13">
        <v>4.9007428130557473E-2</v>
      </c>
      <c r="S181" s="13">
        <v>-4.7555547693659883E-2</v>
      </c>
      <c r="T181" s="13">
        <v>0.23709193927411421</v>
      </c>
      <c r="U181" s="13">
        <v>-4.6909209167393495E-2</v>
      </c>
      <c r="V181" s="13">
        <v>3.801967318402677E-2</v>
      </c>
      <c r="W181" s="13">
        <v>6.5812229813487111E-2</v>
      </c>
      <c r="X181" s="13">
        <v>3.698553154200046E-2</v>
      </c>
      <c r="Y181" s="13">
        <v>1.8247157131019431E-3</v>
      </c>
      <c r="Z181" s="15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274</v>
      </c>
      <c r="C182" s="47"/>
      <c r="D182" s="45">
        <v>0.97</v>
      </c>
      <c r="E182" s="45">
        <v>0.05</v>
      </c>
      <c r="F182" s="45">
        <v>0.15</v>
      </c>
      <c r="G182" s="45" t="s">
        <v>275</v>
      </c>
      <c r="H182" s="45">
        <v>2.2599999999999998</v>
      </c>
      <c r="I182" s="45">
        <v>0.65</v>
      </c>
      <c r="J182" s="45">
        <v>0.25</v>
      </c>
      <c r="K182" s="45" t="s">
        <v>275</v>
      </c>
      <c r="L182" s="45">
        <v>0.42</v>
      </c>
      <c r="M182" s="45">
        <v>1.2</v>
      </c>
      <c r="N182" s="45">
        <v>0.48</v>
      </c>
      <c r="O182" s="45">
        <v>1.32</v>
      </c>
      <c r="P182" s="45">
        <v>0.19</v>
      </c>
      <c r="Q182" s="45">
        <v>0.77</v>
      </c>
      <c r="R182" s="45">
        <v>0.78</v>
      </c>
      <c r="S182" s="45">
        <v>0.71</v>
      </c>
      <c r="T182" s="45">
        <v>3.68</v>
      </c>
      <c r="U182" s="45">
        <v>0.7</v>
      </c>
      <c r="V182" s="45">
        <v>0.61</v>
      </c>
      <c r="W182" s="45">
        <v>1.04</v>
      </c>
      <c r="X182" s="45">
        <v>0.59</v>
      </c>
      <c r="Y182" s="45">
        <v>0.05</v>
      </c>
      <c r="Z182" s="15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338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BM183" s="55"/>
    </row>
    <row r="184" spans="1:65">
      <c r="BM184" s="55"/>
    </row>
    <row r="185" spans="1:65" ht="15">
      <c r="B185" s="8" t="s">
        <v>572</v>
      </c>
      <c r="BM185" s="28" t="s">
        <v>67</v>
      </c>
    </row>
    <row r="186" spans="1:65" ht="15">
      <c r="A186" s="25" t="s">
        <v>25</v>
      </c>
      <c r="B186" s="18" t="s">
        <v>111</v>
      </c>
      <c r="C186" s="15" t="s">
        <v>112</v>
      </c>
      <c r="D186" s="16" t="s">
        <v>229</v>
      </c>
      <c r="E186" s="17" t="s">
        <v>229</v>
      </c>
      <c r="F186" s="17" t="s">
        <v>229</v>
      </c>
      <c r="G186" s="17" t="s">
        <v>229</v>
      </c>
      <c r="H186" s="17" t="s">
        <v>229</v>
      </c>
      <c r="I186" s="17" t="s">
        <v>229</v>
      </c>
      <c r="J186" s="17" t="s">
        <v>229</v>
      </c>
      <c r="K186" s="17" t="s">
        <v>229</v>
      </c>
      <c r="L186" s="17" t="s">
        <v>229</v>
      </c>
      <c r="M186" s="17" t="s">
        <v>229</v>
      </c>
      <c r="N186" s="17" t="s">
        <v>229</v>
      </c>
      <c r="O186" s="17" t="s">
        <v>229</v>
      </c>
      <c r="P186" s="17" t="s">
        <v>229</v>
      </c>
      <c r="Q186" s="17" t="s">
        <v>229</v>
      </c>
      <c r="R186" s="17" t="s">
        <v>229</v>
      </c>
      <c r="S186" s="17" t="s">
        <v>229</v>
      </c>
      <c r="T186" s="17" t="s">
        <v>229</v>
      </c>
      <c r="U186" s="17" t="s">
        <v>229</v>
      </c>
      <c r="V186" s="17" t="s">
        <v>229</v>
      </c>
      <c r="W186" s="17" t="s">
        <v>229</v>
      </c>
      <c r="X186" s="17" t="s">
        <v>229</v>
      </c>
      <c r="Y186" s="17" t="s">
        <v>229</v>
      </c>
      <c r="Z186" s="17" t="s">
        <v>229</v>
      </c>
      <c r="AA186" s="17" t="s">
        <v>229</v>
      </c>
      <c r="AB186" s="15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230</v>
      </c>
      <c r="C187" s="9" t="s">
        <v>230</v>
      </c>
      <c r="D187" s="151" t="s">
        <v>232</v>
      </c>
      <c r="E187" s="152" t="s">
        <v>233</v>
      </c>
      <c r="F187" s="152" t="s">
        <v>234</v>
      </c>
      <c r="G187" s="152" t="s">
        <v>235</v>
      </c>
      <c r="H187" s="152" t="s">
        <v>236</v>
      </c>
      <c r="I187" s="152" t="s">
        <v>237</v>
      </c>
      <c r="J187" s="152" t="s">
        <v>238</v>
      </c>
      <c r="K187" s="152" t="s">
        <v>239</v>
      </c>
      <c r="L187" s="152" t="s">
        <v>240</v>
      </c>
      <c r="M187" s="152" t="s">
        <v>241</v>
      </c>
      <c r="N187" s="152" t="s">
        <v>243</v>
      </c>
      <c r="O187" s="152" t="s">
        <v>244</v>
      </c>
      <c r="P187" s="152" t="s">
        <v>246</v>
      </c>
      <c r="Q187" s="152" t="s">
        <v>247</v>
      </c>
      <c r="R187" s="152" t="s">
        <v>249</v>
      </c>
      <c r="S187" s="152" t="s">
        <v>250</v>
      </c>
      <c r="T187" s="152" t="s">
        <v>251</v>
      </c>
      <c r="U187" s="152" t="s">
        <v>252</v>
      </c>
      <c r="V187" s="152" t="s">
        <v>254</v>
      </c>
      <c r="W187" s="152" t="s">
        <v>258</v>
      </c>
      <c r="X187" s="152" t="s">
        <v>259</v>
      </c>
      <c r="Y187" s="152" t="s">
        <v>260</v>
      </c>
      <c r="Z187" s="152" t="s">
        <v>261</v>
      </c>
      <c r="AA187" s="152" t="s">
        <v>262</v>
      </c>
      <c r="AB187" s="15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333</v>
      </c>
      <c r="E188" s="11" t="s">
        <v>115</v>
      </c>
      <c r="F188" s="11" t="s">
        <v>115</v>
      </c>
      <c r="G188" s="11" t="s">
        <v>333</v>
      </c>
      <c r="H188" s="11" t="s">
        <v>334</v>
      </c>
      <c r="I188" s="11" t="s">
        <v>334</v>
      </c>
      <c r="J188" s="11" t="s">
        <v>333</v>
      </c>
      <c r="K188" s="11" t="s">
        <v>334</v>
      </c>
      <c r="L188" s="11" t="s">
        <v>333</v>
      </c>
      <c r="M188" s="11" t="s">
        <v>334</v>
      </c>
      <c r="N188" s="11" t="s">
        <v>334</v>
      </c>
      <c r="O188" s="11" t="s">
        <v>115</v>
      </c>
      <c r="P188" s="11" t="s">
        <v>334</v>
      </c>
      <c r="Q188" s="11" t="s">
        <v>333</v>
      </c>
      <c r="R188" s="11" t="s">
        <v>334</v>
      </c>
      <c r="S188" s="11" t="s">
        <v>334</v>
      </c>
      <c r="T188" s="11" t="s">
        <v>333</v>
      </c>
      <c r="U188" s="11" t="s">
        <v>334</v>
      </c>
      <c r="V188" s="11" t="s">
        <v>333</v>
      </c>
      <c r="W188" s="11" t="s">
        <v>334</v>
      </c>
      <c r="X188" s="11" t="s">
        <v>333</v>
      </c>
      <c r="Y188" s="11" t="s">
        <v>333</v>
      </c>
      <c r="Z188" s="11" t="s">
        <v>333</v>
      </c>
      <c r="AA188" s="11" t="s">
        <v>333</v>
      </c>
      <c r="AB188" s="15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15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5">
        <v>42.1</v>
      </c>
      <c r="E190" s="205">
        <v>40</v>
      </c>
      <c r="F190" s="228">
        <v>34</v>
      </c>
      <c r="G190" s="205">
        <v>40.6</v>
      </c>
      <c r="H190" s="205">
        <v>45.1</v>
      </c>
      <c r="I190" s="228">
        <v>51.4</v>
      </c>
      <c r="J190" s="205">
        <v>40</v>
      </c>
      <c r="K190" s="205">
        <v>37</v>
      </c>
      <c r="L190" s="205">
        <v>39.1</v>
      </c>
      <c r="M190" s="205">
        <v>42.8</v>
      </c>
      <c r="N190" s="205">
        <v>39.799999999999997</v>
      </c>
      <c r="O190" s="205">
        <v>40.9</v>
      </c>
      <c r="P190" s="205">
        <v>41.1</v>
      </c>
      <c r="Q190" s="205">
        <v>38.700000000000003</v>
      </c>
      <c r="R190" s="205">
        <v>41.7</v>
      </c>
      <c r="S190" s="205">
        <v>43.9</v>
      </c>
      <c r="T190" s="205">
        <v>42.2</v>
      </c>
      <c r="U190" s="205">
        <v>45</v>
      </c>
      <c r="V190" s="205">
        <v>43.4</v>
      </c>
      <c r="W190" s="205">
        <v>39.299999999999997</v>
      </c>
      <c r="X190" s="205">
        <v>40</v>
      </c>
      <c r="Y190" s="205">
        <v>41.2</v>
      </c>
      <c r="Z190" s="205">
        <v>41.4</v>
      </c>
      <c r="AA190" s="205">
        <v>45.1</v>
      </c>
      <c r="AB190" s="206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08">
        <v>1</v>
      </c>
    </row>
    <row r="191" spans="1:65">
      <c r="A191" s="30"/>
      <c r="B191" s="19">
        <v>1</v>
      </c>
      <c r="C191" s="9">
        <v>2</v>
      </c>
      <c r="D191" s="209">
        <v>41.8</v>
      </c>
      <c r="E191" s="209">
        <v>40</v>
      </c>
      <c r="F191" s="229">
        <v>34</v>
      </c>
      <c r="G191" s="209">
        <v>41.8</v>
      </c>
      <c r="H191" s="209">
        <v>44.4</v>
      </c>
      <c r="I191" s="229">
        <v>50.4</v>
      </c>
      <c r="J191" s="209">
        <v>40</v>
      </c>
      <c r="K191" s="209">
        <v>38</v>
      </c>
      <c r="L191" s="209">
        <v>39.299999999999997</v>
      </c>
      <c r="M191" s="209">
        <v>42.6</v>
      </c>
      <c r="N191" s="209">
        <v>40.200000000000003</v>
      </c>
      <c r="O191" s="209">
        <v>41</v>
      </c>
      <c r="P191" s="209">
        <v>41.9</v>
      </c>
      <c r="Q191" s="230">
        <v>40.799999999999997</v>
      </c>
      <c r="R191" s="209">
        <v>41.9</v>
      </c>
      <c r="S191" s="209">
        <v>42.4</v>
      </c>
      <c r="T191" s="209">
        <v>40</v>
      </c>
      <c r="U191" s="209">
        <v>45</v>
      </c>
      <c r="V191" s="209">
        <v>43.6</v>
      </c>
      <c r="W191" s="209">
        <v>40.1</v>
      </c>
      <c r="X191" s="209">
        <v>39</v>
      </c>
      <c r="Y191" s="209">
        <v>40.5</v>
      </c>
      <c r="Z191" s="209">
        <v>41.2</v>
      </c>
      <c r="AA191" s="209">
        <v>43.2</v>
      </c>
      <c r="AB191" s="206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8">
        <v>25</v>
      </c>
    </row>
    <row r="192" spans="1:65">
      <c r="A192" s="30"/>
      <c r="B192" s="19">
        <v>1</v>
      </c>
      <c r="C192" s="9">
        <v>3</v>
      </c>
      <c r="D192" s="209">
        <v>40.799999999999997</v>
      </c>
      <c r="E192" s="209">
        <v>40</v>
      </c>
      <c r="F192" s="229">
        <v>34</v>
      </c>
      <c r="G192" s="209">
        <v>39.799999999999997</v>
      </c>
      <c r="H192" s="209">
        <v>45.4</v>
      </c>
      <c r="I192" s="229">
        <v>50.8</v>
      </c>
      <c r="J192" s="209">
        <v>40</v>
      </c>
      <c r="K192" s="209">
        <v>36</v>
      </c>
      <c r="L192" s="209">
        <v>39.200000000000003</v>
      </c>
      <c r="M192" s="209">
        <v>42.3</v>
      </c>
      <c r="N192" s="209">
        <v>40.5</v>
      </c>
      <c r="O192" s="209">
        <v>41.3</v>
      </c>
      <c r="P192" s="209">
        <v>42</v>
      </c>
      <c r="Q192" s="209">
        <v>38.5</v>
      </c>
      <c r="R192" s="209">
        <v>42.9</v>
      </c>
      <c r="S192" s="209">
        <v>42.2</v>
      </c>
      <c r="T192" s="209">
        <v>43.5</v>
      </c>
      <c r="U192" s="209">
        <v>46</v>
      </c>
      <c r="V192" s="209">
        <v>43.8</v>
      </c>
      <c r="W192" s="209">
        <v>41.7</v>
      </c>
      <c r="X192" s="209">
        <v>40</v>
      </c>
      <c r="Y192" s="209">
        <v>39.200000000000003</v>
      </c>
      <c r="Z192" s="209">
        <v>40.4</v>
      </c>
      <c r="AA192" s="209">
        <v>44.3</v>
      </c>
      <c r="AB192" s="206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8">
        <v>16</v>
      </c>
    </row>
    <row r="193" spans="1:65">
      <c r="A193" s="30"/>
      <c r="B193" s="19">
        <v>1</v>
      </c>
      <c r="C193" s="9">
        <v>4</v>
      </c>
      <c r="D193" s="209">
        <v>40.9</v>
      </c>
      <c r="E193" s="209">
        <v>40</v>
      </c>
      <c r="F193" s="229">
        <v>34</v>
      </c>
      <c r="G193" s="209">
        <v>42.4</v>
      </c>
      <c r="H193" s="209">
        <v>45.6</v>
      </c>
      <c r="I193" s="229">
        <v>50.8</v>
      </c>
      <c r="J193" s="209">
        <v>40</v>
      </c>
      <c r="K193" s="209">
        <v>36</v>
      </c>
      <c r="L193" s="209">
        <v>39.299999999999997</v>
      </c>
      <c r="M193" s="209">
        <v>42.4</v>
      </c>
      <c r="N193" s="209">
        <v>39.4</v>
      </c>
      <c r="O193" s="209">
        <v>40.799999999999997</v>
      </c>
      <c r="P193" s="209">
        <v>41.6</v>
      </c>
      <c r="Q193" s="209">
        <v>39.1</v>
      </c>
      <c r="R193" s="209">
        <v>42.2</v>
      </c>
      <c r="S193" s="209">
        <v>40.6</v>
      </c>
      <c r="T193" s="209">
        <v>44.7</v>
      </c>
      <c r="U193" s="209">
        <v>45</v>
      </c>
      <c r="V193" s="209">
        <v>44.2</v>
      </c>
      <c r="W193" s="209">
        <v>40.4</v>
      </c>
      <c r="X193" s="209">
        <v>40</v>
      </c>
      <c r="Y193" s="209">
        <v>41.3</v>
      </c>
      <c r="Z193" s="209">
        <v>41</v>
      </c>
      <c r="AA193" s="209">
        <v>41.5</v>
      </c>
      <c r="AB193" s="206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08">
        <v>41.242424242424242</v>
      </c>
    </row>
    <row r="194" spans="1:65">
      <c r="A194" s="30"/>
      <c r="B194" s="19">
        <v>1</v>
      </c>
      <c r="C194" s="9">
        <v>5</v>
      </c>
      <c r="D194" s="209">
        <v>42.9</v>
      </c>
      <c r="E194" s="209">
        <v>40</v>
      </c>
      <c r="F194" s="229">
        <v>34</v>
      </c>
      <c r="G194" s="209">
        <v>40.9</v>
      </c>
      <c r="H194" s="209">
        <v>45.2</v>
      </c>
      <c r="I194" s="229">
        <v>50.8</v>
      </c>
      <c r="J194" s="209">
        <v>40</v>
      </c>
      <c r="K194" s="209">
        <v>37</v>
      </c>
      <c r="L194" s="209">
        <v>38.9</v>
      </c>
      <c r="M194" s="209">
        <v>42.8</v>
      </c>
      <c r="N194" s="209">
        <v>38.9</v>
      </c>
      <c r="O194" s="209">
        <v>40.9</v>
      </c>
      <c r="P194" s="209">
        <v>40.700000000000003</v>
      </c>
      <c r="Q194" s="209">
        <v>39.299999999999997</v>
      </c>
      <c r="R194" s="209">
        <v>43.1</v>
      </c>
      <c r="S194" s="209">
        <v>38.5</v>
      </c>
      <c r="T194" s="209">
        <v>43.9</v>
      </c>
      <c r="U194" s="209">
        <v>46</v>
      </c>
      <c r="V194" s="209">
        <v>44.8</v>
      </c>
      <c r="W194" s="209">
        <v>40.9</v>
      </c>
      <c r="X194" s="209">
        <v>41</v>
      </c>
      <c r="Y194" s="209">
        <v>40.6</v>
      </c>
      <c r="Z194" s="209">
        <v>40.6</v>
      </c>
      <c r="AA194" s="209">
        <v>41.5</v>
      </c>
      <c r="AB194" s="206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08">
        <v>85</v>
      </c>
    </row>
    <row r="195" spans="1:65">
      <c r="A195" s="30"/>
      <c r="B195" s="19">
        <v>1</v>
      </c>
      <c r="C195" s="9">
        <v>6</v>
      </c>
      <c r="D195" s="209">
        <v>41.3</v>
      </c>
      <c r="E195" s="209">
        <v>40</v>
      </c>
      <c r="F195" s="229">
        <v>33</v>
      </c>
      <c r="G195" s="209">
        <v>44.8</v>
      </c>
      <c r="H195" s="209">
        <v>44.4</v>
      </c>
      <c r="I195" s="230">
        <v>53.6</v>
      </c>
      <c r="J195" s="209">
        <v>40</v>
      </c>
      <c r="K195" s="209">
        <v>36</v>
      </c>
      <c r="L195" s="209">
        <v>39.1</v>
      </c>
      <c r="M195" s="209">
        <v>43.1</v>
      </c>
      <c r="N195" s="209">
        <v>39.5</v>
      </c>
      <c r="O195" s="209">
        <v>41.2</v>
      </c>
      <c r="P195" s="209">
        <v>40.4</v>
      </c>
      <c r="Q195" s="209">
        <v>38.6</v>
      </c>
      <c r="R195" s="209">
        <v>43</v>
      </c>
      <c r="S195" s="209">
        <v>38.700000000000003</v>
      </c>
      <c r="T195" s="209">
        <v>41.4</v>
      </c>
      <c r="U195" s="209">
        <v>45</v>
      </c>
      <c r="V195" s="209">
        <v>42.8</v>
      </c>
      <c r="W195" s="209">
        <v>39.5</v>
      </c>
      <c r="X195" s="209">
        <v>38</v>
      </c>
      <c r="Y195" s="230">
        <v>45.8</v>
      </c>
      <c r="Z195" s="209">
        <v>40.799999999999997</v>
      </c>
      <c r="AA195" s="209">
        <v>42.1</v>
      </c>
      <c r="AB195" s="206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10"/>
    </row>
    <row r="196" spans="1:65">
      <c r="A196" s="30"/>
      <c r="B196" s="20" t="s">
        <v>270</v>
      </c>
      <c r="C196" s="12"/>
      <c r="D196" s="211">
        <v>41.633333333333333</v>
      </c>
      <c r="E196" s="211">
        <v>40</v>
      </c>
      <c r="F196" s="211">
        <v>33.833333333333336</v>
      </c>
      <c r="G196" s="211">
        <v>41.716666666666669</v>
      </c>
      <c r="H196" s="211">
        <v>45.016666666666659</v>
      </c>
      <c r="I196" s="211">
        <v>51.300000000000004</v>
      </c>
      <c r="J196" s="211">
        <v>40</v>
      </c>
      <c r="K196" s="211">
        <v>36.666666666666664</v>
      </c>
      <c r="L196" s="211">
        <v>39.15</v>
      </c>
      <c r="M196" s="211">
        <v>42.666666666666664</v>
      </c>
      <c r="N196" s="211">
        <v>39.716666666666669</v>
      </c>
      <c r="O196" s="211">
        <v>41.016666666666673</v>
      </c>
      <c r="P196" s="211">
        <v>41.283333333333339</v>
      </c>
      <c r="Q196" s="211">
        <v>39.166666666666664</v>
      </c>
      <c r="R196" s="211">
        <v>42.466666666666661</v>
      </c>
      <c r="S196" s="211">
        <v>41.050000000000004</v>
      </c>
      <c r="T196" s="211">
        <v>42.616666666666667</v>
      </c>
      <c r="U196" s="211">
        <v>45.333333333333336</v>
      </c>
      <c r="V196" s="211">
        <v>43.766666666666673</v>
      </c>
      <c r="W196" s="211">
        <v>40.31666666666667</v>
      </c>
      <c r="X196" s="211">
        <v>39.666666666666664</v>
      </c>
      <c r="Y196" s="211">
        <v>41.43333333333333</v>
      </c>
      <c r="Z196" s="211">
        <v>40.9</v>
      </c>
      <c r="AA196" s="211">
        <v>42.95000000000001</v>
      </c>
      <c r="AB196" s="206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10"/>
    </row>
    <row r="197" spans="1:65">
      <c r="A197" s="30"/>
      <c r="B197" s="3" t="s">
        <v>271</v>
      </c>
      <c r="C197" s="29"/>
      <c r="D197" s="209">
        <v>41.55</v>
      </c>
      <c r="E197" s="209">
        <v>40</v>
      </c>
      <c r="F197" s="209">
        <v>34</v>
      </c>
      <c r="G197" s="209">
        <v>41.349999999999994</v>
      </c>
      <c r="H197" s="209">
        <v>45.150000000000006</v>
      </c>
      <c r="I197" s="209">
        <v>50.8</v>
      </c>
      <c r="J197" s="209">
        <v>40</v>
      </c>
      <c r="K197" s="209">
        <v>36.5</v>
      </c>
      <c r="L197" s="209">
        <v>39.150000000000006</v>
      </c>
      <c r="M197" s="209">
        <v>42.7</v>
      </c>
      <c r="N197" s="209">
        <v>39.65</v>
      </c>
      <c r="O197" s="209">
        <v>40.950000000000003</v>
      </c>
      <c r="P197" s="209">
        <v>41.35</v>
      </c>
      <c r="Q197" s="209">
        <v>38.900000000000006</v>
      </c>
      <c r="R197" s="209">
        <v>42.55</v>
      </c>
      <c r="S197" s="209">
        <v>41.400000000000006</v>
      </c>
      <c r="T197" s="209">
        <v>42.85</v>
      </c>
      <c r="U197" s="209">
        <v>45</v>
      </c>
      <c r="V197" s="209">
        <v>43.7</v>
      </c>
      <c r="W197" s="209">
        <v>40.25</v>
      </c>
      <c r="X197" s="209">
        <v>40</v>
      </c>
      <c r="Y197" s="209">
        <v>40.900000000000006</v>
      </c>
      <c r="Z197" s="209">
        <v>40.9</v>
      </c>
      <c r="AA197" s="209">
        <v>42.650000000000006</v>
      </c>
      <c r="AB197" s="206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10"/>
    </row>
    <row r="198" spans="1:65">
      <c r="A198" s="30"/>
      <c r="B198" s="3" t="s">
        <v>272</v>
      </c>
      <c r="C198" s="29"/>
      <c r="D198" s="24">
        <v>0.79916623218618776</v>
      </c>
      <c r="E198" s="24">
        <v>0</v>
      </c>
      <c r="F198" s="24">
        <v>0.40824829046386302</v>
      </c>
      <c r="G198" s="24">
        <v>1.7645584905767973</v>
      </c>
      <c r="H198" s="24">
        <v>0.50760877323650322</v>
      </c>
      <c r="I198" s="24">
        <v>1.1713240371477072</v>
      </c>
      <c r="J198" s="24">
        <v>0</v>
      </c>
      <c r="K198" s="24">
        <v>0.81649658092772603</v>
      </c>
      <c r="L198" s="24">
        <v>0.15165750888103036</v>
      </c>
      <c r="M198" s="24">
        <v>0.29439202887759569</v>
      </c>
      <c r="N198" s="24">
        <v>0.57763887219149979</v>
      </c>
      <c r="O198" s="24">
        <v>0.19407902170679583</v>
      </c>
      <c r="P198" s="24">
        <v>0.65548963887056688</v>
      </c>
      <c r="Q198" s="24">
        <v>0.85712698398000731</v>
      </c>
      <c r="R198" s="24">
        <v>0.60882400303097928</v>
      </c>
      <c r="S198" s="24">
        <v>2.1677176937968645</v>
      </c>
      <c r="T198" s="24">
        <v>1.7474743679569864</v>
      </c>
      <c r="U198" s="24">
        <v>0.51639777949432231</v>
      </c>
      <c r="V198" s="24">
        <v>0.68605150438335682</v>
      </c>
      <c r="W198" s="24">
        <v>0.89535840123755417</v>
      </c>
      <c r="X198" s="24">
        <v>1.0327955589886444</v>
      </c>
      <c r="Y198" s="24">
        <v>2.26686273661787</v>
      </c>
      <c r="Z198" s="24">
        <v>0.3741657386773945</v>
      </c>
      <c r="AA198" s="24">
        <v>1.5122830422906948</v>
      </c>
      <c r="AB198" s="15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1.9195345849147824E-2</v>
      </c>
      <c r="E199" s="13">
        <v>0</v>
      </c>
      <c r="F199" s="13">
        <v>1.2066451934892503E-2</v>
      </c>
      <c r="G199" s="13">
        <v>4.2298645399363899E-2</v>
      </c>
      <c r="H199" s="13">
        <v>1.1276018657604664E-2</v>
      </c>
      <c r="I199" s="13">
        <v>2.2832827234848092E-2</v>
      </c>
      <c r="J199" s="13">
        <v>0</v>
      </c>
      <c r="K199" s="13">
        <v>2.2268088570756166E-2</v>
      </c>
      <c r="L199" s="13">
        <v>3.8737550161182725E-3</v>
      </c>
      <c r="M199" s="13">
        <v>6.8998131768186494E-3</v>
      </c>
      <c r="N199" s="13">
        <v>1.4543991746323955E-2</v>
      </c>
      <c r="O199" s="13">
        <v>4.7317112159316324E-3</v>
      </c>
      <c r="P199" s="13">
        <v>1.587782734446266E-2</v>
      </c>
      <c r="Q199" s="13">
        <v>2.1884093208000187E-2</v>
      </c>
      <c r="R199" s="13">
        <v>1.4336514985030911E-2</v>
      </c>
      <c r="S199" s="13">
        <v>5.2806764769716547E-2</v>
      </c>
      <c r="T199" s="13">
        <v>4.1004482627070467E-2</v>
      </c>
      <c r="U199" s="13">
        <v>1.1391127488845344E-2</v>
      </c>
      <c r="V199" s="13">
        <v>1.5675205736101067E-2</v>
      </c>
      <c r="W199" s="13">
        <v>2.220814554537133E-2</v>
      </c>
      <c r="X199" s="13">
        <v>2.6036862831646499E-2</v>
      </c>
      <c r="Y199" s="13">
        <v>5.4711087770342802E-2</v>
      </c>
      <c r="Z199" s="13">
        <v>9.1483065691294503E-3</v>
      </c>
      <c r="AA199" s="13">
        <v>3.5210315303625013E-2</v>
      </c>
      <c r="AB199" s="15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273</v>
      </c>
      <c r="C200" s="29"/>
      <c r="D200" s="13">
        <v>9.4783247612049149E-3</v>
      </c>
      <c r="E200" s="13">
        <v>-3.0124908155767849E-2</v>
      </c>
      <c r="F200" s="13">
        <v>-0.17964731814842017</v>
      </c>
      <c r="G200" s="13">
        <v>1.1498897869213875E-2</v>
      </c>
      <c r="H200" s="13">
        <v>9.1513592946362854E-2</v>
      </c>
      <c r="I200" s="13">
        <v>0.24386480529022792</v>
      </c>
      <c r="J200" s="13">
        <v>-3.0124908155767849E-2</v>
      </c>
      <c r="K200" s="13">
        <v>-0.1109478324761205</v>
      </c>
      <c r="L200" s="13">
        <v>-5.0734753857457737E-2</v>
      </c>
      <c r="M200" s="13">
        <v>3.4533431300514339E-2</v>
      </c>
      <c r="N200" s="13">
        <v>-3.6994856722997738E-2</v>
      </c>
      <c r="O200" s="13">
        <v>-5.4739162380601503E-3</v>
      </c>
      <c r="P200" s="13">
        <v>9.9191770756812403E-4</v>
      </c>
      <c r="Q200" s="13">
        <v>-5.0330639235856012E-2</v>
      </c>
      <c r="R200" s="13">
        <v>2.9684055841292967E-2</v>
      </c>
      <c r="S200" s="13">
        <v>-4.6656869948565882E-3</v>
      </c>
      <c r="T200" s="13">
        <v>3.3321087435709051E-2</v>
      </c>
      <c r="U200" s="13">
        <v>9.9191770756796638E-2</v>
      </c>
      <c r="V200" s="13">
        <v>6.1204996326230887E-2</v>
      </c>
      <c r="W200" s="13">
        <v>-2.2446730345334176E-2</v>
      </c>
      <c r="X200" s="13">
        <v>-3.8207200587803136E-2</v>
      </c>
      <c r="Y200" s="13">
        <v>4.6289493019837646E-3</v>
      </c>
      <c r="Z200" s="13">
        <v>-8.3027185892726729E-3</v>
      </c>
      <c r="AA200" s="13">
        <v>4.140337986774445E-2</v>
      </c>
      <c r="AB200" s="15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274</v>
      </c>
      <c r="C201" s="47"/>
      <c r="D201" s="45">
        <v>0.22</v>
      </c>
      <c r="E201" s="45">
        <v>0.54</v>
      </c>
      <c r="F201" s="45">
        <v>3.41</v>
      </c>
      <c r="G201" s="45">
        <v>0.26</v>
      </c>
      <c r="H201" s="45">
        <v>1.79</v>
      </c>
      <c r="I201" s="45">
        <v>4.71</v>
      </c>
      <c r="J201" s="45">
        <v>0.54</v>
      </c>
      <c r="K201" s="45">
        <v>2.09</v>
      </c>
      <c r="L201" s="45">
        <v>0.94</v>
      </c>
      <c r="M201" s="45">
        <v>0.7</v>
      </c>
      <c r="N201" s="45">
        <v>0.67</v>
      </c>
      <c r="O201" s="45">
        <v>7.0000000000000007E-2</v>
      </c>
      <c r="P201" s="45">
        <v>0.05</v>
      </c>
      <c r="Q201" s="45">
        <v>0.93</v>
      </c>
      <c r="R201" s="45">
        <v>0.6</v>
      </c>
      <c r="S201" s="45">
        <v>0.05</v>
      </c>
      <c r="T201" s="45">
        <v>0.67</v>
      </c>
      <c r="U201" s="45">
        <v>1.94</v>
      </c>
      <c r="V201" s="45">
        <v>1.21</v>
      </c>
      <c r="W201" s="45">
        <v>0.4</v>
      </c>
      <c r="X201" s="45">
        <v>0.7</v>
      </c>
      <c r="Y201" s="45">
        <v>0.12</v>
      </c>
      <c r="Z201" s="45">
        <v>0.12</v>
      </c>
      <c r="AA201" s="45">
        <v>0.83</v>
      </c>
      <c r="AB201" s="15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BM202" s="55"/>
    </row>
    <row r="203" spans="1:65" ht="15">
      <c r="B203" s="8" t="s">
        <v>573</v>
      </c>
      <c r="BM203" s="28" t="s">
        <v>67</v>
      </c>
    </row>
    <row r="204" spans="1:65" ht="15">
      <c r="A204" s="25" t="s">
        <v>51</v>
      </c>
      <c r="B204" s="18" t="s">
        <v>111</v>
      </c>
      <c r="C204" s="15" t="s">
        <v>112</v>
      </c>
      <c r="D204" s="16" t="s">
        <v>229</v>
      </c>
      <c r="E204" s="17" t="s">
        <v>229</v>
      </c>
      <c r="F204" s="17" t="s">
        <v>229</v>
      </c>
      <c r="G204" s="17" t="s">
        <v>229</v>
      </c>
      <c r="H204" s="17" t="s">
        <v>229</v>
      </c>
      <c r="I204" s="17" t="s">
        <v>229</v>
      </c>
      <c r="J204" s="17" t="s">
        <v>229</v>
      </c>
      <c r="K204" s="17" t="s">
        <v>229</v>
      </c>
      <c r="L204" s="17" t="s">
        <v>229</v>
      </c>
      <c r="M204" s="17" t="s">
        <v>229</v>
      </c>
      <c r="N204" s="17" t="s">
        <v>229</v>
      </c>
      <c r="O204" s="17" t="s">
        <v>229</v>
      </c>
      <c r="P204" s="17" t="s">
        <v>229</v>
      </c>
      <c r="Q204" s="17" t="s">
        <v>229</v>
      </c>
      <c r="R204" s="17" t="s">
        <v>229</v>
      </c>
      <c r="S204" s="17" t="s">
        <v>229</v>
      </c>
      <c r="T204" s="17" t="s">
        <v>229</v>
      </c>
      <c r="U204" s="17" t="s">
        <v>229</v>
      </c>
      <c r="V204" s="17" t="s">
        <v>229</v>
      </c>
      <c r="W204" s="17" t="s">
        <v>229</v>
      </c>
      <c r="X204" s="17" t="s">
        <v>229</v>
      </c>
      <c r="Y204" s="17" t="s">
        <v>229</v>
      </c>
      <c r="Z204" s="17" t="s">
        <v>229</v>
      </c>
      <c r="AA204" s="17" t="s">
        <v>229</v>
      </c>
      <c r="AB204" s="15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230</v>
      </c>
      <c r="C205" s="9" t="s">
        <v>230</v>
      </c>
      <c r="D205" s="151" t="s">
        <v>232</v>
      </c>
      <c r="E205" s="152" t="s">
        <v>233</v>
      </c>
      <c r="F205" s="152" t="s">
        <v>234</v>
      </c>
      <c r="G205" s="152" t="s">
        <v>235</v>
      </c>
      <c r="H205" s="152" t="s">
        <v>236</v>
      </c>
      <c r="I205" s="152" t="s">
        <v>237</v>
      </c>
      <c r="J205" s="152" t="s">
        <v>238</v>
      </c>
      <c r="K205" s="152" t="s">
        <v>239</v>
      </c>
      <c r="L205" s="152" t="s">
        <v>240</v>
      </c>
      <c r="M205" s="152" t="s">
        <v>241</v>
      </c>
      <c r="N205" s="152" t="s">
        <v>243</v>
      </c>
      <c r="O205" s="152" t="s">
        <v>244</v>
      </c>
      <c r="P205" s="152" t="s">
        <v>246</v>
      </c>
      <c r="Q205" s="152" t="s">
        <v>247</v>
      </c>
      <c r="R205" s="152" t="s">
        <v>249</v>
      </c>
      <c r="S205" s="152" t="s">
        <v>250</v>
      </c>
      <c r="T205" s="152" t="s">
        <v>251</v>
      </c>
      <c r="U205" s="152" t="s">
        <v>252</v>
      </c>
      <c r="V205" s="152" t="s">
        <v>254</v>
      </c>
      <c r="W205" s="152" t="s">
        <v>258</v>
      </c>
      <c r="X205" s="152" t="s">
        <v>259</v>
      </c>
      <c r="Y205" s="152" t="s">
        <v>260</v>
      </c>
      <c r="Z205" s="152" t="s">
        <v>261</v>
      </c>
      <c r="AA205" s="152" t="s">
        <v>262</v>
      </c>
      <c r="AB205" s="15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333</v>
      </c>
      <c r="E206" s="11" t="s">
        <v>115</v>
      </c>
      <c r="F206" s="11" t="s">
        <v>115</v>
      </c>
      <c r="G206" s="11" t="s">
        <v>333</v>
      </c>
      <c r="H206" s="11" t="s">
        <v>115</v>
      </c>
      <c r="I206" s="11" t="s">
        <v>115</v>
      </c>
      <c r="J206" s="11" t="s">
        <v>333</v>
      </c>
      <c r="K206" s="11" t="s">
        <v>115</v>
      </c>
      <c r="L206" s="11" t="s">
        <v>333</v>
      </c>
      <c r="M206" s="11" t="s">
        <v>115</v>
      </c>
      <c r="N206" s="11" t="s">
        <v>115</v>
      </c>
      <c r="O206" s="11" t="s">
        <v>115</v>
      </c>
      <c r="P206" s="11" t="s">
        <v>334</v>
      </c>
      <c r="Q206" s="11" t="s">
        <v>333</v>
      </c>
      <c r="R206" s="11" t="s">
        <v>333</v>
      </c>
      <c r="S206" s="11" t="s">
        <v>115</v>
      </c>
      <c r="T206" s="11" t="s">
        <v>333</v>
      </c>
      <c r="U206" s="11" t="s">
        <v>115</v>
      </c>
      <c r="V206" s="11" t="s">
        <v>333</v>
      </c>
      <c r="W206" s="11" t="s">
        <v>334</v>
      </c>
      <c r="X206" s="11" t="s">
        <v>334</v>
      </c>
      <c r="Y206" s="11" t="s">
        <v>333</v>
      </c>
      <c r="Z206" s="11" t="s">
        <v>333</v>
      </c>
      <c r="AA206" s="11" t="s">
        <v>333</v>
      </c>
      <c r="AB206" s="15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15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18">
        <v>107</v>
      </c>
      <c r="E208" s="219">
        <v>100</v>
      </c>
      <c r="F208" s="218">
        <v>99</v>
      </c>
      <c r="G208" s="218">
        <v>110</v>
      </c>
      <c r="H208" s="218">
        <v>134</v>
      </c>
      <c r="I208" s="218">
        <v>105</v>
      </c>
      <c r="J208" s="218">
        <v>120</v>
      </c>
      <c r="K208" s="219">
        <v>110</v>
      </c>
      <c r="L208" s="218">
        <v>119</v>
      </c>
      <c r="M208" s="218">
        <v>127</v>
      </c>
      <c r="N208" s="218">
        <v>112</v>
      </c>
      <c r="O208" s="218">
        <v>121</v>
      </c>
      <c r="P208" s="218">
        <v>84</v>
      </c>
      <c r="Q208" s="233">
        <v>81</v>
      </c>
      <c r="R208" s="218">
        <v>95</v>
      </c>
      <c r="S208" s="218">
        <v>105</v>
      </c>
      <c r="T208" s="218">
        <v>107</v>
      </c>
      <c r="U208" s="218">
        <v>116</v>
      </c>
      <c r="V208" s="218">
        <v>115</v>
      </c>
      <c r="W208" s="218">
        <v>128</v>
      </c>
      <c r="X208" s="218">
        <v>124</v>
      </c>
      <c r="Y208" s="218">
        <v>107</v>
      </c>
      <c r="Z208" s="218">
        <v>103</v>
      </c>
      <c r="AA208" s="218">
        <v>106</v>
      </c>
      <c r="AB208" s="220"/>
      <c r="AC208" s="221"/>
      <c r="AD208" s="221"/>
      <c r="AE208" s="221"/>
      <c r="AF208" s="221"/>
      <c r="AG208" s="221"/>
      <c r="AH208" s="221"/>
      <c r="AI208" s="221"/>
      <c r="AJ208" s="221"/>
      <c r="AK208" s="221"/>
      <c r="AL208" s="221"/>
      <c r="AM208" s="221"/>
      <c r="AN208" s="221"/>
      <c r="AO208" s="221"/>
      <c r="AP208" s="221"/>
      <c r="AQ208" s="221"/>
      <c r="AR208" s="221"/>
      <c r="AS208" s="221"/>
      <c r="AT208" s="221"/>
      <c r="AU208" s="221"/>
      <c r="AV208" s="221"/>
      <c r="AW208" s="221"/>
      <c r="AX208" s="221"/>
      <c r="AY208" s="221"/>
      <c r="AZ208" s="221"/>
      <c r="BA208" s="221"/>
      <c r="BB208" s="221"/>
      <c r="BC208" s="221"/>
      <c r="BD208" s="221"/>
      <c r="BE208" s="221"/>
      <c r="BF208" s="221"/>
      <c r="BG208" s="221"/>
      <c r="BH208" s="221"/>
      <c r="BI208" s="221"/>
      <c r="BJ208" s="221"/>
      <c r="BK208" s="221"/>
      <c r="BL208" s="221"/>
      <c r="BM208" s="222">
        <v>1</v>
      </c>
    </row>
    <row r="209" spans="1:65">
      <c r="A209" s="30"/>
      <c r="B209" s="19">
        <v>1</v>
      </c>
      <c r="C209" s="9">
        <v>2</v>
      </c>
      <c r="D209" s="223">
        <v>104</v>
      </c>
      <c r="E209" s="224">
        <v>100</v>
      </c>
      <c r="F209" s="223">
        <v>100</v>
      </c>
      <c r="G209" s="223">
        <v>106</v>
      </c>
      <c r="H209" s="223">
        <v>132</v>
      </c>
      <c r="I209" s="223">
        <v>102</v>
      </c>
      <c r="J209" s="223">
        <v>120</v>
      </c>
      <c r="K209" s="224">
        <v>110</v>
      </c>
      <c r="L209" s="223">
        <v>120</v>
      </c>
      <c r="M209" s="223">
        <v>112</v>
      </c>
      <c r="N209" s="223">
        <v>114</v>
      </c>
      <c r="O209" s="223">
        <v>115</v>
      </c>
      <c r="P209" s="223">
        <v>89</v>
      </c>
      <c r="Q209" s="223">
        <v>94</v>
      </c>
      <c r="R209" s="223">
        <v>90</v>
      </c>
      <c r="S209" s="223">
        <v>100</v>
      </c>
      <c r="T209" s="223">
        <v>107</v>
      </c>
      <c r="U209" s="223">
        <v>114</v>
      </c>
      <c r="V209" s="223">
        <v>114</v>
      </c>
      <c r="W209" s="223">
        <v>135</v>
      </c>
      <c r="X209" s="223">
        <v>109</v>
      </c>
      <c r="Y209" s="223">
        <v>108</v>
      </c>
      <c r="Z209" s="223">
        <v>99</v>
      </c>
      <c r="AA209" s="223">
        <v>103</v>
      </c>
      <c r="AB209" s="220"/>
      <c r="AC209" s="221"/>
      <c r="AD209" s="221"/>
      <c r="AE209" s="221"/>
      <c r="AF209" s="221"/>
      <c r="AG209" s="221"/>
      <c r="AH209" s="221"/>
      <c r="AI209" s="221"/>
      <c r="AJ209" s="221"/>
      <c r="AK209" s="221"/>
      <c r="AL209" s="221"/>
      <c r="AM209" s="221"/>
      <c r="AN209" s="221"/>
      <c r="AO209" s="221"/>
      <c r="AP209" s="221"/>
      <c r="AQ209" s="221"/>
      <c r="AR209" s="221"/>
      <c r="AS209" s="221"/>
      <c r="AT209" s="221"/>
      <c r="AU209" s="221"/>
      <c r="AV209" s="221"/>
      <c r="AW209" s="221"/>
      <c r="AX209" s="221"/>
      <c r="AY209" s="221"/>
      <c r="AZ209" s="221"/>
      <c r="BA209" s="221"/>
      <c r="BB209" s="221"/>
      <c r="BC209" s="221"/>
      <c r="BD209" s="221"/>
      <c r="BE209" s="221"/>
      <c r="BF209" s="221"/>
      <c r="BG209" s="221"/>
      <c r="BH209" s="221"/>
      <c r="BI209" s="221"/>
      <c r="BJ209" s="221"/>
      <c r="BK209" s="221"/>
      <c r="BL209" s="221"/>
      <c r="BM209" s="222">
        <v>26</v>
      </c>
    </row>
    <row r="210" spans="1:65">
      <c r="A210" s="30"/>
      <c r="B210" s="19">
        <v>1</v>
      </c>
      <c r="C210" s="9">
        <v>3</v>
      </c>
      <c r="D210" s="223">
        <v>103</v>
      </c>
      <c r="E210" s="224">
        <v>110</v>
      </c>
      <c r="F210" s="223">
        <v>100</v>
      </c>
      <c r="G210" s="223">
        <v>102</v>
      </c>
      <c r="H210" s="223">
        <v>134</v>
      </c>
      <c r="I210" s="223">
        <v>104</v>
      </c>
      <c r="J210" s="223">
        <v>125</v>
      </c>
      <c r="K210" s="224">
        <v>110</v>
      </c>
      <c r="L210" s="223">
        <v>118</v>
      </c>
      <c r="M210" s="223">
        <v>108</v>
      </c>
      <c r="N210" s="223">
        <v>115</v>
      </c>
      <c r="O210" s="223">
        <v>110</v>
      </c>
      <c r="P210" s="223">
        <v>85</v>
      </c>
      <c r="Q210" s="223">
        <v>98</v>
      </c>
      <c r="R210" s="223">
        <v>94</v>
      </c>
      <c r="S210" s="223">
        <v>95</v>
      </c>
      <c r="T210" s="223">
        <v>109</v>
      </c>
      <c r="U210" s="223">
        <v>118</v>
      </c>
      <c r="V210" s="223">
        <v>114</v>
      </c>
      <c r="W210" s="223">
        <v>134</v>
      </c>
      <c r="X210" s="223">
        <v>119</v>
      </c>
      <c r="Y210" s="223">
        <v>109</v>
      </c>
      <c r="Z210" s="223">
        <v>101</v>
      </c>
      <c r="AA210" s="223">
        <v>102</v>
      </c>
      <c r="AB210" s="220"/>
      <c r="AC210" s="221"/>
      <c r="AD210" s="221"/>
      <c r="AE210" s="221"/>
      <c r="AF210" s="221"/>
      <c r="AG210" s="221"/>
      <c r="AH210" s="221"/>
      <c r="AI210" s="221"/>
      <c r="AJ210" s="221"/>
      <c r="AK210" s="221"/>
      <c r="AL210" s="221"/>
      <c r="AM210" s="221"/>
      <c r="AN210" s="221"/>
      <c r="AO210" s="221"/>
      <c r="AP210" s="221"/>
      <c r="AQ210" s="221"/>
      <c r="AR210" s="221"/>
      <c r="AS210" s="221"/>
      <c r="AT210" s="221"/>
      <c r="AU210" s="221"/>
      <c r="AV210" s="221"/>
      <c r="AW210" s="221"/>
      <c r="AX210" s="221"/>
      <c r="AY210" s="221"/>
      <c r="AZ210" s="221"/>
      <c r="BA210" s="221"/>
      <c r="BB210" s="221"/>
      <c r="BC210" s="221"/>
      <c r="BD210" s="221"/>
      <c r="BE210" s="221"/>
      <c r="BF210" s="221"/>
      <c r="BG210" s="221"/>
      <c r="BH210" s="221"/>
      <c r="BI210" s="221"/>
      <c r="BJ210" s="221"/>
      <c r="BK210" s="221"/>
      <c r="BL210" s="221"/>
      <c r="BM210" s="222">
        <v>16</v>
      </c>
    </row>
    <row r="211" spans="1:65">
      <c r="A211" s="30"/>
      <c r="B211" s="19">
        <v>1</v>
      </c>
      <c r="C211" s="9">
        <v>4</v>
      </c>
      <c r="D211" s="223">
        <v>108</v>
      </c>
      <c r="E211" s="224">
        <v>110</v>
      </c>
      <c r="F211" s="223">
        <v>97</v>
      </c>
      <c r="G211" s="223">
        <v>111</v>
      </c>
      <c r="H211" s="223">
        <v>135</v>
      </c>
      <c r="I211" s="223">
        <v>103</v>
      </c>
      <c r="J211" s="223">
        <v>120</v>
      </c>
      <c r="K211" s="224">
        <v>120</v>
      </c>
      <c r="L211" s="223">
        <v>119</v>
      </c>
      <c r="M211" s="223">
        <v>120</v>
      </c>
      <c r="N211" s="223">
        <v>127</v>
      </c>
      <c r="O211" s="223">
        <v>117</v>
      </c>
      <c r="P211" s="223">
        <v>86</v>
      </c>
      <c r="Q211" s="223">
        <v>98</v>
      </c>
      <c r="R211" s="223">
        <v>101</v>
      </c>
      <c r="S211" s="223">
        <v>95</v>
      </c>
      <c r="T211" s="223">
        <v>106</v>
      </c>
      <c r="U211" s="223">
        <v>119</v>
      </c>
      <c r="V211" s="223">
        <v>118</v>
      </c>
      <c r="W211" s="223">
        <v>119</v>
      </c>
      <c r="X211" s="223">
        <v>119</v>
      </c>
      <c r="Y211" s="223">
        <v>109</v>
      </c>
      <c r="Z211" s="223">
        <v>108</v>
      </c>
      <c r="AA211" s="223">
        <v>103</v>
      </c>
      <c r="AB211" s="220"/>
      <c r="AC211" s="221"/>
      <c r="AD211" s="221"/>
      <c r="AE211" s="221"/>
      <c r="AF211" s="221"/>
      <c r="AG211" s="221"/>
      <c r="AH211" s="221"/>
      <c r="AI211" s="221"/>
      <c r="AJ211" s="221"/>
      <c r="AK211" s="221"/>
      <c r="AL211" s="221"/>
      <c r="AM211" s="221"/>
      <c r="AN211" s="221"/>
      <c r="AO211" s="221"/>
      <c r="AP211" s="221"/>
      <c r="AQ211" s="221"/>
      <c r="AR211" s="221"/>
      <c r="AS211" s="221"/>
      <c r="AT211" s="221"/>
      <c r="AU211" s="221"/>
      <c r="AV211" s="221"/>
      <c r="AW211" s="221"/>
      <c r="AX211" s="221"/>
      <c r="AY211" s="221"/>
      <c r="AZ211" s="221"/>
      <c r="BA211" s="221"/>
      <c r="BB211" s="221"/>
      <c r="BC211" s="221"/>
      <c r="BD211" s="221"/>
      <c r="BE211" s="221"/>
      <c r="BF211" s="221"/>
      <c r="BG211" s="221"/>
      <c r="BH211" s="221"/>
      <c r="BI211" s="221"/>
      <c r="BJ211" s="221"/>
      <c r="BK211" s="221"/>
      <c r="BL211" s="221"/>
      <c r="BM211" s="222">
        <v>109.98333333333335</v>
      </c>
    </row>
    <row r="212" spans="1:65">
      <c r="A212" s="30"/>
      <c r="B212" s="19">
        <v>1</v>
      </c>
      <c r="C212" s="9">
        <v>5</v>
      </c>
      <c r="D212" s="223">
        <v>104</v>
      </c>
      <c r="E212" s="224">
        <v>110</v>
      </c>
      <c r="F212" s="223">
        <v>97</v>
      </c>
      <c r="G212" s="223">
        <v>114</v>
      </c>
      <c r="H212" s="223">
        <v>134</v>
      </c>
      <c r="I212" s="223">
        <v>105</v>
      </c>
      <c r="J212" s="223">
        <v>120</v>
      </c>
      <c r="K212" s="224">
        <v>110</v>
      </c>
      <c r="L212" s="223">
        <v>120</v>
      </c>
      <c r="M212" s="223">
        <v>119</v>
      </c>
      <c r="N212" s="223">
        <v>123.00000000000001</v>
      </c>
      <c r="O212" s="223">
        <v>120</v>
      </c>
      <c r="P212" s="223">
        <v>87</v>
      </c>
      <c r="Q212" s="223">
        <v>101</v>
      </c>
      <c r="R212" s="223">
        <v>103</v>
      </c>
      <c r="S212" s="223">
        <v>90</v>
      </c>
      <c r="T212" s="223">
        <v>105</v>
      </c>
      <c r="U212" s="223">
        <v>119</v>
      </c>
      <c r="V212" s="223">
        <v>116</v>
      </c>
      <c r="W212" s="223">
        <v>123.00000000000001</v>
      </c>
      <c r="X212" s="223">
        <v>115</v>
      </c>
      <c r="Y212" s="223">
        <v>111</v>
      </c>
      <c r="Z212" s="223">
        <v>109</v>
      </c>
      <c r="AA212" s="223">
        <v>101</v>
      </c>
      <c r="AB212" s="220"/>
      <c r="AC212" s="221"/>
      <c r="AD212" s="221"/>
      <c r="AE212" s="221"/>
      <c r="AF212" s="221"/>
      <c r="AG212" s="221"/>
      <c r="AH212" s="221"/>
      <c r="AI212" s="221"/>
      <c r="AJ212" s="221"/>
      <c r="AK212" s="221"/>
      <c r="AL212" s="221"/>
      <c r="AM212" s="221"/>
      <c r="AN212" s="221"/>
      <c r="AO212" s="221"/>
      <c r="AP212" s="221"/>
      <c r="AQ212" s="221"/>
      <c r="AR212" s="221"/>
      <c r="AS212" s="221"/>
      <c r="AT212" s="221"/>
      <c r="AU212" s="221"/>
      <c r="AV212" s="221"/>
      <c r="AW212" s="221"/>
      <c r="AX212" s="221"/>
      <c r="AY212" s="221"/>
      <c r="AZ212" s="221"/>
      <c r="BA212" s="221"/>
      <c r="BB212" s="221"/>
      <c r="BC212" s="221"/>
      <c r="BD212" s="221"/>
      <c r="BE212" s="221"/>
      <c r="BF212" s="221"/>
      <c r="BG212" s="221"/>
      <c r="BH212" s="221"/>
      <c r="BI212" s="221"/>
      <c r="BJ212" s="221"/>
      <c r="BK212" s="221"/>
      <c r="BL212" s="221"/>
      <c r="BM212" s="222">
        <v>86</v>
      </c>
    </row>
    <row r="213" spans="1:65">
      <c r="A213" s="30"/>
      <c r="B213" s="19">
        <v>1</v>
      </c>
      <c r="C213" s="9">
        <v>6</v>
      </c>
      <c r="D213" s="223">
        <v>106</v>
      </c>
      <c r="E213" s="224">
        <v>100</v>
      </c>
      <c r="F213" s="223">
        <v>96</v>
      </c>
      <c r="G213" s="223">
        <v>115</v>
      </c>
      <c r="H213" s="223">
        <v>134</v>
      </c>
      <c r="I213" s="223">
        <v>110</v>
      </c>
      <c r="J213" s="225">
        <v>110</v>
      </c>
      <c r="K213" s="224">
        <v>110</v>
      </c>
      <c r="L213" s="223">
        <v>121</v>
      </c>
      <c r="M213" s="223">
        <v>111</v>
      </c>
      <c r="N213" s="223">
        <v>117</v>
      </c>
      <c r="O213" s="223">
        <v>110</v>
      </c>
      <c r="P213" s="223">
        <v>81</v>
      </c>
      <c r="Q213" s="223">
        <v>98</v>
      </c>
      <c r="R213" s="223">
        <v>112</v>
      </c>
      <c r="S213" s="223">
        <v>105</v>
      </c>
      <c r="T213" s="223">
        <v>109</v>
      </c>
      <c r="U213" s="223">
        <v>115</v>
      </c>
      <c r="V213" s="223">
        <v>113</v>
      </c>
      <c r="W213" s="223">
        <v>109</v>
      </c>
      <c r="X213" s="223">
        <v>125</v>
      </c>
      <c r="Y213" s="223">
        <v>103</v>
      </c>
      <c r="Z213" s="223">
        <v>104</v>
      </c>
      <c r="AA213" s="223">
        <v>103</v>
      </c>
      <c r="AB213" s="220"/>
      <c r="AC213" s="221"/>
      <c r="AD213" s="221"/>
      <c r="AE213" s="221"/>
      <c r="AF213" s="221"/>
      <c r="AG213" s="221"/>
      <c r="AH213" s="221"/>
      <c r="AI213" s="221"/>
      <c r="AJ213" s="221"/>
      <c r="AK213" s="221"/>
      <c r="AL213" s="221"/>
      <c r="AM213" s="221"/>
      <c r="AN213" s="221"/>
      <c r="AO213" s="221"/>
      <c r="AP213" s="221"/>
      <c r="AQ213" s="221"/>
      <c r="AR213" s="221"/>
      <c r="AS213" s="221"/>
      <c r="AT213" s="221"/>
      <c r="AU213" s="221"/>
      <c r="AV213" s="221"/>
      <c r="AW213" s="221"/>
      <c r="AX213" s="221"/>
      <c r="AY213" s="221"/>
      <c r="AZ213" s="221"/>
      <c r="BA213" s="221"/>
      <c r="BB213" s="221"/>
      <c r="BC213" s="221"/>
      <c r="BD213" s="221"/>
      <c r="BE213" s="221"/>
      <c r="BF213" s="221"/>
      <c r="BG213" s="221"/>
      <c r="BH213" s="221"/>
      <c r="BI213" s="221"/>
      <c r="BJ213" s="221"/>
      <c r="BK213" s="221"/>
      <c r="BL213" s="221"/>
      <c r="BM213" s="226"/>
    </row>
    <row r="214" spans="1:65">
      <c r="A214" s="30"/>
      <c r="B214" s="20" t="s">
        <v>270</v>
      </c>
      <c r="C214" s="12"/>
      <c r="D214" s="227">
        <v>105.33333333333333</v>
      </c>
      <c r="E214" s="227">
        <v>105</v>
      </c>
      <c r="F214" s="227">
        <v>98.166666666666671</v>
      </c>
      <c r="G214" s="227">
        <v>109.66666666666667</v>
      </c>
      <c r="H214" s="227">
        <v>133.83333333333334</v>
      </c>
      <c r="I214" s="227">
        <v>104.83333333333333</v>
      </c>
      <c r="J214" s="227">
        <v>119.16666666666667</v>
      </c>
      <c r="K214" s="227">
        <v>111.66666666666667</v>
      </c>
      <c r="L214" s="227">
        <v>119.5</v>
      </c>
      <c r="M214" s="227">
        <v>116.16666666666667</v>
      </c>
      <c r="N214" s="227">
        <v>118</v>
      </c>
      <c r="O214" s="227">
        <v>115.5</v>
      </c>
      <c r="P214" s="227">
        <v>85.333333333333329</v>
      </c>
      <c r="Q214" s="227">
        <v>95</v>
      </c>
      <c r="R214" s="227">
        <v>99.166666666666671</v>
      </c>
      <c r="S214" s="227">
        <v>98.333333333333329</v>
      </c>
      <c r="T214" s="227">
        <v>107.16666666666667</v>
      </c>
      <c r="U214" s="227">
        <v>116.83333333333333</v>
      </c>
      <c r="V214" s="227">
        <v>115</v>
      </c>
      <c r="W214" s="227">
        <v>124.66666666666667</v>
      </c>
      <c r="X214" s="227">
        <v>118.5</v>
      </c>
      <c r="Y214" s="227">
        <v>107.83333333333333</v>
      </c>
      <c r="Z214" s="227">
        <v>104</v>
      </c>
      <c r="AA214" s="227">
        <v>103</v>
      </c>
      <c r="AB214" s="220"/>
      <c r="AC214" s="221"/>
      <c r="AD214" s="221"/>
      <c r="AE214" s="221"/>
      <c r="AF214" s="221"/>
      <c r="AG214" s="221"/>
      <c r="AH214" s="221"/>
      <c r="AI214" s="221"/>
      <c r="AJ214" s="221"/>
      <c r="AK214" s="221"/>
      <c r="AL214" s="221"/>
      <c r="AM214" s="221"/>
      <c r="AN214" s="221"/>
      <c r="AO214" s="221"/>
      <c r="AP214" s="221"/>
      <c r="AQ214" s="221"/>
      <c r="AR214" s="221"/>
      <c r="AS214" s="221"/>
      <c r="AT214" s="221"/>
      <c r="AU214" s="221"/>
      <c r="AV214" s="221"/>
      <c r="AW214" s="221"/>
      <c r="AX214" s="221"/>
      <c r="AY214" s="221"/>
      <c r="AZ214" s="221"/>
      <c r="BA214" s="221"/>
      <c r="BB214" s="221"/>
      <c r="BC214" s="221"/>
      <c r="BD214" s="221"/>
      <c r="BE214" s="221"/>
      <c r="BF214" s="221"/>
      <c r="BG214" s="221"/>
      <c r="BH214" s="221"/>
      <c r="BI214" s="221"/>
      <c r="BJ214" s="221"/>
      <c r="BK214" s="221"/>
      <c r="BL214" s="221"/>
      <c r="BM214" s="226"/>
    </row>
    <row r="215" spans="1:65">
      <c r="A215" s="30"/>
      <c r="B215" s="3" t="s">
        <v>271</v>
      </c>
      <c r="C215" s="29"/>
      <c r="D215" s="223">
        <v>105</v>
      </c>
      <c r="E215" s="223">
        <v>105</v>
      </c>
      <c r="F215" s="223">
        <v>98</v>
      </c>
      <c r="G215" s="223">
        <v>110.5</v>
      </c>
      <c r="H215" s="223">
        <v>134</v>
      </c>
      <c r="I215" s="223">
        <v>104.5</v>
      </c>
      <c r="J215" s="223">
        <v>120</v>
      </c>
      <c r="K215" s="223">
        <v>110</v>
      </c>
      <c r="L215" s="223">
        <v>119.5</v>
      </c>
      <c r="M215" s="223">
        <v>115.5</v>
      </c>
      <c r="N215" s="223">
        <v>116</v>
      </c>
      <c r="O215" s="223">
        <v>116</v>
      </c>
      <c r="P215" s="223">
        <v>85.5</v>
      </c>
      <c r="Q215" s="223">
        <v>98</v>
      </c>
      <c r="R215" s="223">
        <v>98</v>
      </c>
      <c r="S215" s="223">
        <v>97.5</v>
      </c>
      <c r="T215" s="223">
        <v>107</v>
      </c>
      <c r="U215" s="223">
        <v>117</v>
      </c>
      <c r="V215" s="223">
        <v>114.5</v>
      </c>
      <c r="W215" s="223">
        <v>125.5</v>
      </c>
      <c r="X215" s="223">
        <v>119</v>
      </c>
      <c r="Y215" s="223">
        <v>108.5</v>
      </c>
      <c r="Z215" s="223">
        <v>103.5</v>
      </c>
      <c r="AA215" s="223">
        <v>103</v>
      </c>
      <c r="AB215" s="220"/>
      <c r="AC215" s="221"/>
      <c r="AD215" s="221"/>
      <c r="AE215" s="221"/>
      <c r="AF215" s="221"/>
      <c r="AG215" s="221"/>
      <c r="AH215" s="221"/>
      <c r="AI215" s="221"/>
      <c r="AJ215" s="221"/>
      <c r="AK215" s="221"/>
      <c r="AL215" s="221"/>
      <c r="AM215" s="221"/>
      <c r="AN215" s="221"/>
      <c r="AO215" s="221"/>
      <c r="AP215" s="221"/>
      <c r="AQ215" s="221"/>
      <c r="AR215" s="221"/>
      <c r="AS215" s="221"/>
      <c r="AT215" s="221"/>
      <c r="AU215" s="221"/>
      <c r="AV215" s="221"/>
      <c r="AW215" s="221"/>
      <c r="AX215" s="221"/>
      <c r="AY215" s="221"/>
      <c r="AZ215" s="221"/>
      <c r="BA215" s="221"/>
      <c r="BB215" s="221"/>
      <c r="BC215" s="221"/>
      <c r="BD215" s="221"/>
      <c r="BE215" s="221"/>
      <c r="BF215" s="221"/>
      <c r="BG215" s="221"/>
      <c r="BH215" s="221"/>
      <c r="BI215" s="221"/>
      <c r="BJ215" s="221"/>
      <c r="BK215" s="221"/>
      <c r="BL215" s="221"/>
      <c r="BM215" s="226"/>
    </row>
    <row r="216" spans="1:65">
      <c r="A216" s="30"/>
      <c r="B216" s="3" t="s">
        <v>272</v>
      </c>
      <c r="C216" s="29"/>
      <c r="D216" s="223">
        <v>1.96638416050035</v>
      </c>
      <c r="E216" s="223">
        <v>5.4772255750516612</v>
      </c>
      <c r="F216" s="223">
        <v>1.7224014243685084</v>
      </c>
      <c r="G216" s="223">
        <v>4.9261208538429777</v>
      </c>
      <c r="H216" s="223">
        <v>0.98319208025017513</v>
      </c>
      <c r="I216" s="223">
        <v>2.7868739954771304</v>
      </c>
      <c r="J216" s="223">
        <v>4.9159604012508753</v>
      </c>
      <c r="K216" s="223">
        <v>4.0824829046386304</v>
      </c>
      <c r="L216" s="223">
        <v>1.0488088481701516</v>
      </c>
      <c r="M216" s="223">
        <v>7.0828431202919262</v>
      </c>
      <c r="N216" s="223">
        <v>5.7965506984757784</v>
      </c>
      <c r="O216" s="223">
        <v>4.7644516998286379</v>
      </c>
      <c r="P216" s="223">
        <v>2.7325202042558927</v>
      </c>
      <c r="Q216" s="223">
        <v>7.2111025509279782</v>
      </c>
      <c r="R216" s="223">
        <v>7.8845841150099139</v>
      </c>
      <c r="S216" s="223">
        <v>6.0553007081949835</v>
      </c>
      <c r="T216" s="223">
        <v>1.602081978759722</v>
      </c>
      <c r="U216" s="223">
        <v>2.1369760566432805</v>
      </c>
      <c r="V216" s="223">
        <v>1.7888543819998317</v>
      </c>
      <c r="W216" s="223">
        <v>9.8522417076859554</v>
      </c>
      <c r="X216" s="223">
        <v>5.92452529743945</v>
      </c>
      <c r="Y216" s="223">
        <v>2.7141603981096374</v>
      </c>
      <c r="Z216" s="223">
        <v>3.8987177379235853</v>
      </c>
      <c r="AA216" s="223">
        <v>1.6733200530681511</v>
      </c>
      <c r="AB216" s="220"/>
      <c r="AC216" s="221"/>
      <c r="AD216" s="221"/>
      <c r="AE216" s="221"/>
      <c r="AF216" s="221"/>
      <c r="AG216" s="221"/>
      <c r="AH216" s="221"/>
      <c r="AI216" s="221"/>
      <c r="AJ216" s="221"/>
      <c r="AK216" s="221"/>
      <c r="AL216" s="221"/>
      <c r="AM216" s="221"/>
      <c r="AN216" s="221"/>
      <c r="AO216" s="221"/>
      <c r="AP216" s="221"/>
      <c r="AQ216" s="221"/>
      <c r="AR216" s="221"/>
      <c r="AS216" s="221"/>
      <c r="AT216" s="221"/>
      <c r="AU216" s="221"/>
      <c r="AV216" s="221"/>
      <c r="AW216" s="221"/>
      <c r="AX216" s="221"/>
      <c r="AY216" s="221"/>
      <c r="AZ216" s="221"/>
      <c r="BA216" s="221"/>
      <c r="BB216" s="221"/>
      <c r="BC216" s="221"/>
      <c r="BD216" s="221"/>
      <c r="BE216" s="221"/>
      <c r="BF216" s="221"/>
      <c r="BG216" s="221"/>
      <c r="BH216" s="221"/>
      <c r="BI216" s="221"/>
      <c r="BJ216" s="221"/>
      <c r="BK216" s="221"/>
      <c r="BL216" s="221"/>
      <c r="BM216" s="226"/>
    </row>
    <row r="217" spans="1:65">
      <c r="A217" s="30"/>
      <c r="B217" s="3" t="s">
        <v>87</v>
      </c>
      <c r="C217" s="29"/>
      <c r="D217" s="13">
        <v>1.866820405538307E-2</v>
      </c>
      <c r="E217" s="13">
        <v>5.2164053095730106E-2</v>
      </c>
      <c r="F217" s="13">
        <v>1.7545685137879543E-2</v>
      </c>
      <c r="G217" s="13">
        <v>4.4919035141425326E-2</v>
      </c>
      <c r="H217" s="13">
        <v>7.3463916332516194E-3</v>
      </c>
      <c r="I217" s="13">
        <v>2.6583853692945601E-2</v>
      </c>
      <c r="J217" s="13">
        <v>4.1252814555951402E-2</v>
      </c>
      <c r="K217" s="13">
        <v>3.6559548399748926E-2</v>
      </c>
      <c r="L217" s="13">
        <v>8.7766430809217717E-3</v>
      </c>
      <c r="M217" s="13">
        <v>6.0971389844693767E-2</v>
      </c>
      <c r="N217" s="13">
        <v>4.9123311004032021E-2</v>
      </c>
      <c r="O217" s="13">
        <v>4.1250664067780413E-2</v>
      </c>
      <c r="P217" s="13">
        <v>3.2021721143623748E-2</v>
      </c>
      <c r="Q217" s="13">
        <v>7.5906342641347144E-2</v>
      </c>
      <c r="R217" s="13">
        <v>7.9508411243797442E-2</v>
      </c>
      <c r="S217" s="13">
        <v>6.1579329235881192E-2</v>
      </c>
      <c r="T217" s="13">
        <v>1.4949443036638152E-2</v>
      </c>
      <c r="U217" s="13">
        <v>1.8290807902795553E-2</v>
      </c>
      <c r="V217" s="13">
        <v>1.555525549565071E-2</v>
      </c>
      <c r="W217" s="13">
        <v>7.902867679961996E-2</v>
      </c>
      <c r="X217" s="13">
        <v>4.9995994071218984E-2</v>
      </c>
      <c r="Y217" s="13">
        <v>2.5169957324046099E-2</v>
      </c>
      <c r="Z217" s="13">
        <v>3.748767055695755E-2</v>
      </c>
      <c r="AA217" s="13">
        <v>1.6245825757943214E-2</v>
      </c>
      <c r="AB217" s="15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273</v>
      </c>
      <c r="C218" s="29"/>
      <c r="D218" s="13">
        <v>-4.2279133202000496E-2</v>
      </c>
      <c r="E218" s="13">
        <v>-4.5309895438703007E-2</v>
      </c>
      <c r="F218" s="13">
        <v>-0.10744052129110482</v>
      </c>
      <c r="G218" s="13">
        <v>-2.8792241248675188E-3</v>
      </c>
      <c r="H218" s="13">
        <v>0.21685103803606598</v>
      </c>
      <c r="I218" s="13">
        <v>-4.6825276557054263E-2</v>
      </c>
      <c r="J218" s="13">
        <v>8.3497499621154603E-2</v>
      </c>
      <c r="K218" s="13">
        <v>1.5305349295347659E-2</v>
      </c>
      <c r="L218" s="13">
        <v>8.6528261857857114E-2</v>
      </c>
      <c r="M218" s="13">
        <v>5.6220639490831781E-2</v>
      </c>
      <c r="N218" s="13">
        <v>7.2889831792695814E-2</v>
      </c>
      <c r="O218" s="13">
        <v>5.0159115017426759E-2</v>
      </c>
      <c r="P218" s="13">
        <v>-0.22412486740415227</v>
      </c>
      <c r="Q218" s="13">
        <v>-0.1362327625397789</v>
      </c>
      <c r="R218" s="13">
        <v>-9.8348234580997174E-2</v>
      </c>
      <c r="S218" s="13">
        <v>-0.10592514017275356</v>
      </c>
      <c r="T218" s="13">
        <v>-2.5609940900136463E-2</v>
      </c>
      <c r="U218" s="13">
        <v>6.2282163964236803E-2</v>
      </c>
      <c r="V218" s="13">
        <v>4.5612971662372992E-2</v>
      </c>
      <c r="W218" s="13">
        <v>0.13350507652674626</v>
      </c>
      <c r="X218" s="13">
        <v>7.7435975147749581E-2</v>
      </c>
      <c r="Y218" s="13">
        <v>-1.9548416426731552E-2</v>
      </c>
      <c r="Z218" s="13">
        <v>-5.4402182148810541E-2</v>
      </c>
      <c r="AA218" s="13">
        <v>-6.3494468858918185E-2</v>
      </c>
      <c r="AB218" s="15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274</v>
      </c>
      <c r="C219" s="47"/>
      <c r="D219" s="45">
        <v>0.27</v>
      </c>
      <c r="E219" s="45" t="s">
        <v>275</v>
      </c>
      <c r="F219" s="45">
        <v>0.82</v>
      </c>
      <c r="G219" s="45">
        <v>7.0000000000000007E-2</v>
      </c>
      <c r="H219" s="45">
        <v>1.95</v>
      </c>
      <c r="I219" s="45">
        <v>0.3</v>
      </c>
      <c r="J219" s="45">
        <v>0.81</v>
      </c>
      <c r="K219" s="45" t="s">
        <v>275</v>
      </c>
      <c r="L219" s="45">
        <v>0.84</v>
      </c>
      <c r="M219" s="45">
        <v>0.57999999999999996</v>
      </c>
      <c r="N219" s="45">
        <v>0.72</v>
      </c>
      <c r="O219" s="45">
        <v>0.53</v>
      </c>
      <c r="P219" s="45">
        <v>1.82</v>
      </c>
      <c r="Q219" s="45">
        <v>1.07</v>
      </c>
      <c r="R219" s="45">
        <v>0.75</v>
      </c>
      <c r="S219" s="45">
        <v>0.81</v>
      </c>
      <c r="T219" s="45">
        <v>0.12</v>
      </c>
      <c r="U219" s="45">
        <v>0.63</v>
      </c>
      <c r="V219" s="45">
        <v>0.49</v>
      </c>
      <c r="W219" s="45">
        <v>1.24</v>
      </c>
      <c r="X219" s="45">
        <v>0.76</v>
      </c>
      <c r="Y219" s="45">
        <v>7.0000000000000007E-2</v>
      </c>
      <c r="Z219" s="45">
        <v>0.37</v>
      </c>
      <c r="AA219" s="45">
        <v>0.45</v>
      </c>
      <c r="AB219" s="15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 t="s">
        <v>339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BM220" s="55"/>
    </row>
    <row r="221" spans="1:65">
      <c r="BM221" s="55"/>
    </row>
    <row r="222" spans="1:65" ht="15">
      <c r="B222" s="8" t="s">
        <v>574</v>
      </c>
      <c r="BM222" s="28" t="s">
        <v>67</v>
      </c>
    </row>
    <row r="223" spans="1:65" ht="15">
      <c r="A223" s="25" t="s">
        <v>28</v>
      </c>
      <c r="B223" s="18" t="s">
        <v>111</v>
      </c>
      <c r="C223" s="15" t="s">
        <v>112</v>
      </c>
      <c r="D223" s="16" t="s">
        <v>229</v>
      </c>
      <c r="E223" s="17" t="s">
        <v>229</v>
      </c>
      <c r="F223" s="17" t="s">
        <v>229</v>
      </c>
      <c r="G223" s="17" t="s">
        <v>229</v>
      </c>
      <c r="H223" s="17" t="s">
        <v>229</v>
      </c>
      <c r="I223" s="17" t="s">
        <v>229</v>
      </c>
      <c r="J223" s="17" t="s">
        <v>229</v>
      </c>
      <c r="K223" s="17" t="s">
        <v>229</v>
      </c>
      <c r="L223" s="17" t="s">
        <v>229</v>
      </c>
      <c r="M223" s="17" t="s">
        <v>229</v>
      </c>
      <c r="N223" s="17" t="s">
        <v>229</v>
      </c>
      <c r="O223" s="17" t="s">
        <v>229</v>
      </c>
      <c r="P223" s="17" t="s">
        <v>229</v>
      </c>
      <c r="Q223" s="17" t="s">
        <v>229</v>
      </c>
      <c r="R223" s="17" t="s">
        <v>229</v>
      </c>
      <c r="S223" s="17" t="s">
        <v>229</v>
      </c>
      <c r="T223" s="17" t="s">
        <v>229</v>
      </c>
      <c r="U223" s="17" t="s">
        <v>229</v>
      </c>
      <c r="V223" s="17" t="s">
        <v>229</v>
      </c>
      <c r="W223" s="17" t="s">
        <v>229</v>
      </c>
      <c r="X223" s="17" t="s">
        <v>229</v>
      </c>
      <c r="Y223" s="17" t="s">
        <v>229</v>
      </c>
      <c r="Z223" s="17" t="s">
        <v>229</v>
      </c>
      <c r="AA223" s="15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230</v>
      </c>
      <c r="C224" s="9" t="s">
        <v>230</v>
      </c>
      <c r="D224" s="151" t="s">
        <v>232</v>
      </c>
      <c r="E224" s="152" t="s">
        <v>233</v>
      </c>
      <c r="F224" s="152" t="s">
        <v>235</v>
      </c>
      <c r="G224" s="152" t="s">
        <v>236</v>
      </c>
      <c r="H224" s="152" t="s">
        <v>237</v>
      </c>
      <c r="I224" s="152" t="s">
        <v>238</v>
      </c>
      <c r="J224" s="152" t="s">
        <v>239</v>
      </c>
      <c r="K224" s="152" t="s">
        <v>240</v>
      </c>
      <c r="L224" s="152" t="s">
        <v>241</v>
      </c>
      <c r="M224" s="152" t="s">
        <v>243</v>
      </c>
      <c r="N224" s="152" t="s">
        <v>244</v>
      </c>
      <c r="O224" s="152" t="s">
        <v>246</v>
      </c>
      <c r="P224" s="152" t="s">
        <v>247</v>
      </c>
      <c r="Q224" s="152" t="s">
        <v>249</v>
      </c>
      <c r="R224" s="152" t="s">
        <v>250</v>
      </c>
      <c r="S224" s="152" t="s">
        <v>251</v>
      </c>
      <c r="T224" s="152" t="s">
        <v>252</v>
      </c>
      <c r="U224" s="152" t="s">
        <v>254</v>
      </c>
      <c r="V224" s="152" t="s">
        <v>258</v>
      </c>
      <c r="W224" s="152" t="s">
        <v>259</v>
      </c>
      <c r="X224" s="152" t="s">
        <v>260</v>
      </c>
      <c r="Y224" s="152" t="s">
        <v>261</v>
      </c>
      <c r="Z224" s="152" t="s">
        <v>262</v>
      </c>
      <c r="AA224" s="15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333</v>
      </c>
      <c r="E225" s="11" t="s">
        <v>334</v>
      </c>
      <c r="F225" s="11" t="s">
        <v>333</v>
      </c>
      <c r="G225" s="11" t="s">
        <v>334</v>
      </c>
      <c r="H225" s="11" t="s">
        <v>334</v>
      </c>
      <c r="I225" s="11" t="s">
        <v>333</v>
      </c>
      <c r="J225" s="11" t="s">
        <v>334</v>
      </c>
      <c r="K225" s="11" t="s">
        <v>333</v>
      </c>
      <c r="L225" s="11" t="s">
        <v>334</v>
      </c>
      <c r="M225" s="11" t="s">
        <v>334</v>
      </c>
      <c r="N225" s="11" t="s">
        <v>115</v>
      </c>
      <c r="O225" s="11" t="s">
        <v>334</v>
      </c>
      <c r="P225" s="11" t="s">
        <v>333</v>
      </c>
      <c r="Q225" s="11" t="s">
        <v>334</v>
      </c>
      <c r="R225" s="11" t="s">
        <v>334</v>
      </c>
      <c r="S225" s="11" t="s">
        <v>333</v>
      </c>
      <c r="T225" s="11" t="s">
        <v>334</v>
      </c>
      <c r="U225" s="11" t="s">
        <v>333</v>
      </c>
      <c r="V225" s="11" t="s">
        <v>334</v>
      </c>
      <c r="W225" s="11" t="s">
        <v>334</v>
      </c>
      <c r="X225" s="11" t="s">
        <v>333</v>
      </c>
      <c r="Y225" s="11" t="s">
        <v>333</v>
      </c>
      <c r="Z225" s="11" t="s">
        <v>333</v>
      </c>
      <c r="AA225" s="15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15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0.9900000000000001</v>
      </c>
      <c r="E227" s="147">
        <v>0.9</v>
      </c>
      <c r="F227" s="147">
        <v>1.04</v>
      </c>
      <c r="G227" s="147">
        <v>0.9</v>
      </c>
      <c r="H227" s="22">
        <v>0.94</v>
      </c>
      <c r="I227" s="147">
        <v>1</v>
      </c>
      <c r="J227" s="147">
        <v>1</v>
      </c>
      <c r="K227" s="147">
        <v>0.2</v>
      </c>
      <c r="L227" s="22">
        <v>0.91</v>
      </c>
      <c r="M227" s="147">
        <v>0.78</v>
      </c>
      <c r="N227" s="147">
        <v>0.9</v>
      </c>
      <c r="O227" s="22">
        <v>0.92</v>
      </c>
      <c r="P227" s="154">
        <v>0.76</v>
      </c>
      <c r="Q227" s="147" t="s">
        <v>103</v>
      </c>
      <c r="R227" s="22">
        <v>0.94</v>
      </c>
      <c r="S227" s="22">
        <v>0.89</v>
      </c>
      <c r="T227" s="147">
        <v>0.8</v>
      </c>
      <c r="U227" s="147">
        <v>0.9</v>
      </c>
      <c r="V227" s="147">
        <v>0.9</v>
      </c>
      <c r="W227" s="22">
        <v>0.92</v>
      </c>
      <c r="X227" s="22">
        <v>0.93</v>
      </c>
      <c r="Y227" s="22">
        <v>0.97000000000000008</v>
      </c>
      <c r="Z227" s="22">
        <v>0.95</v>
      </c>
      <c r="AA227" s="15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0.94</v>
      </c>
      <c r="E228" s="148">
        <v>0.9</v>
      </c>
      <c r="F228" s="148">
        <v>1.08</v>
      </c>
      <c r="G228" s="148">
        <v>0.9</v>
      </c>
      <c r="H228" s="11">
        <v>0.96</v>
      </c>
      <c r="I228" s="148">
        <v>1</v>
      </c>
      <c r="J228" s="148">
        <v>1</v>
      </c>
      <c r="K228" s="148">
        <v>0.3</v>
      </c>
      <c r="L228" s="11">
        <v>0.89</v>
      </c>
      <c r="M228" s="148">
        <v>0.83</v>
      </c>
      <c r="N228" s="148">
        <v>0.9</v>
      </c>
      <c r="O228" s="11">
        <v>0.93</v>
      </c>
      <c r="P228" s="11">
        <v>0.89</v>
      </c>
      <c r="Q228" s="148" t="s">
        <v>103</v>
      </c>
      <c r="R228" s="11">
        <v>0.94</v>
      </c>
      <c r="S228" s="11">
        <v>0.82</v>
      </c>
      <c r="T228" s="148">
        <v>0.8</v>
      </c>
      <c r="U228" s="148">
        <v>0.9</v>
      </c>
      <c r="V228" s="148">
        <v>0.9</v>
      </c>
      <c r="W228" s="11">
        <v>0.96</v>
      </c>
      <c r="X228" s="11">
        <v>0.9</v>
      </c>
      <c r="Y228" s="11">
        <v>0.92</v>
      </c>
      <c r="Z228" s="11">
        <v>0.91</v>
      </c>
      <c r="AA228" s="15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1">
        <v>0.95</v>
      </c>
      <c r="E229" s="148">
        <v>0.9</v>
      </c>
      <c r="F229" s="148">
        <v>1.05</v>
      </c>
      <c r="G229" s="148">
        <v>0.9</v>
      </c>
      <c r="H229" s="11">
        <v>0.97000000000000008</v>
      </c>
      <c r="I229" s="148">
        <v>1</v>
      </c>
      <c r="J229" s="148">
        <v>1</v>
      </c>
      <c r="K229" s="148">
        <v>0.3</v>
      </c>
      <c r="L229" s="11">
        <v>0.9</v>
      </c>
      <c r="M229" s="148">
        <v>0.75</v>
      </c>
      <c r="N229" s="148">
        <v>0.9</v>
      </c>
      <c r="O229" s="11">
        <v>0.94</v>
      </c>
      <c r="P229" s="11">
        <v>0.88</v>
      </c>
      <c r="Q229" s="148" t="s">
        <v>103</v>
      </c>
      <c r="R229" s="11">
        <v>0.97000000000000008</v>
      </c>
      <c r="S229" s="11">
        <v>0.93</v>
      </c>
      <c r="T229" s="148">
        <v>0.8</v>
      </c>
      <c r="U229" s="148">
        <v>0.9</v>
      </c>
      <c r="V229" s="148">
        <v>0.9</v>
      </c>
      <c r="W229" s="11">
        <v>0.96</v>
      </c>
      <c r="X229" s="11">
        <v>0.88</v>
      </c>
      <c r="Y229" s="11">
        <v>0.94</v>
      </c>
      <c r="Z229" s="11">
        <v>0.95</v>
      </c>
      <c r="AA229" s="15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0.88</v>
      </c>
      <c r="E230" s="148">
        <v>0.9</v>
      </c>
      <c r="F230" s="148">
        <v>1</v>
      </c>
      <c r="G230" s="148">
        <v>0.9</v>
      </c>
      <c r="H230" s="11">
        <v>1.01</v>
      </c>
      <c r="I230" s="148">
        <v>1</v>
      </c>
      <c r="J230" s="148">
        <v>1</v>
      </c>
      <c r="K230" s="148">
        <v>0.3</v>
      </c>
      <c r="L230" s="11">
        <v>0.89</v>
      </c>
      <c r="M230" s="148">
        <v>0.8</v>
      </c>
      <c r="N230" s="148">
        <v>0.9</v>
      </c>
      <c r="O230" s="11">
        <v>0.91</v>
      </c>
      <c r="P230" s="11">
        <v>0.82</v>
      </c>
      <c r="Q230" s="148" t="s">
        <v>103</v>
      </c>
      <c r="R230" s="11">
        <v>1</v>
      </c>
      <c r="S230" s="11">
        <v>0.95</v>
      </c>
      <c r="T230" s="148">
        <v>0.9</v>
      </c>
      <c r="U230" s="148">
        <v>0.9</v>
      </c>
      <c r="V230" s="148">
        <v>1</v>
      </c>
      <c r="W230" s="11">
        <v>0.94</v>
      </c>
      <c r="X230" s="11">
        <v>0.92</v>
      </c>
      <c r="Y230" s="11">
        <v>0.91</v>
      </c>
      <c r="Z230" s="11">
        <v>0.89</v>
      </c>
      <c r="AA230" s="15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0.92106060606060614</v>
      </c>
    </row>
    <row r="231" spans="1:65">
      <c r="A231" s="30"/>
      <c r="B231" s="19">
        <v>1</v>
      </c>
      <c r="C231" s="9">
        <v>5</v>
      </c>
      <c r="D231" s="11">
        <v>0.91</v>
      </c>
      <c r="E231" s="148">
        <v>1</v>
      </c>
      <c r="F231" s="148">
        <v>1</v>
      </c>
      <c r="G231" s="148">
        <v>0.9</v>
      </c>
      <c r="H231" s="11">
        <v>0.9900000000000001</v>
      </c>
      <c r="I231" s="148">
        <v>0.5</v>
      </c>
      <c r="J231" s="148">
        <v>1</v>
      </c>
      <c r="K231" s="148">
        <v>0.3</v>
      </c>
      <c r="L231" s="11">
        <v>0.92</v>
      </c>
      <c r="M231" s="148">
        <v>0.69</v>
      </c>
      <c r="N231" s="148">
        <v>0.9</v>
      </c>
      <c r="O231" s="11">
        <v>0.92</v>
      </c>
      <c r="P231" s="11">
        <v>0.82</v>
      </c>
      <c r="Q231" s="148" t="s">
        <v>103</v>
      </c>
      <c r="R231" s="11">
        <v>0.93</v>
      </c>
      <c r="S231" s="11">
        <v>0.91</v>
      </c>
      <c r="T231" s="148">
        <v>0.9</v>
      </c>
      <c r="U231" s="148">
        <v>0.9</v>
      </c>
      <c r="V231" s="148">
        <v>0.9</v>
      </c>
      <c r="W231" s="11">
        <v>0.93</v>
      </c>
      <c r="X231" s="11">
        <v>0.93</v>
      </c>
      <c r="Y231" s="11">
        <v>0.95</v>
      </c>
      <c r="Z231" s="11">
        <v>0.88</v>
      </c>
      <c r="AA231" s="15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87</v>
      </c>
    </row>
    <row r="232" spans="1:65">
      <c r="A232" s="30"/>
      <c r="B232" s="19">
        <v>1</v>
      </c>
      <c r="C232" s="9">
        <v>6</v>
      </c>
      <c r="D232" s="11">
        <v>0.86</v>
      </c>
      <c r="E232" s="148">
        <v>0.9</v>
      </c>
      <c r="F232" s="148">
        <v>1.03</v>
      </c>
      <c r="G232" s="148">
        <v>0.9</v>
      </c>
      <c r="H232" s="149">
        <v>1.1000000000000001</v>
      </c>
      <c r="I232" s="148">
        <v>1</v>
      </c>
      <c r="J232" s="148">
        <v>1</v>
      </c>
      <c r="K232" s="148">
        <v>0.2</v>
      </c>
      <c r="L232" s="11">
        <v>0.9</v>
      </c>
      <c r="M232" s="148">
        <v>0.8</v>
      </c>
      <c r="N232" s="148">
        <v>0.9</v>
      </c>
      <c r="O232" s="11">
        <v>0.89</v>
      </c>
      <c r="P232" s="11">
        <v>0.87</v>
      </c>
      <c r="Q232" s="148" t="s">
        <v>103</v>
      </c>
      <c r="R232" s="11">
        <v>0.97000000000000008</v>
      </c>
      <c r="S232" s="11">
        <v>0.87</v>
      </c>
      <c r="T232" s="148">
        <v>0.8</v>
      </c>
      <c r="U232" s="148">
        <v>0.9</v>
      </c>
      <c r="V232" s="148">
        <v>0.9</v>
      </c>
      <c r="W232" s="11">
        <v>0.92</v>
      </c>
      <c r="X232" s="11">
        <v>0.92</v>
      </c>
      <c r="Y232" s="11">
        <v>0.95</v>
      </c>
      <c r="Z232" s="11">
        <v>0.91</v>
      </c>
      <c r="AA232" s="15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270</v>
      </c>
      <c r="C233" s="12"/>
      <c r="D233" s="23">
        <v>0.92166666666666675</v>
      </c>
      <c r="E233" s="23">
        <v>0.91666666666666663</v>
      </c>
      <c r="F233" s="23">
        <v>1.0333333333333334</v>
      </c>
      <c r="G233" s="23">
        <v>0.9</v>
      </c>
      <c r="H233" s="23">
        <v>0.99500000000000011</v>
      </c>
      <c r="I233" s="23">
        <v>0.91666666666666663</v>
      </c>
      <c r="J233" s="23">
        <v>1</v>
      </c>
      <c r="K233" s="23">
        <v>0.26666666666666666</v>
      </c>
      <c r="L233" s="23">
        <v>0.90166666666666684</v>
      </c>
      <c r="M233" s="23">
        <v>0.77500000000000002</v>
      </c>
      <c r="N233" s="23">
        <v>0.9</v>
      </c>
      <c r="O233" s="23">
        <v>0.91833333333333333</v>
      </c>
      <c r="P233" s="23">
        <v>0.84</v>
      </c>
      <c r="Q233" s="23" t="s">
        <v>678</v>
      </c>
      <c r="R233" s="23">
        <v>0.95833333333333337</v>
      </c>
      <c r="S233" s="23">
        <v>0.89500000000000002</v>
      </c>
      <c r="T233" s="23">
        <v>0.83333333333333337</v>
      </c>
      <c r="U233" s="23">
        <v>0.9</v>
      </c>
      <c r="V233" s="23">
        <v>0.91666666666666685</v>
      </c>
      <c r="W233" s="23">
        <v>0.93833333333333335</v>
      </c>
      <c r="X233" s="23">
        <v>0.91333333333333322</v>
      </c>
      <c r="Y233" s="23">
        <v>0.94000000000000006</v>
      </c>
      <c r="Z233" s="23">
        <v>0.91500000000000004</v>
      </c>
      <c r="AA233" s="15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271</v>
      </c>
      <c r="C234" s="29"/>
      <c r="D234" s="11">
        <v>0.92500000000000004</v>
      </c>
      <c r="E234" s="11">
        <v>0.9</v>
      </c>
      <c r="F234" s="11">
        <v>1.0350000000000001</v>
      </c>
      <c r="G234" s="11">
        <v>0.9</v>
      </c>
      <c r="H234" s="11">
        <v>0.98000000000000009</v>
      </c>
      <c r="I234" s="11">
        <v>1</v>
      </c>
      <c r="J234" s="11">
        <v>1</v>
      </c>
      <c r="K234" s="11">
        <v>0.3</v>
      </c>
      <c r="L234" s="11">
        <v>0.9</v>
      </c>
      <c r="M234" s="11">
        <v>0.79</v>
      </c>
      <c r="N234" s="11">
        <v>0.9</v>
      </c>
      <c r="O234" s="11">
        <v>0.92</v>
      </c>
      <c r="P234" s="11">
        <v>0.84499999999999997</v>
      </c>
      <c r="Q234" s="11" t="s">
        <v>678</v>
      </c>
      <c r="R234" s="11">
        <v>0.95500000000000007</v>
      </c>
      <c r="S234" s="11">
        <v>0.9</v>
      </c>
      <c r="T234" s="11">
        <v>0.8</v>
      </c>
      <c r="U234" s="11">
        <v>0.9</v>
      </c>
      <c r="V234" s="11">
        <v>0.9</v>
      </c>
      <c r="W234" s="11">
        <v>0.93500000000000005</v>
      </c>
      <c r="X234" s="11">
        <v>0.92</v>
      </c>
      <c r="Y234" s="11">
        <v>0.94499999999999995</v>
      </c>
      <c r="Z234" s="11">
        <v>0.91</v>
      </c>
      <c r="AA234" s="15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272</v>
      </c>
      <c r="C235" s="29"/>
      <c r="D235" s="24">
        <v>4.7923550230201735E-2</v>
      </c>
      <c r="E235" s="24">
        <v>4.0824829046386291E-2</v>
      </c>
      <c r="F235" s="24">
        <v>3.076794869123823E-2</v>
      </c>
      <c r="G235" s="24">
        <v>0</v>
      </c>
      <c r="H235" s="24">
        <v>5.6833088953531327E-2</v>
      </c>
      <c r="I235" s="24">
        <v>0.20412414523193137</v>
      </c>
      <c r="J235" s="24">
        <v>0</v>
      </c>
      <c r="K235" s="24">
        <v>5.1639777949432177E-2</v>
      </c>
      <c r="L235" s="24">
        <v>1.1690451944500132E-2</v>
      </c>
      <c r="M235" s="24">
        <v>4.9295030175464966E-2</v>
      </c>
      <c r="N235" s="24">
        <v>0</v>
      </c>
      <c r="O235" s="24">
        <v>1.7224014243685071E-2</v>
      </c>
      <c r="P235" s="24">
        <v>4.9396356140913887E-2</v>
      </c>
      <c r="Q235" s="24" t="s">
        <v>678</v>
      </c>
      <c r="R235" s="24">
        <v>2.6394443859772226E-2</v>
      </c>
      <c r="S235" s="24">
        <v>4.6368092477478536E-2</v>
      </c>
      <c r="T235" s="24">
        <v>5.1639777949432218E-2</v>
      </c>
      <c r="U235" s="24">
        <v>0</v>
      </c>
      <c r="V235" s="24">
        <v>4.0824829046386291E-2</v>
      </c>
      <c r="W235" s="24">
        <v>1.8348478592697143E-2</v>
      </c>
      <c r="X235" s="24">
        <v>1.9663841605003521E-2</v>
      </c>
      <c r="Y235" s="24">
        <v>2.1908902300206645E-2</v>
      </c>
      <c r="Z235" s="24">
        <v>2.9495762407505226E-2</v>
      </c>
      <c r="AA235" s="203"/>
      <c r="AB235" s="204"/>
      <c r="AC235" s="204"/>
      <c r="AD235" s="204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204"/>
      <c r="BF235" s="204"/>
      <c r="BG235" s="204"/>
      <c r="BH235" s="204"/>
      <c r="BI235" s="204"/>
      <c r="BJ235" s="204"/>
      <c r="BK235" s="204"/>
      <c r="BL235" s="204"/>
      <c r="BM235" s="56"/>
    </row>
    <row r="236" spans="1:65">
      <c r="A236" s="30"/>
      <c r="B236" s="3" t="s">
        <v>87</v>
      </c>
      <c r="C236" s="29"/>
      <c r="D236" s="13">
        <v>5.1996618694613091E-2</v>
      </c>
      <c r="E236" s="13">
        <v>4.4536177141512319E-2</v>
      </c>
      <c r="F236" s="13">
        <v>2.9775434217327316E-2</v>
      </c>
      <c r="G236" s="13">
        <v>0</v>
      </c>
      <c r="H236" s="13">
        <v>5.7118682365358109E-2</v>
      </c>
      <c r="I236" s="13">
        <v>0.2226808857075615</v>
      </c>
      <c r="J236" s="13">
        <v>0</v>
      </c>
      <c r="K236" s="13">
        <v>0.19364916731037066</v>
      </c>
      <c r="L236" s="13">
        <v>1.2965381084473341E-2</v>
      </c>
      <c r="M236" s="13">
        <v>6.3606490548987052E-2</v>
      </c>
      <c r="N236" s="13">
        <v>0</v>
      </c>
      <c r="O236" s="13">
        <v>1.8755732388767772E-2</v>
      </c>
      <c r="P236" s="13">
        <v>5.8805185882040346E-2</v>
      </c>
      <c r="Q236" s="13" t="s">
        <v>678</v>
      </c>
      <c r="R236" s="13">
        <v>2.7542028375414494E-2</v>
      </c>
      <c r="S236" s="13">
        <v>5.180792455584194E-2</v>
      </c>
      <c r="T236" s="13">
        <v>6.1967733539318656E-2</v>
      </c>
      <c r="U236" s="13">
        <v>0</v>
      </c>
      <c r="V236" s="13">
        <v>4.4536177141512305E-2</v>
      </c>
      <c r="W236" s="13">
        <v>1.9554328873211874E-2</v>
      </c>
      <c r="X236" s="13">
        <v>2.1529753582120646E-2</v>
      </c>
      <c r="Y236" s="13">
        <v>2.3307342872560258E-2</v>
      </c>
      <c r="Z236" s="13">
        <v>3.2235805909841778E-2</v>
      </c>
      <c r="AA236" s="15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273</v>
      </c>
      <c r="C237" s="29"/>
      <c r="D237" s="13">
        <v>6.5800296101325983E-4</v>
      </c>
      <c r="E237" s="13">
        <v>-4.7705214673466889E-3</v>
      </c>
      <c r="F237" s="13">
        <v>0.12189504852771837</v>
      </c>
      <c r="G237" s="13">
        <v>-2.2865602895213111E-2</v>
      </c>
      <c r="H237" s="13">
        <v>8.0276361243625693E-2</v>
      </c>
      <c r="I237" s="13">
        <v>-4.7705214673466889E-3</v>
      </c>
      <c r="J237" s="13">
        <v>8.5704885671985531E-2</v>
      </c>
      <c r="K237" s="13">
        <v>-0.71047869715413725</v>
      </c>
      <c r="L237" s="13">
        <v>-2.1056094752426313E-2</v>
      </c>
      <c r="M237" s="13">
        <v>-0.15857871360421127</v>
      </c>
      <c r="N237" s="13">
        <v>-2.2865602895213111E-2</v>
      </c>
      <c r="O237" s="13">
        <v>-2.9610133245600023E-3</v>
      </c>
      <c r="P237" s="13">
        <v>-8.8007896035532274E-2</v>
      </c>
      <c r="Q237" s="13" t="s">
        <v>678</v>
      </c>
      <c r="R237" s="13">
        <v>4.0467182102319477E-2</v>
      </c>
      <c r="S237" s="13">
        <v>-2.8294127323573059E-2</v>
      </c>
      <c r="T237" s="13">
        <v>-9.5245928606678798E-2</v>
      </c>
      <c r="U237" s="13">
        <v>-2.2865602895213111E-2</v>
      </c>
      <c r="V237" s="13">
        <v>-4.7705214673464669E-3</v>
      </c>
      <c r="W237" s="13">
        <v>1.8753084388879682E-2</v>
      </c>
      <c r="X237" s="13">
        <v>-8.3895377529200621E-3</v>
      </c>
      <c r="Y237" s="13">
        <v>2.0562592531666368E-2</v>
      </c>
      <c r="Z237" s="13">
        <v>-6.5800296101332645E-3</v>
      </c>
      <c r="AA237" s="15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274</v>
      </c>
      <c r="C238" s="47"/>
      <c r="D238" s="45">
        <v>0.15</v>
      </c>
      <c r="E238" s="45" t="s">
        <v>275</v>
      </c>
      <c r="F238" s="45">
        <v>3.5</v>
      </c>
      <c r="G238" s="45" t="s">
        <v>275</v>
      </c>
      <c r="H238" s="45">
        <v>2.35</v>
      </c>
      <c r="I238" s="45" t="s">
        <v>275</v>
      </c>
      <c r="J238" s="45" t="s">
        <v>275</v>
      </c>
      <c r="K238" s="45" t="s">
        <v>275</v>
      </c>
      <c r="L238" s="45">
        <v>0.45</v>
      </c>
      <c r="M238" s="45">
        <v>4.25</v>
      </c>
      <c r="N238" s="45" t="s">
        <v>275</v>
      </c>
      <c r="O238" s="45">
        <v>0.05</v>
      </c>
      <c r="P238" s="45">
        <v>2.2999999999999998</v>
      </c>
      <c r="Q238" s="45">
        <v>12.49</v>
      </c>
      <c r="R238" s="45">
        <v>1.25</v>
      </c>
      <c r="S238" s="45">
        <v>0.65</v>
      </c>
      <c r="T238" s="45" t="s">
        <v>275</v>
      </c>
      <c r="U238" s="45" t="s">
        <v>275</v>
      </c>
      <c r="V238" s="45" t="s">
        <v>275</v>
      </c>
      <c r="W238" s="45">
        <v>0.65</v>
      </c>
      <c r="X238" s="45">
        <v>0.1</v>
      </c>
      <c r="Y238" s="45">
        <v>0.7</v>
      </c>
      <c r="Z238" s="45">
        <v>0.05</v>
      </c>
      <c r="AA238" s="15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340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BM239" s="55"/>
    </row>
    <row r="240" spans="1:65">
      <c r="BM240" s="55"/>
    </row>
    <row r="241" spans="1:65" ht="15">
      <c r="B241" s="8" t="s">
        <v>575</v>
      </c>
      <c r="BM241" s="28" t="s">
        <v>67</v>
      </c>
    </row>
    <row r="242" spans="1:65" ht="15">
      <c r="A242" s="25" t="s">
        <v>0</v>
      </c>
      <c r="B242" s="18" t="s">
        <v>111</v>
      </c>
      <c r="C242" s="15" t="s">
        <v>112</v>
      </c>
      <c r="D242" s="16" t="s">
        <v>229</v>
      </c>
      <c r="E242" s="17" t="s">
        <v>229</v>
      </c>
      <c r="F242" s="17" t="s">
        <v>229</v>
      </c>
      <c r="G242" s="17" t="s">
        <v>229</v>
      </c>
      <c r="H242" s="17" t="s">
        <v>229</v>
      </c>
      <c r="I242" s="17" t="s">
        <v>229</v>
      </c>
      <c r="J242" s="17" t="s">
        <v>229</v>
      </c>
      <c r="K242" s="17" t="s">
        <v>229</v>
      </c>
      <c r="L242" s="17" t="s">
        <v>229</v>
      </c>
      <c r="M242" s="17" t="s">
        <v>229</v>
      </c>
      <c r="N242" s="17" t="s">
        <v>229</v>
      </c>
      <c r="O242" s="17" t="s">
        <v>229</v>
      </c>
      <c r="P242" s="17" t="s">
        <v>229</v>
      </c>
      <c r="Q242" s="17" t="s">
        <v>229</v>
      </c>
      <c r="R242" s="17" t="s">
        <v>229</v>
      </c>
      <c r="S242" s="17" t="s">
        <v>229</v>
      </c>
      <c r="T242" s="17" t="s">
        <v>229</v>
      </c>
      <c r="U242" s="17" t="s">
        <v>229</v>
      </c>
      <c r="V242" s="17" t="s">
        <v>229</v>
      </c>
      <c r="W242" s="17" t="s">
        <v>229</v>
      </c>
      <c r="X242" s="17" t="s">
        <v>229</v>
      </c>
      <c r="Y242" s="17" t="s">
        <v>229</v>
      </c>
      <c r="Z242" s="17" t="s">
        <v>229</v>
      </c>
      <c r="AA242" s="17" t="s">
        <v>229</v>
      </c>
      <c r="AB242" s="17" t="s">
        <v>229</v>
      </c>
      <c r="AC242" s="15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230</v>
      </c>
      <c r="C243" s="9" t="s">
        <v>230</v>
      </c>
      <c r="D243" s="151" t="s">
        <v>232</v>
      </c>
      <c r="E243" s="152" t="s">
        <v>233</v>
      </c>
      <c r="F243" s="152" t="s">
        <v>234</v>
      </c>
      <c r="G243" s="152" t="s">
        <v>235</v>
      </c>
      <c r="H243" s="152" t="s">
        <v>236</v>
      </c>
      <c r="I243" s="152" t="s">
        <v>237</v>
      </c>
      <c r="J243" s="152" t="s">
        <v>238</v>
      </c>
      <c r="K243" s="152" t="s">
        <v>239</v>
      </c>
      <c r="L243" s="152" t="s">
        <v>240</v>
      </c>
      <c r="M243" s="152" t="s">
        <v>241</v>
      </c>
      <c r="N243" s="152" t="s">
        <v>243</v>
      </c>
      <c r="O243" s="152" t="s">
        <v>244</v>
      </c>
      <c r="P243" s="152" t="s">
        <v>246</v>
      </c>
      <c r="Q243" s="152" t="s">
        <v>247</v>
      </c>
      <c r="R243" s="152" t="s">
        <v>249</v>
      </c>
      <c r="S243" s="152" t="s">
        <v>250</v>
      </c>
      <c r="T243" s="152" t="s">
        <v>251</v>
      </c>
      <c r="U243" s="152" t="s">
        <v>252</v>
      </c>
      <c r="V243" s="152" t="s">
        <v>254</v>
      </c>
      <c r="W243" s="152" t="s">
        <v>256</v>
      </c>
      <c r="X243" s="152" t="s">
        <v>258</v>
      </c>
      <c r="Y243" s="152" t="s">
        <v>259</v>
      </c>
      <c r="Z243" s="152" t="s">
        <v>260</v>
      </c>
      <c r="AA243" s="152" t="s">
        <v>261</v>
      </c>
      <c r="AB243" s="152" t="s">
        <v>262</v>
      </c>
      <c r="AC243" s="15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333</v>
      </c>
      <c r="E244" s="11" t="s">
        <v>115</v>
      </c>
      <c r="F244" s="11" t="s">
        <v>115</v>
      </c>
      <c r="G244" s="11" t="s">
        <v>333</v>
      </c>
      <c r="H244" s="11" t="s">
        <v>334</v>
      </c>
      <c r="I244" s="11" t="s">
        <v>115</v>
      </c>
      <c r="J244" s="11" t="s">
        <v>333</v>
      </c>
      <c r="K244" s="11" t="s">
        <v>115</v>
      </c>
      <c r="L244" s="11" t="s">
        <v>333</v>
      </c>
      <c r="M244" s="11" t="s">
        <v>334</v>
      </c>
      <c r="N244" s="11" t="s">
        <v>334</v>
      </c>
      <c r="O244" s="11" t="s">
        <v>115</v>
      </c>
      <c r="P244" s="11" t="s">
        <v>334</v>
      </c>
      <c r="Q244" s="11" t="s">
        <v>333</v>
      </c>
      <c r="R244" s="11" t="s">
        <v>333</v>
      </c>
      <c r="S244" s="11" t="s">
        <v>334</v>
      </c>
      <c r="T244" s="11" t="s">
        <v>333</v>
      </c>
      <c r="U244" s="11" t="s">
        <v>115</v>
      </c>
      <c r="V244" s="11" t="s">
        <v>333</v>
      </c>
      <c r="W244" s="11" t="s">
        <v>334</v>
      </c>
      <c r="X244" s="11" t="s">
        <v>334</v>
      </c>
      <c r="Y244" s="11" t="s">
        <v>333</v>
      </c>
      <c r="Z244" s="11" t="s">
        <v>333</v>
      </c>
      <c r="AA244" s="11" t="s">
        <v>333</v>
      </c>
      <c r="AB244" s="11" t="s">
        <v>333</v>
      </c>
      <c r="AC244" s="15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15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18">
        <v>175</v>
      </c>
      <c r="E246" s="218">
        <v>174</v>
      </c>
      <c r="F246" s="219">
        <v>164</v>
      </c>
      <c r="G246" s="218">
        <v>180.4</v>
      </c>
      <c r="H246" s="218">
        <v>181</v>
      </c>
      <c r="I246" s="219">
        <v>192</v>
      </c>
      <c r="J246" s="218">
        <v>170</v>
      </c>
      <c r="K246" s="218">
        <v>188</v>
      </c>
      <c r="L246" s="218">
        <v>174</v>
      </c>
      <c r="M246" s="218">
        <v>177.4</v>
      </c>
      <c r="N246" s="218">
        <v>171.9</v>
      </c>
      <c r="O246" s="218">
        <v>167</v>
      </c>
      <c r="P246" s="218">
        <v>168.9</v>
      </c>
      <c r="Q246" s="218">
        <v>163</v>
      </c>
      <c r="R246" s="218">
        <v>181</v>
      </c>
      <c r="S246" s="233">
        <v>193</v>
      </c>
      <c r="T246" s="218">
        <v>173.5</v>
      </c>
      <c r="U246" s="218">
        <v>174</v>
      </c>
      <c r="V246" s="218">
        <v>169.8</v>
      </c>
      <c r="W246" s="218">
        <v>176</v>
      </c>
      <c r="X246" s="218">
        <v>175.4</v>
      </c>
      <c r="Y246" s="218">
        <v>178</v>
      </c>
      <c r="Z246" s="218">
        <v>178.5</v>
      </c>
      <c r="AA246" s="218">
        <v>178.8</v>
      </c>
      <c r="AB246" s="218">
        <v>184</v>
      </c>
      <c r="AC246" s="220"/>
      <c r="AD246" s="221"/>
      <c r="AE246" s="221"/>
      <c r="AF246" s="221"/>
      <c r="AG246" s="221"/>
      <c r="AH246" s="221"/>
      <c r="AI246" s="221"/>
      <c r="AJ246" s="221"/>
      <c r="AK246" s="221"/>
      <c r="AL246" s="221"/>
      <c r="AM246" s="221"/>
      <c r="AN246" s="221"/>
      <c r="AO246" s="221"/>
      <c r="AP246" s="221"/>
      <c r="AQ246" s="221"/>
      <c r="AR246" s="221"/>
      <c r="AS246" s="221"/>
      <c r="AT246" s="221"/>
      <c r="AU246" s="221"/>
      <c r="AV246" s="221"/>
      <c r="AW246" s="221"/>
      <c r="AX246" s="221"/>
      <c r="AY246" s="221"/>
      <c r="AZ246" s="221"/>
      <c r="BA246" s="221"/>
      <c r="BB246" s="221"/>
      <c r="BC246" s="221"/>
      <c r="BD246" s="221"/>
      <c r="BE246" s="221"/>
      <c r="BF246" s="221"/>
      <c r="BG246" s="221"/>
      <c r="BH246" s="221"/>
      <c r="BI246" s="221"/>
      <c r="BJ246" s="221"/>
      <c r="BK246" s="221"/>
      <c r="BL246" s="221"/>
      <c r="BM246" s="222">
        <v>1</v>
      </c>
    </row>
    <row r="247" spans="1:65">
      <c r="A247" s="30"/>
      <c r="B247" s="19">
        <v>1</v>
      </c>
      <c r="C247" s="9">
        <v>2</v>
      </c>
      <c r="D247" s="223">
        <v>172</v>
      </c>
      <c r="E247" s="223">
        <v>172</v>
      </c>
      <c r="F247" s="224">
        <v>164</v>
      </c>
      <c r="G247" s="223">
        <v>181.6</v>
      </c>
      <c r="H247" s="223">
        <v>178</v>
      </c>
      <c r="I247" s="224">
        <v>193</v>
      </c>
      <c r="J247" s="223">
        <v>170</v>
      </c>
      <c r="K247" s="223">
        <v>190</v>
      </c>
      <c r="L247" s="223">
        <v>173</v>
      </c>
      <c r="M247" s="223">
        <v>173</v>
      </c>
      <c r="N247" s="223">
        <v>171.4</v>
      </c>
      <c r="O247" s="223">
        <v>165</v>
      </c>
      <c r="P247" s="223">
        <v>175.2</v>
      </c>
      <c r="Q247" s="223">
        <v>174</v>
      </c>
      <c r="R247" s="223">
        <v>176</v>
      </c>
      <c r="S247" s="223">
        <v>179</v>
      </c>
      <c r="T247" s="223">
        <v>171.5</v>
      </c>
      <c r="U247" s="223">
        <v>171</v>
      </c>
      <c r="V247" s="223">
        <v>168</v>
      </c>
      <c r="W247" s="223">
        <v>178</v>
      </c>
      <c r="X247" s="223">
        <v>177.5</v>
      </c>
      <c r="Y247" s="223">
        <v>176</v>
      </c>
      <c r="Z247" s="223">
        <v>180.5</v>
      </c>
      <c r="AA247" s="223">
        <v>179.6</v>
      </c>
      <c r="AB247" s="223">
        <v>177.5</v>
      </c>
      <c r="AC247" s="220"/>
      <c r="AD247" s="221"/>
      <c r="AE247" s="221"/>
      <c r="AF247" s="221"/>
      <c r="AG247" s="221"/>
      <c r="AH247" s="221"/>
      <c r="AI247" s="221"/>
      <c r="AJ247" s="221"/>
      <c r="AK247" s="221"/>
      <c r="AL247" s="221"/>
      <c r="AM247" s="221"/>
      <c r="AN247" s="221"/>
      <c r="AO247" s="221"/>
      <c r="AP247" s="221"/>
      <c r="AQ247" s="221"/>
      <c r="AR247" s="221"/>
      <c r="AS247" s="221"/>
      <c r="AT247" s="221"/>
      <c r="AU247" s="221"/>
      <c r="AV247" s="221"/>
      <c r="AW247" s="221"/>
      <c r="AX247" s="221"/>
      <c r="AY247" s="221"/>
      <c r="AZ247" s="221"/>
      <c r="BA247" s="221"/>
      <c r="BB247" s="221"/>
      <c r="BC247" s="221"/>
      <c r="BD247" s="221"/>
      <c r="BE247" s="221"/>
      <c r="BF247" s="221"/>
      <c r="BG247" s="221"/>
      <c r="BH247" s="221"/>
      <c r="BI247" s="221"/>
      <c r="BJ247" s="221"/>
      <c r="BK247" s="221"/>
      <c r="BL247" s="221"/>
      <c r="BM247" s="222">
        <v>28</v>
      </c>
    </row>
    <row r="248" spans="1:65">
      <c r="A248" s="30"/>
      <c r="B248" s="19">
        <v>1</v>
      </c>
      <c r="C248" s="9">
        <v>3</v>
      </c>
      <c r="D248" s="223">
        <v>169.5</v>
      </c>
      <c r="E248" s="223">
        <v>174</v>
      </c>
      <c r="F248" s="224">
        <v>163</v>
      </c>
      <c r="G248" s="223">
        <v>177.3</v>
      </c>
      <c r="H248" s="223">
        <v>181</v>
      </c>
      <c r="I248" s="224">
        <v>190</v>
      </c>
      <c r="J248" s="223">
        <v>170</v>
      </c>
      <c r="K248" s="223">
        <v>180</v>
      </c>
      <c r="L248" s="223">
        <v>174</v>
      </c>
      <c r="M248" s="223">
        <v>173.5</v>
      </c>
      <c r="N248" s="223">
        <v>169.7</v>
      </c>
      <c r="O248" s="223">
        <v>167</v>
      </c>
      <c r="P248" s="223">
        <v>174.2</v>
      </c>
      <c r="Q248" s="223">
        <v>163</v>
      </c>
      <c r="R248" s="223">
        <v>182</v>
      </c>
      <c r="S248" s="223">
        <v>188</v>
      </c>
      <c r="T248" s="223">
        <v>179.5</v>
      </c>
      <c r="U248" s="223">
        <v>174</v>
      </c>
      <c r="V248" s="223">
        <v>167.8</v>
      </c>
      <c r="W248" s="223">
        <v>176</v>
      </c>
      <c r="X248" s="223">
        <v>178.5</v>
      </c>
      <c r="Y248" s="223">
        <v>177</v>
      </c>
      <c r="Z248" s="223">
        <v>175.5</v>
      </c>
      <c r="AA248" s="223">
        <v>176.4</v>
      </c>
      <c r="AB248" s="223">
        <v>180</v>
      </c>
      <c r="AC248" s="220"/>
      <c r="AD248" s="221"/>
      <c r="AE248" s="221"/>
      <c r="AF248" s="221"/>
      <c r="AG248" s="221"/>
      <c r="AH248" s="221"/>
      <c r="AI248" s="221"/>
      <c r="AJ248" s="221"/>
      <c r="AK248" s="221"/>
      <c r="AL248" s="221"/>
      <c r="AM248" s="221"/>
      <c r="AN248" s="221"/>
      <c r="AO248" s="221"/>
      <c r="AP248" s="221"/>
      <c r="AQ248" s="221"/>
      <c r="AR248" s="221"/>
      <c r="AS248" s="221"/>
      <c r="AT248" s="221"/>
      <c r="AU248" s="221"/>
      <c r="AV248" s="221"/>
      <c r="AW248" s="221"/>
      <c r="AX248" s="221"/>
      <c r="AY248" s="221"/>
      <c r="AZ248" s="221"/>
      <c r="BA248" s="221"/>
      <c r="BB248" s="221"/>
      <c r="BC248" s="221"/>
      <c r="BD248" s="221"/>
      <c r="BE248" s="221"/>
      <c r="BF248" s="221"/>
      <c r="BG248" s="221"/>
      <c r="BH248" s="221"/>
      <c r="BI248" s="221"/>
      <c r="BJ248" s="221"/>
      <c r="BK248" s="221"/>
      <c r="BL248" s="221"/>
      <c r="BM248" s="222">
        <v>16</v>
      </c>
    </row>
    <row r="249" spans="1:65">
      <c r="A249" s="30"/>
      <c r="B249" s="19">
        <v>1</v>
      </c>
      <c r="C249" s="9">
        <v>4</v>
      </c>
      <c r="D249" s="223">
        <v>185</v>
      </c>
      <c r="E249" s="223">
        <v>174</v>
      </c>
      <c r="F249" s="224">
        <v>164</v>
      </c>
      <c r="G249" s="223">
        <v>175.9</v>
      </c>
      <c r="H249" s="223">
        <v>181</v>
      </c>
      <c r="I249" s="224">
        <v>191</v>
      </c>
      <c r="J249" s="223">
        <v>170</v>
      </c>
      <c r="K249" s="223">
        <v>180</v>
      </c>
      <c r="L249" s="223">
        <v>176</v>
      </c>
      <c r="M249" s="223">
        <v>174.6</v>
      </c>
      <c r="N249" s="225">
        <v>164.3</v>
      </c>
      <c r="O249" s="223">
        <v>165</v>
      </c>
      <c r="P249" s="223">
        <v>167.5</v>
      </c>
      <c r="Q249" s="223">
        <v>166</v>
      </c>
      <c r="R249" s="223">
        <v>175</v>
      </c>
      <c r="S249" s="223">
        <v>172</v>
      </c>
      <c r="T249" s="223">
        <v>183.5</v>
      </c>
      <c r="U249" s="223">
        <v>173</v>
      </c>
      <c r="V249" s="223">
        <v>170</v>
      </c>
      <c r="W249" s="225">
        <v>167</v>
      </c>
      <c r="X249" s="223">
        <v>180.5</v>
      </c>
      <c r="Y249" s="223">
        <v>180</v>
      </c>
      <c r="Z249" s="223">
        <v>182.5</v>
      </c>
      <c r="AA249" s="223">
        <v>177.2</v>
      </c>
      <c r="AB249" s="223">
        <v>171.5</v>
      </c>
      <c r="AC249" s="220"/>
      <c r="AD249" s="221"/>
      <c r="AE249" s="221"/>
      <c r="AF249" s="221"/>
      <c r="AG249" s="221"/>
      <c r="AH249" s="221"/>
      <c r="AI249" s="221"/>
      <c r="AJ249" s="221"/>
      <c r="AK249" s="221"/>
      <c r="AL249" s="221"/>
      <c r="AM249" s="221"/>
      <c r="AN249" s="221"/>
      <c r="AO249" s="221"/>
      <c r="AP249" s="221"/>
      <c r="AQ249" s="221"/>
      <c r="AR249" s="221"/>
      <c r="AS249" s="221"/>
      <c r="AT249" s="221"/>
      <c r="AU249" s="221"/>
      <c r="AV249" s="221"/>
      <c r="AW249" s="221"/>
      <c r="AX249" s="221"/>
      <c r="AY249" s="221"/>
      <c r="AZ249" s="221"/>
      <c r="BA249" s="221"/>
      <c r="BB249" s="221"/>
      <c r="BC249" s="221"/>
      <c r="BD249" s="221"/>
      <c r="BE249" s="221"/>
      <c r="BF249" s="221"/>
      <c r="BG249" s="221"/>
      <c r="BH249" s="221"/>
      <c r="BI249" s="221"/>
      <c r="BJ249" s="221"/>
      <c r="BK249" s="221"/>
      <c r="BL249" s="221"/>
      <c r="BM249" s="222">
        <v>175.06101449275363</v>
      </c>
    </row>
    <row r="250" spans="1:65">
      <c r="A250" s="30"/>
      <c r="B250" s="19">
        <v>1</v>
      </c>
      <c r="C250" s="9">
        <v>5</v>
      </c>
      <c r="D250" s="223">
        <v>184</v>
      </c>
      <c r="E250" s="223">
        <v>172</v>
      </c>
      <c r="F250" s="224">
        <v>161</v>
      </c>
      <c r="G250" s="223">
        <v>179</v>
      </c>
      <c r="H250" s="223">
        <v>179</v>
      </c>
      <c r="I250" s="224">
        <v>196</v>
      </c>
      <c r="J250" s="223">
        <v>170</v>
      </c>
      <c r="K250" s="223">
        <v>192</v>
      </c>
      <c r="L250" s="223">
        <v>172</v>
      </c>
      <c r="M250" s="223">
        <v>172.9</v>
      </c>
      <c r="N250" s="223">
        <v>168.7</v>
      </c>
      <c r="O250" s="223">
        <v>165</v>
      </c>
      <c r="P250" s="223">
        <v>167.6</v>
      </c>
      <c r="Q250" s="223">
        <v>172</v>
      </c>
      <c r="R250" s="223">
        <v>181</v>
      </c>
      <c r="S250" s="223">
        <v>173</v>
      </c>
      <c r="T250" s="223">
        <v>178.5</v>
      </c>
      <c r="U250" s="223">
        <v>171</v>
      </c>
      <c r="V250" s="223">
        <v>168.8</v>
      </c>
      <c r="W250" s="223">
        <v>175</v>
      </c>
      <c r="X250" s="223">
        <v>181.6</v>
      </c>
      <c r="Y250" s="223">
        <v>177</v>
      </c>
      <c r="Z250" s="223">
        <v>184</v>
      </c>
      <c r="AA250" s="223">
        <v>177.9</v>
      </c>
      <c r="AB250" s="223">
        <v>167</v>
      </c>
      <c r="AC250" s="220"/>
      <c r="AD250" s="221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  <c r="BK250" s="221"/>
      <c r="BL250" s="221"/>
      <c r="BM250" s="222">
        <v>88</v>
      </c>
    </row>
    <row r="251" spans="1:65">
      <c r="A251" s="30"/>
      <c r="B251" s="19">
        <v>1</v>
      </c>
      <c r="C251" s="9">
        <v>6</v>
      </c>
      <c r="D251" s="223">
        <v>181.5</v>
      </c>
      <c r="E251" s="223">
        <v>174</v>
      </c>
      <c r="F251" s="224">
        <v>163</v>
      </c>
      <c r="G251" s="223">
        <v>184.2</v>
      </c>
      <c r="H251" s="223">
        <v>180</v>
      </c>
      <c r="I251" s="224">
        <v>200</v>
      </c>
      <c r="J251" s="223">
        <v>170</v>
      </c>
      <c r="K251" s="223">
        <v>186</v>
      </c>
      <c r="L251" s="223">
        <v>173</v>
      </c>
      <c r="M251" s="223">
        <v>174.9</v>
      </c>
      <c r="N251" s="223">
        <v>170.4</v>
      </c>
      <c r="O251" s="223">
        <v>167</v>
      </c>
      <c r="P251" s="223">
        <v>167.7</v>
      </c>
      <c r="Q251" s="223">
        <v>163</v>
      </c>
      <c r="R251" s="223">
        <v>178</v>
      </c>
      <c r="S251" s="223">
        <v>173</v>
      </c>
      <c r="T251" s="223">
        <v>170.5</v>
      </c>
      <c r="U251" s="223">
        <v>175</v>
      </c>
      <c r="V251" s="223">
        <v>164.5</v>
      </c>
      <c r="W251" s="223">
        <v>180</v>
      </c>
      <c r="X251" s="223">
        <v>173.4</v>
      </c>
      <c r="Y251" s="223">
        <v>172</v>
      </c>
      <c r="Z251" s="223">
        <v>180</v>
      </c>
      <c r="AA251" s="223">
        <v>175.4</v>
      </c>
      <c r="AB251" s="223">
        <v>174</v>
      </c>
      <c r="AC251" s="220"/>
      <c r="AD251" s="221"/>
      <c r="AE251" s="221"/>
      <c r="AF251" s="221"/>
      <c r="AG251" s="221"/>
      <c r="AH251" s="221"/>
      <c r="AI251" s="221"/>
      <c r="AJ251" s="221"/>
      <c r="AK251" s="221"/>
      <c r="AL251" s="221"/>
      <c r="AM251" s="221"/>
      <c r="AN251" s="221"/>
      <c r="AO251" s="221"/>
      <c r="AP251" s="221"/>
      <c r="AQ251" s="221"/>
      <c r="AR251" s="221"/>
      <c r="AS251" s="221"/>
      <c r="AT251" s="221"/>
      <c r="AU251" s="221"/>
      <c r="AV251" s="221"/>
      <c r="AW251" s="221"/>
      <c r="AX251" s="221"/>
      <c r="AY251" s="221"/>
      <c r="AZ251" s="221"/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  <c r="BK251" s="221"/>
      <c r="BL251" s="221"/>
      <c r="BM251" s="226"/>
    </row>
    <row r="252" spans="1:65">
      <c r="A252" s="30"/>
      <c r="B252" s="20" t="s">
        <v>270</v>
      </c>
      <c r="C252" s="12"/>
      <c r="D252" s="227">
        <v>177.83333333333334</v>
      </c>
      <c r="E252" s="227">
        <v>173.33333333333334</v>
      </c>
      <c r="F252" s="227">
        <v>163.16666666666666</v>
      </c>
      <c r="G252" s="227">
        <v>179.73333333333332</v>
      </c>
      <c r="H252" s="227">
        <v>180</v>
      </c>
      <c r="I252" s="227">
        <v>193.66666666666666</v>
      </c>
      <c r="J252" s="227">
        <v>170</v>
      </c>
      <c r="K252" s="227">
        <v>186</v>
      </c>
      <c r="L252" s="227">
        <v>173.66666666666666</v>
      </c>
      <c r="M252" s="227">
        <v>174.38333333333333</v>
      </c>
      <c r="N252" s="227">
        <v>169.4</v>
      </c>
      <c r="O252" s="227">
        <v>166</v>
      </c>
      <c r="P252" s="227">
        <v>170.18333333333331</v>
      </c>
      <c r="Q252" s="227">
        <v>166.83333333333334</v>
      </c>
      <c r="R252" s="227">
        <v>178.83333333333334</v>
      </c>
      <c r="S252" s="227">
        <v>179.66666666666666</v>
      </c>
      <c r="T252" s="227">
        <v>176.16666666666666</v>
      </c>
      <c r="U252" s="227">
        <v>173</v>
      </c>
      <c r="V252" s="227">
        <v>168.15</v>
      </c>
      <c r="W252" s="227">
        <v>175.33333333333334</v>
      </c>
      <c r="X252" s="227">
        <v>177.81666666666669</v>
      </c>
      <c r="Y252" s="227">
        <v>176.66666666666666</v>
      </c>
      <c r="Z252" s="227">
        <v>180.16666666666666</v>
      </c>
      <c r="AA252" s="227">
        <v>177.54999999999998</v>
      </c>
      <c r="AB252" s="227">
        <v>175.66666666666666</v>
      </c>
      <c r="AC252" s="220"/>
      <c r="AD252" s="221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226"/>
    </row>
    <row r="253" spans="1:65">
      <c r="A253" s="30"/>
      <c r="B253" s="3" t="s">
        <v>271</v>
      </c>
      <c r="C253" s="29"/>
      <c r="D253" s="223">
        <v>178.25</v>
      </c>
      <c r="E253" s="223">
        <v>174</v>
      </c>
      <c r="F253" s="223">
        <v>163.5</v>
      </c>
      <c r="G253" s="223">
        <v>179.7</v>
      </c>
      <c r="H253" s="223">
        <v>180.5</v>
      </c>
      <c r="I253" s="223">
        <v>192.5</v>
      </c>
      <c r="J253" s="223">
        <v>170</v>
      </c>
      <c r="K253" s="223">
        <v>187</v>
      </c>
      <c r="L253" s="223">
        <v>173.5</v>
      </c>
      <c r="M253" s="223">
        <v>174.05</v>
      </c>
      <c r="N253" s="223">
        <v>170.05</v>
      </c>
      <c r="O253" s="223">
        <v>166</v>
      </c>
      <c r="P253" s="223">
        <v>168.3</v>
      </c>
      <c r="Q253" s="223">
        <v>164.5</v>
      </c>
      <c r="R253" s="223">
        <v>179.5</v>
      </c>
      <c r="S253" s="223">
        <v>176</v>
      </c>
      <c r="T253" s="223">
        <v>176</v>
      </c>
      <c r="U253" s="223">
        <v>173.5</v>
      </c>
      <c r="V253" s="223">
        <v>168.4</v>
      </c>
      <c r="W253" s="223">
        <v>176</v>
      </c>
      <c r="X253" s="223">
        <v>178</v>
      </c>
      <c r="Y253" s="223">
        <v>177</v>
      </c>
      <c r="Z253" s="223">
        <v>180.25</v>
      </c>
      <c r="AA253" s="223">
        <v>177.55</v>
      </c>
      <c r="AB253" s="223">
        <v>175.75</v>
      </c>
      <c r="AC253" s="220"/>
      <c r="AD253" s="221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21"/>
      <c r="AU253" s="221"/>
      <c r="AV253" s="221"/>
      <c r="AW253" s="221"/>
      <c r="AX253" s="221"/>
      <c r="AY253" s="221"/>
      <c r="AZ253" s="221"/>
      <c r="BA253" s="221"/>
      <c r="BB253" s="221"/>
      <c r="BC253" s="221"/>
      <c r="BD253" s="221"/>
      <c r="BE253" s="221"/>
      <c r="BF253" s="221"/>
      <c r="BG253" s="221"/>
      <c r="BH253" s="221"/>
      <c r="BI253" s="221"/>
      <c r="BJ253" s="221"/>
      <c r="BK253" s="221"/>
      <c r="BL253" s="221"/>
      <c r="BM253" s="226"/>
    </row>
    <row r="254" spans="1:65">
      <c r="A254" s="30"/>
      <c r="B254" s="3" t="s">
        <v>272</v>
      </c>
      <c r="C254" s="29"/>
      <c r="D254" s="223">
        <v>6.5472640596409937</v>
      </c>
      <c r="E254" s="223">
        <v>1.0327955589886446</v>
      </c>
      <c r="F254" s="223">
        <v>1.1690451944500122</v>
      </c>
      <c r="G254" s="223">
        <v>3.0011109054259597</v>
      </c>
      <c r="H254" s="223">
        <v>1.2649110640673518</v>
      </c>
      <c r="I254" s="223">
        <v>3.723797345005051</v>
      </c>
      <c r="J254" s="223">
        <v>0</v>
      </c>
      <c r="K254" s="223">
        <v>5.0596442562694071</v>
      </c>
      <c r="L254" s="223">
        <v>1.3662601021279464</v>
      </c>
      <c r="M254" s="223">
        <v>1.6916461410905861</v>
      </c>
      <c r="N254" s="223">
        <v>2.7509998182479021</v>
      </c>
      <c r="O254" s="223">
        <v>1.0954451150103321</v>
      </c>
      <c r="P254" s="223">
        <v>3.5493191835430409</v>
      </c>
      <c r="Q254" s="223">
        <v>4.9564772436345015</v>
      </c>
      <c r="R254" s="223">
        <v>2.9268868558020253</v>
      </c>
      <c r="S254" s="223">
        <v>8.8919439194512844</v>
      </c>
      <c r="T254" s="223">
        <v>5.1251016250086847</v>
      </c>
      <c r="U254" s="223">
        <v>1.6733200530681511</v>
      </c>
      <c r="V254" s="223">
        <v>2.0017492350441923</v>
      </c>
      <c r="W254" s="223">
        <v>4.457203906785808</v>
      </c>
      <c r="X254" s="223">
        <v>3.0798809500801556</v>
      </c>
      <c r="Y254" s="223">
        <v>2.6583202716502514</v>
      </c>
      <c r="Z254" s="223">
        <v>2.9944392908634274</v>
      </c>
      <c r="AA254" s="223">
        <v>1.5462858726639119</v>
      </c>
      <c r="AB254" s="223">
        <v>6.112828041640519</v>
      </c>
      <c r="AC254" s="220"/>
      <c r="AD254" s="221"/>
      <c r="AE254" s="221"/>
      <c r="AF254" s="221"/>
      <c r="AG254" s="221"/>
      <c r="AH254" s="221"/>
      <c r="AI254" s="221"/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21"/>
      <c r="AU254" s="221"/>
      <c r="AV254" s="221"/>
      <c r="AW254" s="221"/>
      <c r="AX254" s="221"/>
      <c r="AY254" s="221"/>
      <c r="AZ254" s="221"/>
      <c r="BA254" s="221"/>
      <c r="BB254" s="221"/>
      <c r="BC254" s="221"/>
      <c r="BD254" s="221"/>
      <c r="BE254" s="221"/>
      <c r="BF254" s="221"/>
      <c r="BG254" s="221"/>
      <c r="BH254" s="221"/>
      <c r="BI254" s="221"/>
      <c r="BJ254" s="221"/>
      <c r="BK254" s="221"/>
      <c r="BL254" s="221"/>
      <c r="BM254" s="226"/>
    </row>
    <row r="255" spans="1:65">
      <c r="A255" s="30"/>
      <c r="B255" s="3" t="s">
        <v>87</v>
      </c>
      <c r="C255" s="29"/>
      <c r="D255" s="13">
        <v>3.6816855068271752E-2</v>
      </c>
      <c r="E255" s="13">
        <v>5.9584359172421804E-3</v>
      </c>
      <c r="F255" s="13">
        <v>7.1647305073545189E-3</v>
      </c>
      <c r="G255" s="13">
        <v>1.6697575512384794E-2</v>
      </c>
      <c r="H255" s="13">
        <v>7.0272836892630655E-3</v>
      </c>
      <c r="I255" s="13">
        <v>1.9227869251316958E-2</v>
      </c>
      <c r="J255" s="13">
        <v>0</v>
      </c>
      <c r="K255" s="13">
        <v>2.7202388474566706E-2</v>
      </c>
      <c r="L255" s="13">
        <v>7.8671407032319379E-3</v>
      </c>
      <c r="M255" s="13">
        <v>9.700732912686149E-3</v>
      </c>
      <c r="N255" s="13">
        <v>1.6239668348570852E-2</v>
      </c>
      <c r="O255" s="13">
        <v>6.5990669578935672E-3</v>
      </c>
      <c r="P255" s="13">
        <v>2.0855856528506755E-2</v>
      </c>
      <c r="Q255" s="13">
        <v>2.9709154307499507E-2</v>
      </c>
      <c r="R255" s="13">
        <v>1.6366562101409275E-2</v>
      </c>
      <c r="S255" s="13">
        <v>4.9491339069302143E-2</v>
      </c>
      <c r="T255" s="13">
        <v>2.9092346026539366E-2</v>
      </c>
      <c r="U255" s="13">
        <v>9.6723702489488507E-3</v>
      </c>
      <c r="V255" s="13">
        <v>1.1904544960120085E-2</v>
      </c>
      <c r="W255" s="13">
        <v>2.5421315057713733E-2</v>
      </c>
      <c r="X255" s="13">
        <v>1.7320541475753053E-2</v>
      </c>
      <c r="Y255" s="13">
        <v>1.5047095877265574E-2</v>
      </c>
      <c r="Z255" s="13">
        <v>1.6620384593136507E-2</v>
      </c>
      <c r="AA255" s="13">
        <v>8.7090164610752578E-3</v>
      </c>
      <c r="AB255" s="13">
        <v>3.4797882589983981E-2</v>
      </c>
      <c r="AC255" s="15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273</v>
      </c>
      <c r="C256" s="29"/>
      <c r="D256" s="13">
        <v>1.5836300552767968E-2</v>
      </c>
      <c r="E256" s="13">
        <v>-9.869022891397683E-3</v>
      </c>
      <c r="F256" s="13">
        <v>-6.7944012894883055E-2</v>
      </c>
      <c r="G256" s="13">
        <v>2.6689659340304539E-2</v>
      </c>
      <c r="H256" s="13">
        <v>2.8212937766625368E-2</v>
      </c>
      <c r="I256" s="13">
        <v>0.10628095711557295</v>
      </c>
      <c r="J256" s="13">
        <v>-2.8910003220409264E-2</v>
      </c>
      <c r="K256" s="13">
        <v>6.2486702358846236E-2</v>
      </c>
      <c r="L256" s="13">
        <v>-7.964924858496647E-3</v>
      </c>
      <c r="M256" s="13">
        <v>-3.8711140877590866E-3</v>
      </c>
      <c r="N256" s="13">
        <v>-3.2337379679631351E-2</v>
      </c>
      <c r="O256" s="13">
        <v>-5.175917961522325E-2</v>
      </c>
      <c r="P256" s="13">
        <v>-2.7862749302313805E-2</v>
      </c>
      <c r="Q256" s="13">
        <v>-4.6998934532970216E-2</v>
      </c>
      <c r="R256" s="13">
        <v>2.154859465147152E-2</v>
      </c>
      <c r="S256" s="13">
        <v>2.6308839733724332E-2</v>
      </c>
      <c r="T256" s="13">
        <v>6.3158103882621219E-3</v>
      </c>
      <c r="U256" s="13">
        <v>-1.1773120924298941E-2</v>
      </c>
      <c r="V256" s="13">
        <v>-3.947774730301068E-2</v>
      </c>
      <c r="W256" s="13">
        <v>1.55556530600931E-3</v>
      </c>
      <c r="X256" s="13">
        <v>1.5741095651123027E-2</v>
      </c>
      <c r="Y256" s="13">
        <v>9.1719574376138979E-3</v>
      </c>
      <c r="Z256" s="13">
        <v>2.9164986783075886E-2</v>
      </c>
      <c r="AA256" s="13">
        <v>1.4217817224801754E-2</v>
      </c>
      <c r="AB256" s="13">
        <v>3.4596633389103459E-3</v>
      </c>
      <c r="AC256" s="15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274</v>
      </c>
      <c r="C257" s="47"/>
      <c r="D257" s="45">
        <v>0.37</v>
      </c>
      <c r="E257" s="45">
        <v>0.39</v>
      </c>
      <c r="F257" s="45">
        <v>2.11</v>
      </c>
      <c r="G257" s="45">
        <v>0.69</v>
      </c>
      <c r="H257" s="45">
        <v>0.73</v>
      </c>
      <c r="I257" s="45">
        <v>3.03</v>
      </c>
      <c r="J257" s="45">
        <v>0.96</v>
      </c>
      <c r="K257" s="45">
        <v>1.74</v>
      </c>
      <c r="L257" s="45">
        <v>0.34</v>
      </c>
      <c r="M257" s="45">
        <v>0.22</v>
      </c>
      <c r="N257" s="45">
        <v>1.06</v>
      </c>
      <c r="O257" s="45">
        <v>1.63</v>
      </c>
      <c r="P257" s="45">
        <v>0.92</v>
      </c>
      <c r="Q257" s="45">
        <v>1.49</v>
      </c>
      <c r="R257" s="45">
        <v>0.53</v>
      </c>
      <c r="S257" s="45">
        <v>0.67</v>
      </c>
      <c r="T257" s="45">
        <v>0.08</v>
      </c>
      <c r="U257" s="45">
        <v>0.45</v>
      </c>
      <c r="V257" s="45">
        <v>1.27</v>
      </c>
      <c r="W257" s="45">
        <v>0.06</v>
      </c>
      <c r="X257" s="45">
        <v>0.36</v>
      </c>
      <c r="Y257" s="45">
        <v>0.17</v>
      </c>
      <c r="Z257" s="45">
        <v>0.76</v>
      </c>
      <c r="AA257" s="45">
        <v>0.32</v>
      </c>
      <c r="AB257" s="45">
        <v>0</v>
      </c>
      <c r="AC257" s="15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BM258" s="55"/>
    </row>
    <row r="259" spans="1:65" ht="15">
      <c r="B259" s="8" t="s">
        <v>576</v>
      </c>
      <c r="BM259" s="28" t="s">
        <v>67</v>
      </c>
    </row>
    <row r="260" spans="1:65" ht="15">
      <c r="A260" s="25" t="s">
        <v>33</v>
      </c>
      <c r="B260" s="18" t="s">
        <v>111</v>
      </c>
      <c r="C260" s="15" t="s">
        <v>112</v>
      </c>
      <c r="D260" s="16" t="s">
        <v>229</v>
      </c>
      <c r="E260" s="17" t="s">
        <v>229</v>
      </c>
      <c r="F260" s="17" t="s">
        <v>229</v>
      </c>
      <c r="G260" s="17" t="s">
        <v>229</v>
      </c>
      <c r="H260" s="17" t="s">
        <v>229</v>
      </c>
      <c r="I260" s="17" t="s">
        <v>229</v>
      </c>
      <c r="J260" s="17" t="s">
        <v>229</v>
      </c>
      <c r="K260" s="17" t="s">
        <v>229</v>
      </c>
      <c r="L260" s="17" t="s">
        <v>229</v>
      </c>
      <c r="M260" s="17" t="s">
        <v>229</v>
      </c>
      <c r="N260" s="17" t="s">
        <v>229</v>
      </c>
      <c r="O260" s="17" t="s">
        <v>229</v>
      </c>
      <c r="P260" s="17" t="s">
        <v>229</v>
      </c>
      <c r="Q260" s="15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230</v>
      </c>
      <c r="C261" s="9" t="s">
        <v>230</v>
      </c>
      <c r="D261" s="151" t="s">
        <v>233</v>
      </c>
      <c r="E261" s="152" t="s">
        <v>236</v>
      </c>
      <c r="F261" s="152" t="s">
        <v>237</v>
      </c>
      <c r="G261" s="152" t="s">
        <v>238</v>
      </c>
      <c r="H261" s="152" t="s">
        <v>239</v>
      </c>
      <c r="I261" s="152" t="s">
        <v>241</v>
      </c>
      <c r="J261" s="152" t="s">
        <v>243</v>
      </c>
      <c r="K261" s="152" t="s">
        <v>247</v>
      </c>
      <c r="L261" s="152" t="s">
        <v>249</v>
      </c>
      <c r="M261" s="152" t="s">
        <v>250</v>
      </c>
      <c r="N261" s="152" t="s">
        <v>254</v>
      </c>
      <c r="O261" s="152" t="s">
        <v>258</v>
      </c>
      <c r="P261" s="152" t="s">
        <v>259</v>
      </c>
      <c r="Q261" s="15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334</v>
      </c>
      <c r="E262" s="11" t="s">
        <v>334</v>
      </c>
      <c r="F262" s="11" t="s">
        <v>334</v>
      </c>
      <c r="G262" s="11" t="s">
        <v>333</v>
      </c>
      <c r="H262" s="11" t="s">
        <v>334</v>
      </c>
      <c r="I262" s="11" t="s">
        <v>334</v>
      </c>
      <c r="J262" s="11" t="s">
        <v>334</v>
      </c>
      <c r="K262" s="11" t="s">
        <v>333</v>
      </c>
      <c r="L262" s="11" t="s">
        <v>334</v>
      </c>
      <c r="M262" s="11" t="s">
        <v>334</v>
      </c>
      <c r="N262" s="11" t="s">
        <v>333</v>
      </c>
      <c r="O262" s="11" t="s">
        <v>334</v>
      </c>
      <c r="P262" s="11" t="s">
        <v>334</v>
      </c>
      <c r="Q262" s="15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15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</v>
      </c>
    </row>
    <row r="264" spans="1:65">
      <c r="A264" s="30"/>
      <c r="B264" s="18">
        <v>1</v>
      </c>
      <c r="C264" s="14">
        <v>1</v>
      </c>
      <c r="D264" s="22">
        <v>3.5</v>
      </c>
      <c r="E264" s="22">
        <v>3.66</v>
      </c>
      <c r="F264" s="22">
        <v>3.68</v>
      </c>
      <c r="G264" s="22">
        <v>3.8</v>
      </c>
      <c r="H264" s="22">
        <v>3.95</v>
      </c>
      <c r="I264" s="22">
        <v>3.68</v>
      </c>
      <c r="J264" s="22">
        <v>3.26</v>
      </c>
      <c r="K264" s="22">
        <v>3.4</v>
      </c>
      <c r="L264" s="22">
        <v>3.69</v>
      </c>
      <c r="M264" s="22">
        <v>3.4</v>
      </c>
      <c r="N264" s="22">
        <v>3.4</v>
      </c>
      <c r="O264" s="22">
        <v>3.6</v>
      </c>
      <c r="P264" s="22">
        <v>3.89</v>
      </c>
      <c r="Q264" s="15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3.5</v>
      </c>
      <c r="E265" s="11">
        <v>3.63</v>
      </c>
      <c r="F265" s="11">
        <v>3.54</v>
      </c>
      <c r="G265" s="11">
        <v>3.9</v>
      </c>
      <c r="H265" s="11">
        <v>3.9</v>
      </c>
      <c r="I265" s="11">
        <v>3.65</v>
      </c>
      <c r="J265" s="11">
        <v>3.54</v>
      </c>
      <c r="K265" s="11">
        <v>3.5</v>
      </c>
      <c r="L265" s="11">
        <v>3.73</v>
      </c>
      <c r="M265" s="11">
        <v>3.3</v>
      </c>
      <c r="N265" s="11">
        <v>3.3</v>
      </c>
      <c r="O265" s="11">
        <v>3.6</v>
      </c>
      <c r="P265" s="11">
        <v>3.92</v>
      </c>
      <c r="Q265" s="15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29</v>
      </c>
    </row>
    <row r="266" spans="1:65">
      <c r="A266" s="30"/>
      <c r="B266" s="19">
        <v>1</v>
      </c>
      <c r="C266" s="9">
        <v>3</v>
      </c>
      <c r="D266" s="11">
        <v>3.55</v>
      </c>
      <c r="E266" s="11">
        <v>3.65</v>
      </c>
      <c r="F266" s="11">
        <v>3.6</v>
      </c>
      <c r="G266" s="11">
        <v>3.8</v>
      </c>
      <c r="H266" s="11">
        <v>3.95</v>
      </c>
      <c r="I266" s="11">
        <v>3.64</v>
      </c>
      <c r="J266" s="11">
        <v>3.41</v>
      </c>
      <c r="K266" s="11">
        <v>3.6</v>
      </c>
      <c r="L266" s="11">
        <v>3.8299999999999996</v>
      </c>
      <c r="M266" s="11">
        <v>3.3</v>
      </c>
      <c r="N266" s="11">
        <v>3.5</v>
      </c>
      <c r="O266" s="11">
        <v>3.7</v>
      </c>
      <c r="P266" s="11">
        <v>3.79</v>
      </c>
      <c r="Q266" s="15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3.5</v>
      </c>
      <c r="E267" s="11">
        <v>3.72</v>
      </c>
      <c r="F267" s="11">
        <v>3.54</v>
      </c>
      <c r="G267" s="11">
        <v>3.5</v>
      </c>
      <c r="H267" s="11">
        <v>3.9</v>
      </c>
      <c r="I267" s="11">
        <v>3.61</v>
      </c>
      <c r="J267" s="11">
        <v>3.45</v>
      </c>
      <c r="K267" s="11">
        <v>3.6</v>
      </c>
      <c r="L267" s="11">
        <v>3.72</v>
      </c>
      <c r="M267" s="11">
        <v>3.4</v>
      </c>
      <c r="N267" s="11">
        <v>3.4</v>
      </c>
      <c r="O267" s="11">
        <v>3.7</v>
      </c>
      <c r="P267" s="11">
        <v>3.8</v>
      </c>
      <c r="Q267" s="15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3.6025384615384621</v>
      </c>
    </row>
    <row r="268" spans="1:65">
      <c r="A268" s="30"/>
      <c r="B268" s="19">
        <v>1</v>
      </c>
      <c r="C268" s="9">
        <v>5</v>
      </c>
      <c r="D268" s="11">
        <v>3.5</v>
      </c>
      <c r="E268" s="11">
        <v>3.64</v>
      </c>
      <c r="F268" s="11">
        <v>3.58</v>
      </c>
      <c r="G268" s="11">
        <v>3.7</v>
      </c>
      <c r="H268" s="11">
        <v>3.9</v>
      </c>
      <c r="I268" s="11">
        <v>3.74</v>
      </c>
      <c r="J268" s="11">
        <v>3.49</v>
      </c>
      <c r="K268" s="11">
        <v>3.3</v>
      </c>
      <c r="L268" s="11">
        <v>3.74</v>
      </c>
      <c r="M268" s="11">
        <v>3.4</v>
      </c>
      <c r="N268" s="11">
        <v>3.4</v>
      </c>
      <c r="O268" s="11">
        <v>3.6</v>
      </c>
      <c r="P268" s="11">
        <v>3.8800000000000003</v>
      </c>
      <c r="Q268" s="15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89</v>
      </c>
    </row>
    <row r="269" spans="1:65">
      <c r="A269" s="30"/>
      <c r="B269" s="19">
        <v>1</v>
      </c>
      <c r="C269" s="9">
        <v>6</v>
      </c>
      <c r="D269" s="11">
        <v>3.6</v>
      </c>
      <c r="E269" s="11">
        <v>3.65</v>
      </c>
      <c r="F269" s="149">
        <v>3.8800000000000003</v>
      </c>
      <c r="G269" s="11">
        <v>3.5</v>
      </c>
      <c r="H269" s="11">
        <v>3.8</v>
      </c>
      <c r="I269" s="11">
        <v>3.64</v>
      </c>
      <c r="J269" s="11">
        <v>3.23</v>
      </c>
      <c r="K269" s="11">
        <v>3.2</v>
      </c>
      <c r="L269" s="11">
        <v>3.77</v>
      </c>
      <c r="M269" s="11">
        <v>3.3</v>
      </c>
      <c r="N269" s="11">
        <v>3.3</v>
      </c>
      <c r="O269" s="11">
        <v>3.6</v>
      </c>
      <c r="P269" s="11">
        <v>3.87</v>
      </c>
      <c r="Q269" s="15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270</v>
      </c>
      <c r="C270" s="12"/>
      <c r="D270" s="23">
        <v>3.5250000000000004</v>
      </c>
      <c r="E270" s="23">
        <v>3.6583333333333332</v>
      </c>
      <c r="F270" s="23">
        <v>3.6366666666666663</v>
      </c>
      <c r="G270" s="23">
        <v>3.6999999999999997</v>
      </c>
      <c r="H270" s="23">
        <v>3.9000000000000004</v>
      </c>
      <c r="I270" s="23">
        <v>3.66</v>
      </c>
      <c r="J270" s="23">
        <v>3.3966666666666665</v>
      </c>
      <c r="K270" s="23">
        <v>3.4333333333333331</v>
      </c>
      <c r="L270" s="23">
        <v>3.7466666666666666</v>
      </c>
      <c r="M270" s="23">
        <v>3.35</v>
      </c>
      <c r="N270" s="23">
        <v>3.3833333333333333</v>
      </c>
      <c r="O270" s="23">
        <v>3.6333333333333342</v>
      </c>
      <c r="P270" s="23">
        <v>3.8583333333333338</v>
      </c>
      <c r="Q270" s="15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271</v>
      </c>
      <c r="C271" s="29"/>
      <c r="D271" s="11">
        <v>3.5</v>
      </c>
      <c r="E271" s="11">
        <v>3.65</v>
      </c>
      <c r="F271" s="11">
        <v>3.59</v>
      </c>
      <c r="G271" s="11">
        <v>3.75</v>
      </c>
      <c r="H271" s="11">
        <v>3.9</v>
      </c>
      <c r="I271" s="11">
        <v>3.645</v>
      </c>
      <c r="J271" s="11">
        <v>3.43</v>
      </c>
      <c r="K271" s="11">
        <v>3.45</v>
      </c>
      <c r="L271" s="11">
        <v>3.7350000000000003</v>
      </c>
      <c r="M271" s="11">
        <v>3.3499999999999996</v>
      </c>
      <c r="N271" s="11">
        <v>3.4</v>
      </c>
      <c r="O271" s="11">
        <v>3.6</v>
      </c>
      <c r="P271" s="11">
        <v>3.875</v>
      </c>
      <c r="Q271" s="15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272</v>
      </c>
      <c r="C272" s="29"/>
      <c r="D272" s="24">
        <v>4.1833001326703791E-2</v>
      </c>
      <c r="E272" s="24">
        <v>3.1885210782848408E-2</v>
      </c>
      <c r="F272" s="24">
        <v>0.1298717315918545</v>
      </c>
      <c r="G272" s="24">
        <v>0.16733200530681505</v>
      </c>
      <c r="H272" s="24">
        <v>5.4772255750516738E-2</v>
      </c>
      <c r="I272" s="24">
        <v>4.516635916254496E-2</v>
      </c>
      <c r="J272" s="24">
        <v>0.12548572295949326</v>
      </c>
      <c r="K272" s="24">
        <v>0.16329931618554522</v>
      </c>
      <c r="L272" s="24">
        <v>4.8442405665559726E-2</v>
      </c>
      <c r="M272" s="24">
        <v>5.4772255750516662E-2</v>
      </c>
      <c r="N272" s="24">
        <v>7.5277265270908167E-2</v>
      </c>
      <c r="O272" s="24">
        <v>5.1639777949432274E-2</v>
      </c>
      <c r="P272" s="24">
        <v>5.1929439306299785E-2</v>
      </c>
      <c r="Q272" s="203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56"/>
    </row>
    <row r="273" spans="1:65">
      <c r="A273" s="30"/>
      <c r="B273" s="3" t="s">
        <v>87</v>
      </c>
      <c r="C273" s="29"/>
      <c r="D273" s="13">
        <v>1.1867518106866322E-2</v>
      </c>
      <c r="E273" s="13">
        <v>8.715775157042846E-3</v>
      </c>
      <c r="F273" s="13">
        <v>3.5711750208575942E-2</v>
      </c>
      <c r="G273" s="13">
        <v>4.5224866299139209E-2</v>
      </c>
      <c r="H273" s="13">
        <v>1.4044168141158136E-2</v>
      </c>
      <c r="I273" s="13">
        <v>1.2340535290312831E-2</v>
      </c>
      <c r="J273" s="13">
        <v>3.6943784973354245E-2</v>
      </c>
      <c r="K273" s="13">
        <v>4.7562907626857831E-2</v>
      </c>
      <c r="L273" s="13">
        <v>1.2929467704330889E-2</v>
      </c>
      <c r="M273" s="13">
        <v>1.6349927089706465E-2</v>
      </c>
      <c r="N273" s="13">
        <v>2.2249438011105863E-2</v>
      </c>
      <c r="O273" s="13">
        <v>1.421278292186209E-2</v>
      </c>
      <c r="P273" s="13">
        <v>1.3459033945477265E-2</v>
      </c>
      <c r="Q273" s="15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273</v>
      </c>
      <c r="C274" s="29"/>
      <c r="D274" s="13">
        <v>-2.1523284863237513E-2</v>
      </c>
      <c r="E274" s="13">
        <v>1.5487654716403565E-2</v>
      </c>
      <c r="F274" s="13">
        <v>9.4733770347117385E-3</v>
      </c>
      <c r="G274" s="13">
        <v>2.7053573335041214E-2</v>
      </c>
      <c r="H274" s="13">
        <v>8.256998270450322E-2</v>
      </c>
      <c r="I274" s="13">
        <v>1.5950291461149124E-2</v>
      </c>
      <c r="J274" s="13">
        <v>-5.7146314208642246E-2</v>
      </c>
      <c r="K274" s="13">
        <v>-4.6968305824240941E-2</v>
      </c>
      <c r="L274" s="13">
        <v>4.0007402187915764E-2</v>
      </c>
      <c r="M274" s="13">
        <v>-7.0100143061516573E-2</v>
      </c>
      <c r="N274" s="13">
        <v>-6.0847408166606276E-2</v>
      </c>
      <c r="O274" s="13">
        <v>8.5481035452210641E-3</v>
      </c>
      <c r="P274" s="13">
        <v>7.1004064085865348E-2</v>
      </c>
      <c r="Q274" s="15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274</v>
      </c>
      <c r="C275" s="47"/>
      <c r="D275" s="45">
        <v>0.67</v>
      </c>
      <c r="E275" s="45">
        <v>0.13</v>
      </c>
      <c r="F275" s="45">
        <v>0</v>
      </c>
      <c r="G275" s="45">
        <v>0.38</v>
      </c>
      <c r="H275" s="45">
        <v>1.59</v>
      </c>
      <c r="I275" s="45">
        <v>0.14000000000000001</v>
      </c>
      <c r="J275" s="45">
        <v>1.45</v>
      </c>
      <c r="K275" s="45">
        <v>1.23</v>
      </c>
      <c r="L275" s="45">
        <v>0.66</v>
      </c>
      <c r="M275" s="45">
        <v>1.73</v>
      </c>
      <c r="N275" s="45">
        <v>1.53</v>
      </c>
      <c r="O275" s="45">
        <v>0.02</v>
      </c>
      <c r="P275" s="45">
        <v>1.34</v>
      </c>
      <c r="Q275" s="15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BM276" s="55"/>
    </row>
    <row r="277" spans="1:65" ht="15">
      <c r="B277" s="8" t="s">
        <v>577</v>
      </c>
      <c r="BM277" s="28" t="s">
        <v>67</v>
      </c>
    </row>
    <row r="278" spans="1:65" ht="15">
      <c r="A278" s="25" t="s">
        <v>36</v>
      </c>
      <c r="B278" s="18" t="s">
        <v>111</v>
      </c>
      <c r="C278" s="15" t="s">
        <v>112</v>
      </c>
      <c r="D278" s="16" t="s">
        <v>229</v>
      </c>
      <c r="E278" s="17" t="s">
        <v>229</v>
      </c>
      <c r="F278" s="17" t="s">
        <v>229</v>
      </c>
      <c r="G278" s="17" t="s">
        <v>229</v>
      </c>
      <c r="H278" s="17" t="s">
        <v>229</v>
      </c>
      <c r="I278" s="17" t="s">
        <v>229</v>
      </c>
      <c r="J278" s="17" t="s">
        <v>229</v>
      </c>
      <c r="K278" s="17" t="s">
        <v>229</v>
      </c>
      <c r="L278" s="17" t="s">
        <v>229</v>
      </c>
      <c r="M278" s="17" t="s">
        <v>229</v>
      </c>
      <c r="N278" s="17" t="s">
        <v>229</v>
      </c>
      <c r="O278" s="17" t="s">
        <v>229</v>
      </c>
      <c r="P278" s="17" t="s">
        <v>229</v>
      </c>
      <c r="Q278" s="15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230</v>
      </c>
      <c r="C279" s="9" t="s">
        <v>230</v>
      </c>
      <c r="D279" s="151" t="s">
        <v>233</v>
      </c>
      <c r="E279" s="152" t="s">
        <v>236</v>
      </c>
      <c r="F279" s="152" t="s">
        <v>237</v>
      </c>
      <c r="G279" s="152" t="s">
        <v>238</v>
      </c>
      <c r="H279" s="152" t="s">
        <v>239</v>
      </c>
      <c r="I279" s="152" t="s">
        <v>241</v>
      </c>
      <c r="J279" s="152" t="s">
        <v>243</v>
      </c>
      <c r="K279" s="152" t="s">
        <v>247</v>
      </c>
      <c r="L279" s="152" t="s">
        <v>249</v>
      </c>
      <c r="M279" s="152" t="s">
        <v>250</v>
      </c>
      <c r="N279" s="152" t="s">
        <v>254</v>
      </c>
      <c r="O279" s="152" t="s">
        <v>258</v>
      </c>
      <c r="P279" s="152" t="s">
        <v>259</v>
      </c>
      <c r="Q279" s="15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334</v>
      </c>
      <c r="E280" s="11" t="s">
        <v>334</v>
      </c>
      <c r="F280" s="11" t="s">
        <v>334</v>
      </c>
      <c r="G280" s="11" t="s">
        <v>333</v>
      </c>
      <c r="H280" s="11" t="s">
        <v>334</v>
      </c>
      <c r="I280" s="11" t="s">
        <v>334</v>
      </c>
      <c r="J280" s="11" t="s">
        <v>334</v>
      </c>
      <c r="K280" s="11" t="s">
        <v>333</v>
      </c>
      <c r="L280" s="11" t="s">
        <v>334</v>
      </c>
      <c r="M280" s="11" t="s">
        <v>334</v>
      </c>
      <c r="N280" s="11" t="s">
        <v>333</v>
      </c>
      <c r="O280" s="11" t="s">
        <v>334</v>
      </c>
      <c r="P280" s="11" t="s">
        <v>334</v>
      </c>
      <c r="Q280" s="15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15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</v>
      </c>
    </row>
    <row r="282" spans="1:65">
      <c r="A282" s="30"/>
      <c r="B282" s="18">
        <v>1</v>
      </c>
      <c r="C282" s="14">
        <v>1</v>
      </c>
      <c r="D282" s="22">
        <v>2.2000000000000002</v>
      </c>
      <c r="E282" s="22">
        <v>2.2599999999999998</v>
      </c>
      <c r="F282" s="22">
        <v>2.42</v>
      </c>
      <c r="G282" s="22">
        <v>2.1</v>
      </c>
      <c r="H282" s="154">
        <v>2.4</v>
      </c>
      <c r="I282" s="22">
        <v>2.21</v>
      </c>
      <c r="J282" s="22">
        <v>2.21</v>
      </c>
      <c r="K282" s="22">
        <v>2.1</v>
      </c>
      <c r="L282" s="22">
        <v>2.15</v>
      </c>
      <c r="M282" s="22">
        <v>2.1</v>
      </c>
      <c r="N282" s="22">
        <v>2.1</v>
      </c>
      <c r="O282" s="22">
        <v>2.2000000000000002</v>
      </c>
      <c r="P282" s="147">
        <v>2.4900000000000002</v>
      </c>
      <c r="Q282" s="15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2.2000000000000002</v>
      </c>
      <c r="E283" s="11">
        <v>2.2000000000000002</v>
      </c>
      <c r="F283" s="11">
        <v>2.35</v>
      </c>
      <c r="G283" s="11">
        <v>2.15</v>
      </c>
      <c r="H283" s="11">
        <v>2.2999999999999998</v>
      </c>
      <c r="I283" s="11">
        <v>2.16</v>
      </c>
      <c r="J283" s="11">
        <v>2.21</v>
      </c>
      <c r="K283" s="11">
        <v>2.2000000000000002</v>
      </c>
      <c r="L283" s="11">
        <v>2.12</v>
      </c>
      <c r="M283" s="11">
        <v>2.1</v>
      </c>
      <c r="N283" s="11">
        <v>2</v>
      </c>
      <c r="O283" s="11">
        <v>2.2000000000000002</v>
      </c>
      <c r="P283" s="148">
        <v>2.5299999999999998</v>
      </c>
      <c r="Q283" s="15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30</v>
      </c>
    </row>
    <row r="284" spans="1:65">
      <c r="A284" s="30"/>
      <c r="B284" s="19">
        <v>1</v>
      </c>
      <c r="C284" s="9">
        <v>3</v>
      </c>
      <c r="D284" s="11">
        <v>2.15</v>
      </c>
      <c r="E284" s="11">
        <v>2.17</v>
      </c>
      <c r="F284" s="11">
        <v>2.21</v>
      </c>
      <c r="G284" s="11">
        <v>2.1</v>
      </c>
      <c r="H284" s="11">
        <v>2.25</v>
      </c>
      <c r="I284" s="11">
        <v>2.1800000000000002</v>
      </c>
      <c r="J284" s="11">
        <v>2.1800000000000002</v>
      </c>
      <c r="K284" s="11">
        <v>2.1</v>
      </c>
      <c r="L284" s="11">
        <v>2.17</v>
      </c>
      <c r="M284" s="11">
        <v>2.1</v>
      </c>
      <c r="N284" s="11">
        <v>2.1</v>
      </c>
      <c r="O284" s="11">
        <v>2.2000000000000002</v>
      </c>
      <c r="P284" s="148">
        <v>2.31</v>
      </c>
      <c r="Q284" s="15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2.2000000000000002</v>
      </c>
      <c r="E285" s="11">
        <v>2.2000000000000002</v>
      </c>
      <c r="F285" s="11">
        <v>2.2400000000000002</v>
      </c>
      <c r="G285" s="11">
        <v>2</v>
      </c>
      <c r="H285" s="11">
        <v>2.25</v>
      </c>
      <c r="I285" s="11">
        <v>2.21</v>
      </c>
      <c r="J285" s="11">
        <v>2.17</v>
      </c>
      <c r="K285" s="11">
        <v>2.1</v>
      </c>
      <c r="L285" s="11">
        <v>2.17</v>
      </c>
      <c r="M285" s="11">
        <v>2</v>
      </c>
      <c r="N285" s="11">
        <v>2.1</v>
      </c>
      <c r="O285" s="11">
        <v>2.2000000000000002</v>
      </c>
      <c r="P285" s="148">
        <v>2.4300000000000002</v>
      </c>
      <c r="Q285" s="15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2.1678611111111108</v>
      </c>
    </row>
    <row r="286" spans="1:65">
      <c r="A286" s="30"/>
      <c r="B286" s="19">
        <v>1</v>
      </c>
      <c r="C286" s="9">
        <v>5</v>
      </c>
      <c r="D286" s="11">
        <v>2.15</v>
      </c>
      <c r="E286" s="11">
        <v>2.2000000000000002</v>
      </c>
      <c r="F286" s="11">
        <v>2.36</v>
      </c>
      <c r="G286" s="11">
        <v>1.95</v>
      </c>
      <c r="H286" s="11">
        <v>2.25</v>
      </c>
      <c r="I286" s="11">
        <v>2.2400000000000002</v>
      </c>
      <c r="J286" s="11">
        <v>2.1800000000000002</v>
      </c>
      <c r="K286" s="11">
        <v>2.1</v>
      </c>
      <c r="L286" s="11">
        <v>2.15</v>
      </c>
      <c r="M286" s="11">
        <v>2.1</v>
      </c>
      <c r="N286" s="11">
        <v>2.1</v>
      </c>
      <c r="O286" s="11">
        <v>2.2000000000000002</v>
      </c>
      <c r="P286" s="148">
        <v>2.46</v>
      </c>
      <c r="Q286" s="15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90</v>
      </c>
    </row>
    <row r="287" spans="1:65">
      <c r="A287" s="30"/>
      <c r="B287" s="19">
        <v>1</v>
      </c>
      <c r="C287" s="9">
        <v>6</v>
      </c>
      <c r="D287" s="11">
        <v>2.15</v>
      </c>
      <c r="E287" s="11">
        <v>2.21</v>
      </c>
      <c r="F287" s="149">
        <v>2.57</v>
      </c>
      <c r="G287" s="11">
        <v>2.2000000000000002</v>
      </c>
      <c r="H287" s="11">
        <v>2.2000000000000002</v>
      </c>
      <c r="I287" s="11">
        <v>2.23</v>
      </c>
      <c r="J287" s="11">
        <v>2.1800000000000002</v>
      </c>
      <c r="K287" s="11">
        <v>1.9</v>
      </c>
      <c r="L287" s="11">
        <v>2.1800000000000002</v>
      </c>
      <c r="M287" s="11">
        <v>2</v>
      </c>
      <c r="N287" s="11">
        <v>2.1</v>
      </c>
      <c r="O287" s="11">
        <v>2.2000000000000002</v>
      </c>
      <c r="P287" s="148">
        <v>2.44</v>
      </c>
      <c r="Q287" s="15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270</v>
      </c>
      <c r="C288" s="12"/>
      <c r="D288" s="23">
        <v>2.1750000000000003</v>
      </c>
      <c r="E288" s="23">
        <v>2.206666666666667</v>
      </c>
      <c r="F288" s="23">
        <v>2.3583333333333329</v>
      </c>
      <c r="G288" s="23">
        <v>2.0833333333333335</v>
      </c>
      <c r="H288" s="23">
        <v>2.2749999999999999</v>
      </c>
      <c r="I288" s="23">
        <v>2.2050000000000005</v>
      </c>
      <c r="J288" s="23">
        <v>2.188333333333333</v>
      </c>
      <c r="K288" s="23">
        <v>2.0833333333333335</v>
      </c>
      <c r="L288" s="23">
        <v>2.1566666666666667</v>
      </c>
      <c r="M288" s="23">
        <v>2.0666666666666669</v>
      </c>
      <c r="N288" s="23">
        <v>2.083333333333333</v>
      </c>
      <c r="O288" s="23">
        <v>2.1999999999999997</v>
      </c>
      <c r="P288" s="23">
        <v>2.4433333333333329</v>
      </c>
      <c r="Q288" s="15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271</v>
      </c>
      <c r="C289" s="29"/>
      <c r="D289" s="11">
        <v>2.1749999999999998</v>
      </c>
      <c r="E289" s="11">
        <v>2.2000000000000002</v>
      </c>
      <c r="F289" s="11">
        <v>2.355</v>
      </c>
      <c r="G289" s="11">
        <v>2.1</v>
      </c>
      <c r="H289" s="11">
        <v>2.25</v>
      </c>
      <c r="I289" s="11">
        <v>2.21</v>
      </c>
      <c r="J289" s="11">
        <v>2.1800000000000002</v>
      </c>
      <c r="K289" s="11">
        <v>2.1</v>
      </c>
      <c r="L289" s="11">
        <v>2.16</v>
      </c>
      <c r="M289" s="11">
        <v>2.1</v>
      </c>
      <c r="N289" s="11">
        <v>2.1</v>
      </c>
      <c r="O289" s="11">
        <v>2.2000000000000002</v>
      </c>
      <c r="P289" s="11">
        <v>2.4500000000000002</v>
      </c>
      <c r="Q289" s="15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272</v>
      </c>
      <c r="C290" s="29"/>
      <c r="D290" s="24">
        <v>2.7386127875258456E-2</v>
      </c>
      <c r="E290" s="24">
        <v>2.9439202887759405E-2</v>
      </c>
      <c r="F290" s="24">
        <v>0.13014094923069619</v>
      </c>
      <c r="G290" s="24">
        <v>9.309493362512633E-2</v>
      </c>
      <c r="H290" s="24">
        <v>6.8920243760451028E-2</v>
      </c>
      <c r="I290" s="24">
        <v>3.0166206257996691E-2</v>
      </c>
      <c r="J290" s="24">
        <v>1.7224014243685037E-2</v>
      </c>
      <c r="K290" s="24">
        <v>9.831920802501759E-2</v>
      </c>
      <c r="L290" s="24">
        <v>2.1602468994692859E-2</v>
      </c>
      <c r="M290" s="24">
        <v>5.1639777949432274E-2</v>
      </c>
      <c r="N290" s="24">
        <v>4.0824829046386339E-2</v>
      </c>
      <c r="O290" s="24">
        <v>4.8647535555904937E-16</v>
      </c>
      <c r="P290" s="24">
        <v>7.4744007563594422E-2</v>
      </c>
      <c r="Q290" s="203"/>
      <c r="R290" s="204"/>
      <c r="S290" s="204"/>
      <c r="T290" s="204"/>
      <c r="U290" s="204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  <c r="AF290" s="204"/>
      <c r="AG290" s="204"/>
      <c r="AH290" s="204"/>
      <c r="AI290" s="204"/>
      <c r="AJ290" s="204"/>
      <c r="AK290" s="204"/>
      <c r="AL290" s="204"/>
      <c r="AM290" s="204"/>
      <c r="AN290" s="204"/>
      <c r="AO290" s="204"/>
      <c r="AP290" s="204"/>
      <c r="AQ290" s="204"/>
      <c r="AR290" s="204"/>
      <c r="AS290" s="204"/>
      <c r="AT290" s="204"/>
      <c r="AU290" s="204"/>
      <c r="AV290" s="204"/>
      <c r="AW290" s="204"/>
      <c r="AX290" s="204"/>
      <c r="AY290" s="204"/>
      <c r="AZ290" s="204"/>
      <c r="BA290" s="204"/>
      <c r="BB290" s="204"/>
      <c r="BC290" s="204"/>
      <c r="BD290" s="204"/>
      <c r="BE290" s="204"/>
      <c r="BF290" s="204"/>
      <c r="BG290" s="204"/>
      <c r="BH290" s="204"/>
      <c r="BI290" s="204"/>
      <c r="BJ290" s="204"/>
      <c r="BK290" s="204"/>
      <c r="BL290" s="204"/>
      <c r="BM290" s="56"/>
    </row>
    <row r="291" spans="1:65">
      <c r="A291" s="30"/>
      <c r="B291" s="3" t="s">
        <v>87</v>
      </c>
      <c r="C291" s="29"/>
      <c r="D291" s="13">
        <v>1.2591323161038368E-2</v>
      </c>
      <c r="E291" s="13">
        <v>1.3341028498984622E-2</v>
      </c>
      <c r="F291" s="13">
        <v>5.5183441369906522E-2</v>
      </c>
      <c r="G291" s="13">
        <v>4.4685568140060639E-2</v>
      </c>
      <c r="H291" s="13">
        <v>3.0294612641956497E-2</v>
      </c>
      <c r="I291" s="13">
        <v>1.3680819164624346E-2</v>
      </c>
      <c r="J291" s="13">
        <v>7.8708366688583584E-3</v>
      </c>
      <c r="K291" s="13">
        <v>4.7193219852008438E-2</v>
      </c>
      <c r="L291" s="13">
        <v>1.001660077033672E-2</v>
      </c>
      <c r="M291" s="13">
        <v>2.4986989330370451E-2</v>
      </c>
      <c r="N291" s="13">
        <v>1.9595917942265447E-2</v>
      </c>
      <c r="O291" s="13">
        <v>2.2112516161774974E-16</v>
      </c>
      <c r="P291" s="13">
        <v>3.0590999002835375E-2</v>
      </c>
      <c r="Q291" s="15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273</v>
      </c>
      <c r="C292" s="29"/>
      <c r="D292" s="13">
        <v>3.2930563919892908E-3</v>
      </c>
      <c r="E292" s="13">
        <v>1.7900388247504839E-2</v>
      </c>
      <c r="F292" s="13">
        <v>8.7861819766026361E-2</v>
      </c>
      <c r="G292" s="13">
        <v>-3.8991325295029466E-2</v>
      </c>
      <c r="H292" s="13">
        <v>4.9421472777827713E-2</v>
      </c>
      <c r="I292" s="13">
        <v>1.7131581307741062E-2</v>
      </c>
      <c r="J292" s="13">
        <v>9.4435119101008436E-3</v>
      </c>
      <c r="K292" s="13">
        <v>-3.8991325295029466E-2</v>
      </c>
      <c r="L292" s="13">
        <v>-5.1638199454144829E-3</v>
      </c>
      <c r="M292" s="13">
        <v>-4.667939469266924E-2</v>
      </c>
      <c r="N292" s="13">
        <v>-3.8991325295029688E-2</v>
      </c>
      <c r="O292" s="13">
        <v>1.4825160488448619E-2</v>
      </c>
      <c r="P292" s="13">
        <v>0.12707097369398923</v>
      </c>
      <c r="Q292" s="15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274</v>
      </c>
      <c r="C293" s="47"/>
      <c r="D293" s="45">
        <v>0.1</v>
      </c>
      <c r="E293" s="45">
        <v>0.14000000000000001</v>
      </c>
      <c r="F293" s="45">
        <v>1.32</v>
      </c>
      <c r="G293" s="45">
        <v>0.82</v>
      </c>
      <c r="H293" s="45">
        <v>0.67</v>
      </c>
      <c r="I293" s="45">
        <v>0.13</v>
      </c>
      <c r="J293" s="45">
        <v>0</v>
      </c>
      <c r="K293" s="45">
        <v>0.82</v>
      </c>
      <c r="L293" s="45">
        <v>0.25</v>
      </c>
      <c r="M293" s="45">
        <v>0.95</v>
      </c>
      <c r="N293" s="45">
        <v>0.82</v>
      </c>
      <c r="O293" s="45">
        <v>0.09</v>
      </c>
      <c r="P293" s="45">
        <v>1.98</v>
      </c>
      <c r="Q293" s="15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BM294" s="55"/>
    </row>
    <row r="295" spans="1:65" ht="15">
      <c r="B295" s="8" t="s">
        <v>578</v>
      </c>
      <c r="BM295" s="28" t="s">
        <v>67</v>
      </c>
    </row>
    <row r="296" spans="1:65" ht="15">
      <c r="A296" s="25" t="s">
        <v>39</v>
      </c>
      <c r="B296" s="18" t="s">
        <v>111</v>
      </c>
      <c r="C296" s="15" t="s">
        <v>112</v>
      </c>
      <c r="D296" s="16" t="s">
        <v>229</v>
      </c>
      <c r="E296" s="17" t="s">
        <v>229</v>
      </c>
      <c r="F296" s="17" t="s">
        <v>229</v>
      </c>
      <c r="G296" s="17" t="s">
        <v>229</v>
      </c>
      <c r="H296" s="17" t="s">
        <v>229</v>
      </c>
      <c r="I296" s="17" t="s">
        <v>229</v>
      </c>
      <c r="J296" s="17" t="s">
        <v>229</v>
      </c>
      <c r="K296" s="17" t="s">
        <v>229</v>
      </c>
      <c r="L296" s="17" t="s">
        <v>229</v>
      </c>
      <c r="M296" s="17" t="s">
        <v>229</v>
      </c>
      <c r="N296" s="17" t="s">
        <v>229</v>
      </c>
      <c r="O296" s="17" t="s">
        <v>229</v>
      </c>
      <c r="P296" s="15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51" t="s">
        <v>233</v>
      </c>
      <c r="E297" s="152" t="s">
        <v>236</v>
      </c>
      <c r="F297" s="152" t="s">
        <v>238</v>
      </c>
      <c r="G297" s="152" t="s">
        <v>239</v>
      </c>
      <c r="H297" s="152" t="s">
        <v>241</v>
      </c>
      <c r="I297" s="152" t="s">
        <v>243</v>
      </c>
      <c r="J297" s="152" t="s">
        <v>247</v>
      </c>
      <c r="K297" s="152" t="s">
        <v>249</v>
      </c>
      <c r="L297" s="152" t="s">
        <v>250</v>
      </c>
      <c r="M297" s="152" t="s">
        <v>254</v>
      </c>
      <c r="N297" s="152" t="s">
        <v>258</v>
      </c>
      <c r="O297" s="152" t="s">
        <v>259</v>
      </c>
      <c r="P297" s="15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334</v>
      </c>
      <c r="E298" s="11" t="s">
        <v>334</v>
      </c>
      <c r="F298" s="11" t="s">
        <v>333</v>
      </c>
      <c r="G298" s="11" t="s">
        <v>334</v>
      </c>
      <c r="H298" s="11" t="s">
        <v>334</v>
      </c>
      <c r="I298" s="11" t="s">
        <v>334</v>
      </c>
      <c r="J298" s="11" t="s">
        <v>333</v>
      </c>
      <c r="K298" s="11" t="s">
        <v>334</v>
      </c>
      <c r="L298" s="11" t="s">
        <v>334</v>
      </c>
      <c r="M298" s="11" t="s">
        <v>333</v>
      </c>
      <c r="N298" s="11" t="s">
        <v>334</v>
      </c>
      <c r="O298" s="11" t="s">
        <v>334</v>
      </c>
      <c r="P298" s="15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15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</v>
      </c>
    </row>
    <row r="300" spans="1:65">
      <c r="A300" s="30"/>
      <c r="B300" s="18">
        <v>1</v>
      </c>
      <c r="C300" s="14">
        <v>1</v>
      </c>
      <c r="D300" s="22">
        <v>0.9</v>
      </c>
      <c r="E300" s="22">
        <v>0.88</v>
      </c>
      <c r="F300" s="147">
        <v>0.8</v>
      </c>
      <c r="G300" s="22">
        <v>0.9</v>
      </c>
      <c r="H300" s="22">
        <v>0.93</v>
      </c>
      <c r="I300" s="22">
        <v>0.89</v>
      </c>
      <c r="J300" s="147">
        <v>0.78</v>
      </c>
      <c r="K300" s="22">
        <v>0.91</v>
      </c>
      <c r="L300" s="22">
        <v>0.83</v>
      </c>
      <c r="M300" s="147">
        <v>0.8</v>
      </c>
      <c r="N300" s="147">
        <v>0.9</v>
      </c>
      <c r="O300" s="22">
        <v>0.9900000000000001</v>
      </c>
      <c r="P300" s="15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0.9</v>
      </c>
      <c r="E301" s="11">
        <v>0.88</v>
      </c>
      <c r="F301" s="148">
        <v>0.8</v>
      </c>
      <c r="G301" s="11">
        <v>0.95</v>
      </c>
      <c r="H301" s="11">
        <v>0.91</v>
      </c>
      <c r="I301" s="11">
        <v>0.97000000000000008</v>
      </c>
      <c r="J301" s="148">
        <v>0.79</v>
      </c>
      <c r="K301" s="11">
        <v>0.91</v>
      </c>
      <c r="L301" s="11">
        <v>0.81</v>
      </c>
      <c r="M301" s="148">
        <v>0.8</v>
      </c>
      <c r="N301" s="148">
        <v>0.9</v>
      </c>
      <c r="O301" s="11">
        <v>1</v>
      </c>
      <c r="P301" s="15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0.85</v>
      </c>
      <c r="E302" s="11">
        <v>0.88</v>
      </c>
      <c r="F302" s="148">
        <v>0.8</v>
      </c>
      <c r="G302" s="11">
        <v>0.95</v>
      </c>
      <c r="H302" s="11">
        <v>0.92</v>
      </c>
      <c r="I302" s="11">
        <v>0.96</v>
      </c>
      <c r="J302" s="148">
        <v>0.75</v>
      </c>
      <c r="K302" s="11">
        <v>0.91</v>
      </c>
      <c r="L302" s="11">
        <v>0.86</v>
      </c>
      <c r="M302" s="148">
        <v>0.8</v>
      </c>
      <c r="N302" s="148">
        <v>0.9</v>
      </c>
      <c r="O302" s="11">
        <v>0.98</v>
      </c>
      <c r="P302" s="15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0.85</v>
      </c>
      <c r="E303" s="11">
        <v>0.88</v>
      </c>
      <c r="F303" s="148">
        <v>0.8</v>
      </c>
      <c r="G303" s="11">
        <v>0.9</v>
      </c>
      <c r="H303" s="11">
        <v>0.9</v>
      </c>
      <c r="I303" s="11">
        <v>0.94</v>
      </c>
      <c r="J303" s="148">
        <v>0.79</v>
      </c>
      <c r="K303" s="11">
        <v>0.92</v>
      </c>
      <c r="L303" s="11">
        <v>0.82</v>
      </c>
      <c r="M303" s="148">
        <v>0.8</v>
      </c>
      <c r="N303" s="148">
        <v>0.9</v>
      </c>
      <c r="O303" s="11">
        <v>0.96</v>
      </c>
      <c r="P303" s="15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0.90479166666666677</v>
      </c>
    </row>
    <row r="304" spans="1:65">
      <c r="A304" s="30"/>
      <c r="B304" s="19">
        <v>1</v>
      </c>
      <c r="C304" s="9">
        <v>5</v>
      </c>
      <c r="D304" s="11">
        <v>0.85</v>
      </c>
      <c r="E304" s="11">
        <v>0.88</v>
      </c>
      <c r="F304" s="148">
        <v>0.8</v>
      </c>
      <c r="G304" s="11">
        <v>0.9</v>
      </c>
      <c r="H304" s="11">
        <v>0.91</v>
      </c>
      <c r="I304" s="11">
        <v>0.9</v>
      </c>
      <c r="J304" s="148">
        <v>0.73</v>
      </c>
      <c r="K304" s="11">
        <v>0.9</v>
      </c>
      <c r="L304" s="11">
        <v>0.81</v>
      </c>
      <c r="M304" s="148">
        <v>0.8</v>
      </c>
      <c r="N304" s="148">
        <v>0.9</v>
      </c>
      <c r="O304" s="11">
        <v>0.9900000000000001</v>
      </c>
      <c r="P304" s="15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91</v>
      </c>
    </row>
    <row r="305" spans="1:65">
      <c r="A305" s="30"/>
      <c r="B305" s="19">
        <v>1</v>
      </c>
      <c r="C305" s="9">
        <v>6</v>
      </c>
      <c r="D305" s="11">
        <v>0.9</v>
      </c>
      <c r="E305" s="11">
        <v>0.89</v>
      </c>
      <c r="F305" s="148">
        <v>0.8</v>
      </c>
      <c r="G305" s="11">
        <v>0.95</v>
      </c>
      <c r="H305" s="11">
        <v>0.91</v>
      </c>
      <c r="I305" s="11">
        <v>0.84</v>
      </c>
      <c r="J305" s="148">
        <v>0.75</v>
      </c>
      <c r="K305" s="11">
        <v>0.92</v>
      </c>
      <c r="L305" s="11">
        <v>0.86</v>
      </c>
      <c r="M305" s="148">
        <v>0.8</v>
      </c>
      <c r="N305" s="148">
        <v>0.9</v>
      </c>
      <c r="O305" s="11">
        <v>0.98</v>
      </c>
      <c r="P305" s="15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270</v>
      </c>
      <c r="C306" s="12"/>
      <c r="D306" s="23">
        <v>0.875</v>
      </c>
      <c r="E306" s="23">
        <v>0.88166666666666671</v>
      </c>
      <c r="F306" s="23">
        <v>0.79999999999999993</v>
      </c>
      <c r="G306" s="23">
        <v>0.92499999999999993</v>
      </c>
      <c r="H306" s="23">
        <v>0.91333333333333344</v>
      </c>
      <c r="I306" s="23">
        <v>0.91666666666666663</v>
      </c>
      <c r="J306" s="23">
        <v>0.76500000000000001</v>
      </c>
      <c r="K306" s="23">
        <v>0.91166666666666663</v>
      </c>
      <c r="L306" s="23">
        <v>0.83166666666666667</v>
      </c>
      <c r="M306" s="23">
        <v>0.79999999999999993</v>
      </c>
      <c r="N306" s="23">
        <v>0.9</v>
      </c>
      <c r="O306" s="23">
        <v>0.98333333333333339</v>
      </c>
      <c r="P306" s="15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271</v>
      </c>
      <c r="C307" s="29"/>
      <c r="D307" s="11">
        <v>0.875</v>
      </c>
      <c r="E307" s="11">
        <v>0.88</v>
      </c>
      <c r="F307" s="11">
        <v>0.8</v>
      </c>
      <c r="G307" s="11">
        <v>0.92500000000000004</v>
      </c>
      <c r="H307" s="11">
        <v>0.91</v>
      </c>
      <c r="I307" s="11">
        <v>0.91999999999999993</v>
      </c>
      <c r="J307" s="11">
        <v>0.76500000000000001</v>
      </c>
      <c r="K307" s="11">
        <v>0.91</v>
      </c>
      <c r="L307" s="11">
        <v>0.82499999999999996</v>
      </c>
      <c r="M307" s="11">
        <v>0.8</v>
      </c>
      <c r="N307" s="11">
        <v>0.9</v>
      </c>
      <c r="O307" s="11">
        <v>0.9850000000000001</v>
      </c>
      <c r="P307" s="15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272</v>
      </c>
      <c r="C308" s="29"/>
      <c r="D308" s="24">
        <v>2.7386127875258331E-2</v>
      </c>
      <c r="E308" s="24">
        <v>4.0824829046386341E-3</v>
      </c>
      <c r="F308" s="24">
        <v>1.2161883888976234E-16</v>
      </c>
      <c r="G308" s="24">
        <v>2.7386127875258268E-2</v>
      </c>
      <c r="H308" s="24">
        <v>1.0327955589886454E-2</v>
      </c>
      <c r="I308" s="24">
        <v>4.9261208538429788E-2</v>
      </c>
      <c r="J308" s="24">
        <v>2.5099800796022288E-2</v>
      </c>
      <c r="K308" s="24">
        <v>7.5277265270908165E-3</v>
      </c>
      <c r="L308" s="24">
        <v>2.3166067138525384E-2</v>
      </c>
      <c r="M308" s="24">
        <v>1.2161883888976234E-16</v>
      </c>
      <c r="N308" s="24">
        <v>0</v>
      </c>
      <c r="O308" s="24">
        <v>1.3662601021279499E-2</v>
      </c>
      <c r="P308" s="203"/>
      <c r="Q308" s="204"/>
      <c r="R308" s="204"/>
      <c r="S308" s="204"/>
      <c r="T308" s="204"/>
      <c r="U308" s="204"/>
      <c r="V308" s="204"/>
      <c r="W308" s="204"/>
      <c r="X308" s="204"/>
      <c r="Y308" s="204"/>
      <c r="Z308" s="204"/>
      <c r="AA308" s="204"/>
      <c r="AB308" s="204"/>
      <c r="AC308" s="204"/>
      <c r="AD308" s="204"/>
      <c r="AE308" s="204"/>
      <c r="AF308" s="204"/>
      <c r="AG308" s="204"/>
      <c r="AH308" s="204"/>
      <c r="AI308" s="204"/>
      <c r="AJ308" s="204"/>
      <c r="AK308" s="204"/>
      <c r="AL308" s="204"/>
      <c r="AM308" s="204"/>
      <c r="AN308" s="204"/>
      <c r="AO308" s="204"/>
      <c r="AP308" s="204"/>
      <c r="AQ308" s="204"/>
      <c r="AR308" s="204"/>
      <c r="AS308" s="204"/>
      <c r="AT308" s="204"/>
      <c r="AU308" s="204"/>
      <c r="AV308" s="204"/>
      <c r="AW308" s="204"/>
      <c r="AX308" s="204"/>
      <c r="AY308" s="204"/>
      <c r="AZ308" s="204"/>
      <c r="BA308" s="204"/>
      <c r="BB308" s="204"/>
      <c r="BC308" s="204"/>
      <c r="BD308" s="204"/>
      <c r="BE308" s="204"/>
      <c r="BF308" s="204"/>
      <c r="BG308" s="204"/>
      <c r="BH308" s="204"/>
      <c r="BI308" s="204"/>
      <c r="BJ308" s="204"/>
      <c r="BK308" s="204"/>
      <c r="BL308" s="204"/>
      <c r="BM308" s="56"/>
    </row>
    <row r="309" spans="1:65">
      <c r="A309" s="30"/>
      <c r="B309" s="3" t="s">
        <v>87</v>
      </c>
      <c r="C309" s="29"/>
      <c r="D309" s="13">
        <v>3.1298431857438094E-2</v>
      </c>
      <c r="E309" s="13">
        <v>4.6304153927848399E-3</v>
      </c>
      <c r="F309" s="13">
        <v>1.5202354861220294E-16</v>
      </c>
      <c r="G309" s="13">
        <v>2.960662473000894E-2</v>
      </c>
      <c r="H309" s="13">
        <v>1.1307980572868378E-2</v>
      </c>
      <c r="I309" s="13">
        <v>5.373950022374159E-2</v>
      </c>
      <c r="J309" s="13">
        <v>3.2810197118983385E-2</v>
      </c>
      <c r="K309" s="13">
        <v>8.2571040516535472E-3</v>
      </c>
      <c r="L309" s="13">
        <v>2.7854990547325112E-2</v>
      </c>
      <c r="M309" s="13">
        <v>1.5202354861220294E-16</v>
      </c>
      <c r="N309" s="13">
        <v>0</v>
      </c>
      <c r="O309" s="13">
        <v>1.3894170530114745E-2</v>
      </c>
      <c r="P309" s="15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273</v>
      </c>
      <c r="C310" s="29"/>
      <c r="D310" s="13">
        <v>-3.2926548468800498E-2</v>
      </c>
      <c r="E310" s="13">
        <v>-2.5558369790467439E-2</v>
      </c>
      <c r="F310" s="13">
        <v>-0.1158185586000462</v>
      </c>
      <c r="G310" s="13">
        <v>2.233479161869667E-2</v>
      </c>
      <c r="H310" s="13">
        <v>9.4404789316140381E-3</v>
      </c>
      <c r="I310" s="13">
        <v>1.3124568270780346E-2</v>
      </c>
      <c r="J310" s="13">
        <v>-0.15450149666129409</v>
      </c>
      <c r="K310" s="13">
        <v>7.5984342620307732E-3</v>
      </c>
      <c r="L310" s="13">
        <v>-8.0819709877964607E-2</v>
      </c>
      <c r="M310" s="13">
        <v>-0.1158185586000462</v>
      </c>
      <c r="N310" s="13">
        <v>-5.2958784250518587E-3</v>
      </c>
      <c r="O310" s="13">
        <v>8.6806355054110051E-2</v>
      </c>
      <c r="P310" s="15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274</v>
      </c>
      <c r="C311" s="47"/>
      <c r="D311" s="45">
        <v>0.82</v>
      </c>
      <c r="E311" s="45">
        <v>0.67</v>
      </c>
      <c r="F311" s="45" t="s">
        <v>275</v>
      </c>
      <c r="G311" s="45">
        <v>0.3</v>
      </c>
      <c r="H311" s="45">
        <v>0.04</v>
      </c>
      <c r="I311" s="45">
        <v>0.11</v>
      </c>
      <c r="J311" s="45">
        <v>3.3</v>
      </c>
      <c r="K311" s="45">
        <v>0</v>
      </c>
      <c r="L311" s="45">
        <v>1.8</v>
      </c>
      <c r="M311" s="45" t="s">
        <v>275</v>
      </c>
      <c r="N311" s="45" t="s">
        <v>275</v>
      </c>
      <c r="O311" s="45">
        <v>1.61</v>
      </c>
      <c r="P311" s="15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341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BM312" s="55"/>
    </row>
    <row r="313" spans="1:65">
      <c r="BM313" s="55"/>
    </row>
    <row r="314" spans="1:65" ht="15">
      <c r="B314" s="8" t="s">
        <v>579</v>
      </c>
      <c r="BM314" s="28" t="s">
        <v>67</v>
      </c>
    </row>
    <row r="315" spans="1:65" ht="15">
      <c r="A315" s="25" t="s">
        <v>52</v>
      </c>
      <c r="B315" s="18" t="s">
        <v>111</v>
      </c>
      <c r="C315" s="15" t="s">
        <v>112</v>
      </c>
      <c r="D315" s="16" t="s">
        <v>229</v>
      </c>
      <c r="E315" s="17" t="s">
        <v>229</v>
      </c>
      <c r="F315" s="17" t="s">
        <v>229</v>
      </c>
      <c r="G315" s="17" t="s">
        <v>229</v>
      </c>
      <c r="H315" s="17" t="s">
        <v>229</v>
      </c>
      <c r="I315" s="17" t="s">
        <v>229</v>
      </c>
      <c r="J315" s="17" t="s">
        <v>229</v>
      </c>
      <c r="K315" s="17" t="s">
        <v>229</v>
      </c>
      <c r="L315" s="17" t="s">
        <v>229</v>
      </c>
      <c r="M315" s="17" t="s">
        <v>229</v>
      </c>
      <c r="N315" s="17" t="s">
        <v>229</v>
      </c>
      <c r="O315" s="17" t="s">
        <v>229</v>
      </c>
      <c r="P315" s="17" t="s">
        <v>229</v>
      </c>
      <c r="Q315" s="17" t="s">
        <v>229</v>
      </c>
      <c r="R315" s="17" t="s">
        <v>229</v>
      </c>
      <c r="S315" s="17" t="s">
        <v>229</v>
      </c>
      <c r="T315" s="17" t="s">
        <v>229</v>
      </c>
      <c r="U315" s="17" t="s">
        <v>229</v>
      </c>
      <c r="V315" s="17" t="s">
        <v>229</v>
      </c>
      <c r="W315" s="17" t="s">
        <v>229</v>
      </c>
      <c r="X315" s="17" t="s">
        <v>229</v>
      </c>
      <c r="Y315" s="17" t="s">
        <v>229</v>
      </c>
      <c r="Z315" s="17" t="s">
        <v>229</v>
      </c>
      <c r="AA315" s="17" t="s">
        <v>229</v>
      </c>
      <c r="AB315" s="17" t="s">
        <v>229</v>
      </c>
      <c r="AC315" s="15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230</v>
      </c>
      <c r="C316" s="9" t="s">
        <v>230</v>
      </c>
      <c r="D316" s="151" t="s">
        <v>232</v>
      </c>
      <c r="E316" s="152" t="s">
        <v>233</v>
      </c>
      <c r="F316" s="152" t="s">
        <v>234</v>
      </c>
      <c r="G316" s="152" t="s">
        <v>235</v>
      </c>
      <c r="H316" s="152" t="s">
        <v>236</v>
      </c>
      <c r="I316" s="152" t="s">
        <v>237</v>
      </c>
      <c r="J316" s="152" t="s">
        <v>238</v>
      </c>
      <c r="K316" s="152" t="s">
        <v>239</v>
      </c>
      <c r="L316" s="152" t="s">
        <v>240</v>
      </c>
      <c r="M316" s="152" t="s">
        <v>241</v>
      </c>
      <c r="N316" s="152" t="s">
        <v>243</v>
      </c>
      <c r="O316" s="152" t="s">
        <v>244</v>
      </c>
      <c r="P316" s="152" t="s">
        <v>246</v>
      </c>
      <c r="Q316" s="152" t="s">
        <v>247</v>
      </c>
      <c r="R316" s="152" t="s">
        <v>249</v>
      </c>
      <c r="S316" s="152" t="s">
        <v>250</v>
      </c>
      <c r="T316" s="152" t="s">
        <v>251</v>
      </c>
      <c r="U316" s="152" t="s">
        <v>252</v>
      </c>
      <c r="V316" s="152" t="s">
        <v>254</v>
      </c>
      <c r="W316" s="152" t="s">
        <v>256</v>
      </c>
      <c r="X316" s="152" t="s">
        <v>258</v>
      </c>
      <c r="Y316" s="152" t="s">
        <v>259</v>
      </c>
      <c r="Z316" s="152" t="s">
        <v>260</v>
      </c>
      <c r="AA316" s="152" t="s">
        <v>261</v>
      </c>
      <c r="AB316" s="152" t="s">
        <v>262</v>
      </c>
      <c r="AC316" s="15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333</v>
      </c>
      <c r="E317" s="11" t="s">
        <v>115</v>
      </c>
      <c r="F317" s="11" t="s">
        <v>115</v>
      </c>
      <c r="G317" s="11" t="s">
        <v>333</v>
      </c>
      <c r="H317" s="11" t="s">
        <v>115</v>
      </c>
      <c r="I317" s="11" t="s">
        <v>115</v>
      </c>
      <c r="J317" s="11" t="s">
        <v>333</v>
      </c>
      <c r="K317" s="11" t="s">
        <v>115</v>
      </c>
      <c r="L317" s="11" t="s">
        <v>333</v>
      </c>
      <c r="M317" s="11" t="s">
        <v>115</v>
      </c>
      <c r="N317" s="11" t="s">
        <v>115</v>
      </c>
      <c r="O317" s="11" t="s">
        <v>115</v>
      </c>
      <c r="P317" s="11" t="s">
        <v>334</v>
      </c>
      <c r="Q317" s="11" t="s">
        <v>333</v>
      </c>
      <c r="R317" s="11" t="s">
        <v>333</v>
      </c>
      <c r="S317" s="11" t="s">
        <v>115</v>
      </c>
      <c r="T317" s="11" t="s">
        <v>333</v>
      </c>
      <c r="U317" s="11" t="s">
        <v>115</v>
      </c>
      <c r="V317" s="11" t="s">
        <v>333</v>
      </c>
      <c r="W317" s="11" t="s">
        <v>334</v>
      </c>
      <c r="X317" s="11" t="s">
        <v>334</v>
      </c>
      <c r="Y317" s="11" t="s">
        <v>333</v>
      </c>
      <c r="Z317" s="11" t="s">
        <v>333</v>
      </c>
      <c r="AA317" s="11" t="s">
        <v>333</v>
      </c>
      <c r="AB317" s="11" t="s">
        <v>333</v>
      </c>
      <c r="AC317" s="15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15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7.62</v>
      </c>
      <c r="E319" s="22">
        <v>7.9399999999999995</v>
      </c>
      <c r="F319" s="147">
        <v>6.09</v>
      </c>
      <c r="G319" s="22">
        <v>7.33</v>
      </c>
      <c r="H319" s="22">
        <v>7.8339999999999996</v>
      </c>
      <c r="I319" s="22">
        <v>7.33</v>
      </c>
      <c r="J319" s="22">
        <v>7.4899999999999993</v>
      </c>
      <c r="K319" s="22">
        <v>7.75</v>
      </c>
      <c r="L319" s="22">
        <v>7.629999999999999</v>
      </c>
      <c r="M319" s="22">
        <v>7.8299999999999992</v>
      </c>
      <c r="N319" s="22">
        <v>7.85</v>
      </c>
      <c r="O319" s="22">
        <v>7.5600000000000005</v>
      </c>
      <c r="P319" s="22">
        <v>7.37</v>
      </c>
      <c r="Q319" s="22">
        <v>7.2700000000000005</v>
      </c>
      <c r="R319" s="22">
        <v>7.55</v>
      </c>
      <c r="S319" s="147">
        <v>6.8500000000000005</v>
      </c>
      <c r="T319" s="22">
        <v>7.55</v>
      </c>
      <c r="U319" s="22">
        <v>7.51</v>
      </c>
      <c r="V319" s="22">
        <v>7.17</v>
      </c>
      <c r="W319" s="22">
        <v>7.07</v>
      </c>
      <c r="X319" s="22">
        <v>7.5893000000000006</v>
      </c>
      <c r="Y319" s="22">
        <v>7.55</v>
      </c>
      <c r="Z319" s="22">
        <v>7.4499999999999993</v>
      </c>
      <c r="AA319" s="22">
        <v>7.7800000000000011</v>
      </c>
      <c r="AB319" s="22">
        <v>7.5399999999999991</v>
      </c>
      <c r="AC319" s="15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7.5</v>
      </c>
      <c r="E320" s="11">
        <v>7.8</v>
      </c>
      <c r="F320" s="148">
        <v>6.12</v>
      </c>
      <c r="G320" s="11">
        <v>7.23</v>
      </c>
      <c r="H320" s="11">
        <v>7.694</v>
      </c>
      <c r="I320" s="11">
        <v>7.0499999999999989</v>
      </c>
      <c r="J320" s="11">
        <v>7.4850000000000003</v>
      </c>
      <c r="K320" s="11">
        <v>7.75</v>
      </c>
      <c r="L320" s="11">
        <v>7.5600000000000005</v>
      </c>
      <c r="M320" s="11">
        <v>7.84</v>
      </c>
      <c r="N320" s="11">
        <v>7.9399999999999995</v>
      </c>
      <c r="O320" s="11">
        <v>7.580000000000001</v>
      </c>
      <c r="P320" s="11">
        <v>7.5</v>
      </c>
      <c r="Q320" s="11">
        <v>7.57</v>
      </c>
      <c r="R320" s="11">
        <v>7.35</v>
      </c>
      <c r="S320" s="148">
        <v>7.0000000000000009</v>
      </c>
      <c r="T320" s="11">
        <v>7.53</v>
      </c>
      <c r="U320" s="11">
        <v>7.55</v>
      </c>
      <c r="V320" s="11">
        <v>7.16</v>
      </c>
      <c r="W320" s="11">
        <v>7.32</v>
      </c>
      <c r="X320" s="11">
        <v>7.6592999999999991</v>
      </c>
      <c r="Y320" s="11">
        <v>7.31</v>
      </c>
      <c r="Z320" s="11">
        <v>7.57</v>
      </c>
      <c r="AA320" s="11">
        <v>7.84</v>
      </c>
      <c r="AB320" s="11">
        <v>7.2900000000000009</v>
      </c>
      <c r="AC320" s="15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7.3800000000000008</v>
      </c>
      <c r="E321" s="11">
        <v>7.8299999999999992</v>
      </c>
      <c r="F321" s="148">
        <v>6.12</v>
      </c>
      <c r="G321" s="11">
        <v>7.2000000000000011</v>
      </c>
      <c r="H321" s="11">
        <v>7.694</v>
      </c>
      <c r="I321" s="11">
        <v>7.32</v>
      </c>
      <c r="J321" s="11">
        <v>7.5449999999999999</v>
      </c>
      <c r="K321" s="11">
        <v>7.62</v>
      </c>
      <c r="L321" s="11">
        <v>7.46</v>
      </c>
      <c r="M321" s="11">
        <v>7.75</v>
      </c>
      <c r="N321" s="11">
        <v>7.9699999999999989</v>
      </c>
      <c r="O321" s="11">
        <v>7.4700000000000006</v>
      </c>
      <c r="P321" s="11">
        <v>7.44</v>
      </c>
      <c r="Q321" s="11">
        <v>7.17</v>
      </c>
      <c r="R321" s="11">
        <v>7.5199999999999987</v>
      </c>
      <c r="S321" s="148">
        <v>6.64</v>
      </c>
      <c r="T321" s="11">
        <v>7.73</v>
      </c>
      <c r="U321" s="11">
        <v>7.5399999999999991</v>
      </c>
      <c r="V321" s="11">
        <v>7.17</v>
      </c>
      <c r="W321" s="11">
        <v>7.3</v>
      </c>
      <c r="X321" s="11">
        <v>7.7793000000000001</v>
      </c>
      <c r="Y321" s="11">
        <v>7.46</v>
      </c>
      <c r="Z321" s="11">
        <v>7.3800000000000008</v>
      </c>
      <c r="AA321" s="11">
        <v>7.75</v>
      </c>
      <c r="AB321" s="11">
        <v>7.31</v>
      </c>
      <c r="AC321" s="15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7.61</v>
      </c>
      <c r="E322" s="11">
        <v>7.84</v>
      </c>
      <c r="F322" s="148">
        <v>6.19</v>
      </c>
      <c r="G322" s="11">
        <v>7.4000000000000012</v>
      </c>
      <c r="H322" s="11">
        <v>7.694</v>
      </c>
      <c r="I322" s="11">
        <v>7.2499999999999991</v>
      </c>
      <c r="J322" s="11">
        <v>7.4850000000000003</v>
      </c>
      <c r="K322" s="11">
        <v>7.62</v>
      </c>
      <c r="L322" s="11">
        <v>7.6900000000000013</v>
      </c>
      <c r="M322" s="11">
        <v>7.77</v>
      </c>
      <c r="N322" s="11">
        <v>8.15</v>
      </c>
      <c r="O322" s="11">
        <v>7.629999999999999</v>
      </c>
      <c r="P322" s="11">
        <v>7.4299999999999988</v>
      </c>
      <c r="Q322" s="11">
        <v>7.32</v>
      </c>
      <c r="R322" s="11">
        <v>7.5600000000000005</v>
      </c>
      <c r="S322" s="148">
        <v>6.61</v>
      </c>
      <c r="T322" s="11">
        <v>7.870000000000001</v>
      </c>
      <c r="U322" s="11">
        <v>7.44</v>
      </c>
      <c r="V322" s="11">
        <v>7.24</v>
      </c>
      <c r="W322" s="11">
        <v>7.19</v>
      </c>
      <c r="X322" s="11">
        <v>7.6193</v>
      </c>
      <c r="Y322" s="11">
        <v>7.51</v>
      </c>
      <c r="Z322" s="11">
        <v>7.61</v>
      </c>
      <c r="AA322" s="11">
        <v>7.7800000000000011</v>
      </c>
      <c r="AB322" s="11">
        <v>7.0499999999999989</v>
      </c>
      <c r="AC322" s="15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7.5266972485359744</v>
      </c>
    </row>
    <row r="323" spans="1:65">
      <c r="A323" s="30"/>
      <c r="B323" s="19">
        <v>1</v>
      </c>
      <c r="C323" s="9">
        <v>5</v>
      </c>
      <c r="D323" s="11">
        <v>7.51</v>
      </c>
      <c r="E323" s="11">
        <v>7.71</v>
      </c>
      <c r="F323" s="148">
        <v>6.21</v>
      </c>
      <c r="G323" s="11">
        <v>7.59</v>
      </c>
      <c r="H323" s="11">
        <v>7.694</v>
      </c>
      <c r="I323" s="11">
        <v>7.2900000000000009</v>
      </c>
      <c r="J323" s="11">
        <v>7.5350000000000001</v>
      </c>
      <c r="K323" s="11">
        <v>7.61</v>
      </c>
      <c r="L323" s="11">
        <v>7.61</v>
      </c>
      <c r="M323" s="11">
        <v>7.870000000000001</v>
      </c>
      <c r="N323" s="11">
        <v>7.9399999999999995</v>
      </c>
      <c r="O323" s="11">
        <v>7.48</v>
      </c>
      <c r="P323" s="11">
        <v>7.31</v>
      </c>
      <c r="Q323" s="11">
        <v>7.339999999999999</v>
      </c>
      <c r="R323" s="11">
        <v>7.51</v>
      </c>
      <c r="S323" s="148">
        <v>6.97</v>
      </c>
      <c r="T323" s="11">
        <v>7.68</v>
      </c>
      <c r="U323" s="11">
        <v>7.5199999999999987</v>
      </c>
      <c r="V323" s="11">
        <v>7.21</v>
      </c>
      <c r="W323" s="11">
        <v>7.26</v>
      </c>
      <c r="X323" s="11">
        <v>7.6393000000000004</v>
      </c>
      <c r="Y323" s="11">
        <v>7.5</v>
      </c>
      <c r="Z323" s="11">
        <v>7.59</v>
      </c>
      <c r="AA323" s="11">
        <v>7.76</v>
      </c>
      <c r="AB323" s="11">
        <v>6.92</v>
      </c>
      <c r="AC323" s="15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92</v>
      </c>
    </row>
    <row r="324" spans="1:65">
      <c r="A324" s="30"/>
      <c r="B324" s="19">
        <v>1</v>
      </c>
      <c r="C324" s="9">
        <v>6</v>
      </c>
      <c r="D324" s="11">
        <v>7.5</v>
      </c>
      <c r="E324" s="11">
        <v>7.89</v>
      </c>
      <c r="F324" s="148">
        <v>6.18</v>
      </c>
      <c r="G324" s="11">
        <v>7.35</v>
      </c>
      <c r="H324" s="11">
        <v>7.694</v>
      </c>
      <c r="I324" s="11">
        <v>7.6</v>
      </c>
      <c r="J324" s="11">
        <v>7.5050000000000008</v>
      </c>
      <c r="K324" s="11">
        <v>7.71</v>
      </c>
      <c r="L324" s="11">
        <v>7.61</v>
      </c>
      <c r="M324" s="11">
        <v>7.85</v>
      </c>
      <c r="N324" s="11">
        <v>7.61</v>
      </c>
      <c r="O324" s="11">
        <v>7.59</v>
      </c>
      <c r="P324" s="11">
        <v>7.28</v>
      </c>
      <c r="Q324" s="11">
        <v>7.1</v>
      </c>
      <c r="R324" s="11">
        <v>7.5399999999999991</v>
      </c>
      <c r="S324" s="148">
        <v>6.83</v>
      </c>
      <c r="T324" s="11">
        <v>7.3599999999999994</v>
      </c>
      <c r="U324" s="11">
        <v>7.59</v>
      </c>
      <c r="V324" s="11">
        <v>7.13</v>
      </c>
      <c r="W324" s="11">
        <v>7.35</v>
      </c>
      <c r="X324" s="11">
        <v>7.3993000000000002</v>
      </c>
      <c r="Y324" s="11">
        <v>7.3599999999999994</v>
      </c>
      <c r="Z324" s="11">
        <v>7.5199999999999987</v>
      </c>
      <c r="AA324" s="11">
        <v>7.7</v>
      </c>
      <c r="AB324" s="11">
        <v>7.1800000000000006</v>
      </c>
      <c r="AC324" s="15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270</v>
      </c>
      <c r="C325" s="12"/>
      <c r="D325" s="23">
        <v>7.52</v>
      </c>
      <c r="E325" s="23">
        <v>7.835</v>
      </c>
      <c r="F325" s="23">
        <v>6.1516666666666673</v>
      </c>
      <c r="G325" s="23">
        <v>7.3500000000000005</v>
      </c>
      <c r="H325" s="23">
        <v>7.7173333333333334</v>
      </c>
      <c r="I325" s="23">
        <v>7.3066666666666675</v>
      </c>
      <c r="J325" s="23">
        <v>7.5075000000000003</v>
      </c>
      <c r="K325" s="23">
        <v>7.6766666666666667</v>
      </c>
      <c r="L325" s="23">
        <v>7.5933333333333337</v>
      </c>
      <c r="M325" s="23">
        <v>7.8183333333333342</v>
      </c>
      <c r="N325" s="23">
        <v>7.9099999999999993</v>
      </c>
      <c r="O325" s="23">
        <v>7.5516666666666667</v>
      </c>
      <c r="P325" s="23">
        <v>7.3883333333333345</v>
      </c>
      <c r="Q325" s="23">
        <v>7.294999999999999</v>
      </c>
      <c r="R325" s="23">
        <v>7.504999999999999</v>
      </c>
      <c r="S325" s="23">
        <v>6.8166666666666664</v>
      </c>
      <c r="T325" s="23">
        <v>7.62</v>
      </c>
      <c r="U325" s="23">
        <v>7.5249999999999986</v>
      </c>
      <c r="V325" s="23">
        <v>7.1800000000000006</v>
      </c>
      <c r="W325" s="23">
        <v>7.248333333333334</v>
      </c>
      <c r="X325" s="23">
        <v>7.6143000000000001</v>
      </c>
      <c r="Y325" s="23">
        <v>7.4483333333333333</v>
      </c>
      <c r="Z325" s="23">
        <v>7.5199999999999987</v>
      </c>
      <c r="AA325" s="23">
        <v>7.7683333333333344</v>
      </c>
      <c r="AB325" s="23">
        <v>7.2149999999999999</v>
      </c>
      <c r="AC325" s="15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271</v>
      </c>
      <c r="C326" s="29"/>
      <c r="D326" s="11">
        <v>7.5049999999999999</v>
      </c>
      <c r="E326" s="11">
        <v>7.8349999999999991</v>
      </c>
      <c r="F326" s="11">
        <v>6.15</v>
      </c>
      <c r="G326" s="11">
        <v>7.34</v>
      </c>
      <c r="H326" s="11">
        <v>7.694</v>
      </c>
      <c r="I326" s="11">
        <v>7.3050000000000006</v>
      </c>
      <c r="J326" s="11">
        <v>7.4975000000000005</v>
      </c>
      <c r="K326" s="11">
        <v>7.665</v>
      </c>
      <c r="L326" s="11">
        <v>7.61</v>
      </c>
      <c r="M326" s="11">
        <v>7.8349999999999991</v>
      </c>
      <c r="N326" s="11">
        <v>7.9399999999999995</v>
      </c>
      <c r="O326" s="11">
        <v>7.57</v>
      </c>
      <c r="P326" s="11">
        <v>7.3999999999999995</v>
      </c>
      <c r="Q326" s="11">
        <v>7.2949999999999999</v>
      </c>
      <c r="R326" s="11">
        <v>7.5299999999999994</v>
      </c>
      <c r="S326" s="11">
        <v>6.84</v>
      </c>
      <c r="T326" s="11">
        <v>7.6150000000000002</v>
      </c>
      <c r="U326" s="11">
        <v>7.5299999999999994</v>
      </c>
      <c r="V326" s="11">
        <v>7.17</v>
      </c>
      <c r="W326" s="11">
        <v>7.2799999999999994</v>
      </c>
      <c r="X326" s="11">
        <v>7.6293000000000006</v>
      </c>
      <c r="Y326" s="11">
        <v>7.48</v>
      </c>
      <c r="Z326" s="11">
        <v>7.5449999999999999</v>
      </c>
      <c r="AA326" s="11">
        <v>7.7700000000000005</v>
      </c>
      <c r="AB326" s="11">
        <v>7.2350000000000012</v>
      </c>
      <c r="AC326" s="15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272</v>
      </c>
      <c r="C327" s="29"/>
      <c r="D327" s="24">
        <v>8.7863530545955026E-2</v>
      </c>
      <c r="E327" s="24">
        <v>7.8676553051083634E-2</v>
      </c>
      <c r="F327" s="24">
        <v>4.7923550230201742E-2</v>
      </c>
      <c r="G327" s="24">
        <v>0.13957077057894293</v>
      </c>
      <c r="H327" s="24">
        <v>5.7154760664940685E-2</v>
      </c>
      <c r="I327" s="24">
        <v>0.17671068633975351</v>
      </c>
      <c r="J327" s="24">
        <v>2.6410225292488487E-2</v>
      </c>
      <c r="K327" s="24">
        <v>6.7428974978614747E-2</v>
      </c>
      <c r="L327" s="24">
        <v>7.7631608682718289E-2</v>
      </c>
      <c r="M327" s="24">
        <v>4.7504385762439726E-2</v>
      </c>
      <c r="N327" s="24">
        <v>0.17697457444503142</v>
      </c>
      <c r="O327" s="24">
        <v>6.3691967049751358E-2</v>
      </c>
      <c r="P327" s="24">
        <v>8.3765545820860349E-2</v>
      </c>
      <c r="Q327" s="24">
        <v>0.16281891781976701</v>
      </c>
      <c r="R327" s="24">
        <v>7.8166488983451271E-2</v>
      </c>
      <c r="S327" s="24">
        <v>0.1626857912254992</v>
      </c>
      <c r="T327" s="24">
        <v>0.17821335527956417</v>
      </c>
      <c r="U327" s="24">
        <v>5.0099900199501196E-2</v>
      </c>
      <c r="V327" s="24">
        <v>3.8987177379235939E-2</v>
      </c>
      <c r="W327" s="24">
        <v>0.10342469079802283</v>
      </c>
      <c r="X327" s="24">
        <v>0.12389511693363855</v>
      </c>
      <c r="Y327" s="24">
        <v>9.3683865562148402E-2</v>
      </c>
      <c r="Z327" s="24">
        <v>8.9442719099991533E-2</v>
      </c>
      <c r="AA327" s="24">
        <v>4.5789372857319953E-2</v>
      </c>
      <c r="AB327" s="24">
        <v>0.21714050750608457</v>
      </c>
      <c r="AC327" s="203"/>
      <c r="AD327" s="204"/>
      <c r="AE327" s="204"/>
      <c r="AF327" s="204"/>
      <c r="AG327" s="204"/>
      <c r="AH327" s="204"/>
      <c r="AI327" s="204"/>
      <c r="AJ327" s="204"/>
      <c r="AK327" s="204"/>
      <c r="AL327" s="204"/>
      <c r="AM327" s="204"/>
      <c r="AN327" s="204"/>
      <c r="AO327" s="204"/>
      <c r="AP327" s="204"/>
      <c r="AQ327" s="204"/>
      <c r="AR327" s="204"/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4"/>
      <c r="BC327" s="204"/>
      <c r="BD327" s="204"/>
      <c r="BE327" s="204"/>
      <c r="BF327" s="204"/>
      <c r="BG327" s="204"/>
      <c r="BH327" s="204"/>
      <c r="BI327" s="204"/>
      <c r="BJ327" s="204"/>
      <c r="BK327" s="204"/>
      <c r="BL327" s="204"/>
      <c r="BM327" s="56"/>
    </row>
    <row r="328" spans="1:65">
      <c r="A328" s="30"/>
      <c r="B328" s="3" t="s">
        <v>87</v>
      </c>
      <c r="C328" s="29"/>
      <c r="D328" s="13">
        <v>1.1683980125791893E-2</v>
      </c>
      <c r="E328" s="13">
        <v>1.0041678755722224E-2</v>
      </c>
      <c r="F328" s="13">
        <v>7.790335989737481E-3</v>
      </c>
      <c r="G328" s="13">
        <v>1.8989220486931011E-2</v>
      </c>
      <c r="H328" s="13">
        <v>7.4060246196795982E-3</v>
      </c>
      <c r="I328" s="13">
        <v>2.4184856707083049E-2</v>
      </c>
      <c r="J328" s="13">
        <v>3.5178455268049932E-3</v>
      </c>
      <c r="K328" s="13">
        <v>8.7836267883562406E-3</v>
      </c>
      <c r="L328" s="13">
        <v>1.0223653470068256E-2</v>
      </c>
      <c r="M328" s="13">
        <v>6.0760246125482484E-3</v>
      </c>
      <c r="N328" s="13">
        <v>2.2373523950067187E-2</v>
      </c>
      <c r="O328" s="13">
        <v>8.4341602802584011E-3</v>
      </c>
      <c r="P328" s="13">
        <v>1.1337542858677239E-2</v>
      </c>
      <c r="Q328" s="13">
        <v>2.2319248501681568E-2</v>
      </c>
      <c r="R328" s="13">
        <v>1.0415255027774987E-2</v>
      </c>
      <c r="S328" s="13">
        <v>2.3865886243349517E-2</v>
      </c>
      <c r="T328" s="13">
        <v>2.3387579433013669E-2</v>
      </c>
      <c r="U328" s="13">
        <v>6.6577940464453431E-3</v>
      </c>
      <c r="V328" s="13">
        <v>5.4299689943225534E-3</v>
      </c>
      <c r="W328" s="13">
        <v>1.4268754766340238E-2</v>
      </c>
      <c r="X328" s="13">
        <v>1.6271373196963416E-2</v>
      </c>
      <c r="Y328" s="13">
        <v>1.2577829343765728E-2</v>
      </c>
      <c r="Z328" s="13">
        <v>1.189397860372228E-2</v>
      </c>
      <c r="AA328" s="13">
        <v>5.8943625218605376E-3</v>
      </c>
      <c r="AB328" s="13">
        <v>3.0095704436047758E-2</v>
      </c>
      <c r="AC328" s="15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273</v>
      </c>
      <c r="C329" s="29"/>
      <c r="D329" s="13">
        <v>-8.8979911305420156E-4</v>
      </c>
      <c r="E329" s="13">
        <v>4.0961226588992039E-2</v>
      </c>
      <c r="F329" s="13">
        <v>-0.18268711181876829</v>
      </c>
      <c r="G329" s="13">
        <v>-2.3476066952253682E-2</v>
      </c>
      <c r="H329" s="13">
        <v>2.5327986300291316E-2</v>
      </c>
      <c r="I329" s="13">
        <v>-2.9233350911265221E-2</v>
      </c>
      <c r="J329" s="13">
        <v>-2.5505541012305066E-3</v>
      </c>
      <c r="K329" s="13">
        <v>1.9924996738757139E-2</v>
      </c>
      <c r="L329" s="13">
        <v>8.8532968175809579E-3</v>
      </c>
      <c r="M329" s="13">
        <v>3.8746886604756892E-2</v>
      </c>
      <c r="N329" s="13">
        <v>5.0925756518050758E-2</v>
      </c>
      <c r="O329" s="13">
        <v>3.3174468569927562E-3</v>
      </c>
      <c r="P329" s="13">
        <v>-1.8383084988512488E-2</v>
      </c>
      <c r="Q329" s="13">
        <v>-3.0783388900230135E-2</v>
      </c>
      <c r="R329" s="13">
        <v>-2.8827050988660119E-3</v>
      </c>
      <c r="S329" s="13">
        <v>-9.4334946447781842E-2</v>
      </c>
      <c r="T329" s="13">
        <v>1.239624079235746E-2</v>
      </c>
      <c r="U329" s="13">
        <v>-2.2549711778374615E-4</v>
      </c>
      <c r="V329" s="13">
        <v>-4.6062334791453274E-2</v>
      </c>
      <c r="W329" s="13">
        <v>-3.6983540856088681E-2</v>
      </c>
      <c r="X329" s="13">
        <v>1.1638936517748943E-2</v>
      </c>
      <c r="Y329" s="13">
        <v>-1.0411461045265802E-2</v>
      </c>
      <c r="Z329" s="13">
        <v>-8.8979911305431258E-4</v>
      </c>
      <c r="AA329" s="13">
        <v>3.2103866652051227E-2</v>
      </c>
      <c r="AB329" s="13">
        <v>-4.1412220824559309E-2</v>
      </c>
      <c r="AC329" s="15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274</v>
      </c>
      <c r="C330" s="47"/>
      <c r="D330" s="45">
        <v>0</v>
      </c>
      <c r="E330" s="45">
        <v>1.25</v>
      </c>
      <c r="F330" s="45">
        <v>5.43</v>
      </c>
      <c r="G330" s="45">
        <v>0.67</v>
      </c>
      <c r="H330" s="45">
        <v>0.78</v>
      </c>
      <c r="I330" s="45">
        <v>0.85</v>
      </c>
      <c r="J330" s="45">
        <v>0.05</v>
      </c>
      <c r="K330" s="45">
        <v>0.62</v>
      </c>
      <c r="L330" s="45">
        <v>0.28999999999999998</v>
      </c>
      <c r="M330" s="45">
        <v>1.18</v>
      </c>
      <c r="N330" s="45">
        <v>1.55</v>
      </c>
      <c r="O330" s="45">
        <v>0.13</v>
      </c>
      <c r="P330" s="45">
        <v>0.52</v>
      </c>
      <c r="Q330" s="45">
        <v>0.89</v>
      </c>
      <c r="R330" s="45">
        <v>0.06</v>
      </c>
      <c r="S330" s="45">
        <v>2.79</v>
      </c>
      <c r="T330" s="45">
        <v>0.4</v>
      </c>
      <c r="U330" s="45">
        <v>0.02</v>
      </c>
      <c r="V330" s="45">
        <v>1.35</v>
      </c>
      <c r="W330" s="45">
        <v>1.08</v>
      </c>
      <c r="X330" s="45">
        <v>0.37</v>
      </c>
      <c r="Y330" s="45">
        <v>0.28000000000000003</v>
      </c>
      <c r="Z330" s="45">
        <v>0</v>
      </c>
      <c r="AA330" s="45">
        <v>0.99</v>
      </c>
      <c r="AB330" s="45">
        <v>1.21</v>
      </c>
      <c r="AC330" s="15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BM331" s="55"/>
    </row>
    <row r="332" spans="1:65" ht="15">
      <c r="B332" s="8" t="s">
        <v>580</v>
      </c>
      <c r="BM332" s="28" t="s">
        <v>67</v>
      </c>
    </row>
    <row r="333" spans="1:65" ht="15">
      <c r="A333" s="25" t="s">
        <v>42</v>
      </c>
      <c r="B333" s="18" t="s">
        <v>111</v>
      </c>
      <c r="C333" s="15" t="s">
        <v>112</v>
      </c>
      <c r="D333" s="16" t="s">
        <v>229</v>
      </c>
      <c r="E333" s="17" t="s">
        <v>229</v>
      </c>
      <c r="F333" s="17" t="s">
        <v>229</v>
      </c>
      <c r="G333" s="17" t="s">
        <v>229</v>
      </c>
      <c r="H333" s="17" t="s">
        <v>229</v>
      </c>
      <c r="I333" s="17" t="s">
        <v>229</v>
      </c>
      <c r="J333" s="17" t="s">
        <v>229</v>
      </c>
      <c r="K333" s="17" t="s">
        <v>229</v>
      </c>
      <c r="L333" s="17" t="s">
        <v>229</v>
      </c>
      <c r="M333" s="17" t="s">
        <v>229</v>
      </c>
      <c r="N333" s="17" t="s">
        <v>229</v>
      </c>
      <c r="O333" s="17" t="s">
        <v>229</v>
      </c>
      <c r="P333" s="17" t="s">
        <v>229</v>
      </c>
      <c r="Q333" s="17" t="s">
        <v>229</v>
      </c>
      <c r="R333" s="17" t="s">
        <v>229</v>
      </c>
      <c r="S333" s="17" t="s">
        <v>229</v>
      </c>
      <c r="T333" s="17" t="s">
        <v>229</v>
      </c>
      <c r="U333" s="17" t="s">
        <v>229</v>
      </c>
      <c r="V333" s="17" t="s">
        <v>229</v>
      </c>
      <c r="W333" s="17" t="s">
        <v>229</v>
      </c>
      <c r="X333" s="17" t="s">
        <v>229</v>
      </c>
      <c r="Y333" s="17" t="s">
        <v>229</v>
      </c>
      <c r="Z333" s="17" t="s">
        <v>229</v>
      </c>
      <c r="AA333" s="17" t="s">
        <v>229</v>
      </c>
      <c r="AB333" s="15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230</v>
      </c>
      <c r="C334" s="9" t="s">
        <v>230</v>
      </c>
      <c r="D334" s="151" t="s">
        <v>232</v>
      </c>
      <c r="E334" s="152" t="s">
        <v>233</v>
      </c>
      <c r="F334" s="152" t="s">
        <v>234</v>
      </c>
      <c r="G334" s="152" t="s">
        <v>235</v>
      </c>
      <c r="H334" s="152" t="s">
        <v>236</v>
      </c>
      <c r="I334" s="152" t="s">
        <v>238</v>
      </c>
      <c r="J334" s="152" t="s">
        <v>239</v>
      </c>
      <c r="K334" s="152" t="s">
        <v>240</v>
      </c>
      <c r="L334" s="152" t="s">
        <v>241</v>
      </c>
      <c r="M334" s="152" t="s">
        <v>243</v>
      </c>
      <c r="N334" s="152" t="s">
        <v>244</v>
      </c>
      <c r="O334" s="152" t="s">
        <v>246</v>
      </c>
      <c r="P334" s="152" t="s">
        <v>247</v>
      </c>
      <c r="Q334" s="152" t="s">
        <v>249</v>
      </c>
      <c r="R334" s="152" t="s">
        <v>250</v>
      </c>
      <c r="S334" s="152" t="s">
        <v>251</v>
      </c>
      <c r="T334" s="152" t="s">
        <v>252</v>
      </c>
      <c r="U334" s="152" t="s">
        <v>254</v>
      </c>
      <c r="V334" s="152" t="s">
        <v>256</v>
      </c>
      <c r="W334" s="152" t="s">
        <v>258</v>
      </c>
      <c r="X334" s="152" t="s">
        <v>259</v>
      </c>
      <c r="Y334" s="152" t="s">
        <v>260</v>
      </c>
      <c r="Z334" s="152" t="s">
        <v>261</v>
      </c>
      <c r="AA334" s="152" t="s">
        <v>262</v>
      </c>
      <c r="AB334" s="15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333</v>
      </c>
      <c r="E335" s="11" t="s">
        <v>334</v>
      </c>
      <c r="F335" s="11" t="s">
        <v>115</v>
      </c>
      <c r="G335" s="11" t="s">
        <v>333</v>
      </c>
      <c r="H335" s="11" t="s">
        <v>334</v>
      </c>
      <c r="I335" s="11" t="s">
        <v>333</v>
      </c>
      <c r="J335" s="11" t="s">
        <v>334</v>
      </c>
      <c r="K335" s="11" t="s">
        <v>333</v>
      </c>
      <c r="L335" s="11" t="s">
        <v>334</v>
      </c>
      <c r="M335" s="11" t="s">
        <v>334</v>
      </c>
      <c r="N335" s="11" t="s">
        <v>115</v>
      </c>
      <c r="O335" s="11" t="s">
        <v>334</v>
      </c>
      <c r="P335" s="11" t="s">
        <v>333</v>
      </c>
      <c r="Q335" s="11" t="s">
        <v>334</v>
      </c>
      <c r="R335" s="11" t="s">
        <v>334</v>
      </c>
      <c r="S335" s="11" t="s">
        <v>333</v>
      </c>
      <c r="T335" s="11" t="s">
        <v>334</v>
      </c>
      <c r="U335" s="11" t="s">
        <v>333</v>
      </c>
      <c r="V335" s="11" t="s">
        <v>334</v>
      </c>
      <c r="W335" s="11" t="s">
        <v>334</v>
      </c>
      <c r="X335" s="11" t="s">
        <v>333</v>
      </c>
      <c r="Y335" s="11" t="s">
        <v>333</v>
      </c>
      <c r="Z335" s="11" t="s">
        <v>333</v>
      </c>
      <c r="AA335" s="11" t="s">
        <v>333</v>
      </c>
      <c r="AB335" s="15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15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31">
        <v>16.149999999999999</v>
      </c>
      <c r="E337" s="205">
        <v>15.8</v>
      </c>
      <c r="F337" s="228">
        <v>17</v>
      </c>
      <c r="G337" s="205">
        <v>15.400000000000002</v>
      </c>
      <c r="H337" s="205">
        <v>14.6</v>
      </c>
      <c r="I337" s="228">
        <v>15</v>
      </c>
      <c r="J337" s="205">
        <v>16.8</v>
      </c>
      <c r="K337" s="228">
        <v>15</v>
      </c>
      <c r="L337" s="205">
        <v>16.02</v>
      </c>
      <c r="M337" s="205">
        <v>16.3</v>
      </c>
      <c r="N337" s="205">
        <v>15.299999999999999</v>
      </c>
      <c r="O337" s="205">
        <v>15.56</v>
      </c>
      <c r="P337" s="228">
        <v>13.6</v>
      </c>
      <c r="Q337" s="205">
        <v>15.6</v>
      </c>
      <c r="R337" s="205">
        <v>16</v>
      </c>
      <c r="S337" s="205">
        <v>14.5</v>
      </c>
      <c r="T337" s="205">
        <v>16.5</v>
      </c>
      <c r="U337" s="205">
        <v>14.97</v>
      </c>
      <c r="V337" s="205">
        <v>16.5</v>
      </c>
      <c r="W337" s="205">
        <v>15.289999999999997</v>
      </c>
      <c r="X337" s="228">
        <v>15</v>
      </c>
      <c r="Y337" s="205">
        <v>15.299999999999999</v>
      </c>
      <c r="Z337" s="205">
        <v>14.89</v>
      </c>
      <c r="AA337" s="205">
        <v>17.600000000000001</v>
      </c>
      <c r="AB337" s="206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207"/>
      <c r="AP337" s="207"/>
      <c r="AQ337" s="207"/>
      <c r="AR337" s="207"/>
      <c r="AS337" s="207"/>
      <c r="AT337" s="207"/>
      <c r="AU337" s="207"/>
      <c r="AV337" s="207"/>
      <c r="AW337" s="207"/>
      <c r="AX337" s="207"/>
      <c r="AY337" s="207"/>
      <c r="AZ337" s="207"/>
      <c r="BA337" s="207"/>
      <c r="BB337" s="207"/>
      <c r="BC337" s="207"/>
      <c r="BD337" s="207"/>
      <c r="BE337" s="207"/>
      <c r="BF337" s="207"/>
      <c r="BG337" s="207"/>
      <c r="BH337" s="207"/>
      <c r="BI337" s="207"/>
      <c r="BJ337" s="207"/>
      <c r="BK337" s="207"/>
      <c r="BL337" s="207"/>
      <c r="BM337" s="208">
        <v>1</v>
      </c>
    </row>
    <row r="338" spans="1:65">
      <c r="A338" s="30"/>
      <c r="B338" s="19">
        <v>1</v>
      </c>
      <c r="C338" s="9">
        <v>2</v>
      </c>
      <c r="D338" s="209">
        <v>15.550000000000002</v>
      </c>
      <c r="E338" s="209">
        <v>15.400000000000002</v>
      </c>
      <c r="F338" s="229">
        <v>17</v>
      </c>
      <c r="G338" s="209">
        <v>15.6</v>
      </c>
      <c r="H338" s="209">
        <v>14.7</v>
      </c>
      <c r="I338" s="229">
        <v>15</v>
      </c>
      <c r="J338" s="209">
        <v>17.399999999999999</v>
      </c>
      <c r="K338" s="229">
        <v>14</v>
      </c>
      <c r="L338" s="209">
        <v>15.43</v>
      </c>
      <c r="M338" s="209">
        <v>15.7</v>
      </c>
      <c r="N338" s="209">
        <v>15.5</v>
      </c>
      <c r="O338" s="209">
        <v>15.740000000000002</v>
      </c>
      <c r="P338" s="229">
        <v>14</v>
      </c>
      <c r="Q338" s="209">
        <v>15.8</v>
      </c>
      <c r="R338" s="209">
        <v>15.6</v>
      </c>
      <c r="S338" s="209">
        <v>13.55</v>
      </c>
      <c r="T338" s="209">
        <v>16.2</v>
      </c>
      <c r="U338" s="209">
        <v>14.89</v>
      </c>
      <c r="V338" s="209">
        <v>15.6</v>
      </c>
      <c r="W338" s="209">
        <v>15.39</v>
      </c>
      <c r="X338" s="229">
        <v>14</v>
      </c>
      <c r="Y338" s="209">
        <v>14.8</v>
      </c>
      <c r="Z338" s="209">
        <v>15.15</v>
      </c>
      <c r="AA338" s="209">
        <v>16.5</v>
      </c>
      <c r="AB338" s="206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7"/>
      <c r="AT338" s="207"/>
      <c r="AU338" s="207"/>
      <c r="AV338" s="207"/>
      <c r="AW338" s="207"/>
      <c r="AX338" s="207"/>
      <c r="AY338" s="207"/>
      <c r="AZ338" s="207"/>
      <c r="BA338" s="207"/>
      <c r="BB338" s="207"/>
      <c r="BC338" s="207"/>
      <c r="BD338" s="207"/>
      <c r="BE338" s="207"/>
      <c r="BF338" s="207"/>
      <c r="BG338" s="207"/>
      <c r="BH338" s="207"/>
      <c r="BI338" s="207"/>
      <c r="BJ338" s="207"/>
      <c r="BK338" s="207"/>
      <c r="BL338" s="207"/>
      <c r="BM338" s="208">
        <v>32</v>
      </c>
    </row>
    <row r="339" spans="1:65">
      <c r="A339" s="30"/>
      <c r="B339" s="19">
        <v>1</v>
      </c>
      <c r="C339" s="9">
        <v>3</v>
      </c>
      <c r="D339" s="209">
        <v>15.45</v>
      </c>
      <c r="E339" s="209">
        <v>15.400000000000002</v>
      </c>
      <c r="F339" s="229">
        <v>16</v>
      </c>
      <c r="G339" s="209">
        <v>14.6</v>
      </c>
      <c r="H339" s="209">
        <v>14.9</v>
      </c>
      <c r="I339" s="229">
        <v>15</v>
      </c>
      <c r="J339" s="209">
        <v>16</v>
      </c>
      <c r="K339" s="229">
        <v>14</v>
      </c>
      <c r="L339" s="209">
        <v>15.860000000000001</v>
      </c>
      <c r="M339" s="209">
        <v>15.759999999999998</v>
      </c>
      <c r="N339" s="209">
        <v>15.9</v>
      </c>
      <c r="O339" s="209">
        <v>15.949999999999998</v>
      </c>
      <c r="P339" s="229">
        <v>13.7</v>
      </c>
      <c r="Q339" s="209">
        <v>16.3</v>
      </c>
      <c r="R339" s="209">
        <v>15.299999999999999</v>
      </c>
      <c r="S339" s="209">
        <v>15.35</v>
      </c>
      <c r="T339" s="209">
        <v>16.7</v>
      </c>
      <c r="U339" s="209">
        <v>14.99</v>
      </c>
      <c r="V339" s="209">
        <v>15.6</v>
      </c>
      <c r="W339" s="209">
        <v>15.09</v>
      </c>
      <c r="X339" s="229">
        <v>12</v>
      </c>
      <c r="Y339" s="230">
        <v>14.5</v>
      </c>
      <c r="Z339" s="209">
        <v>15.13</v>
      </c>
      <c r="AA339" s="230">
        <v>18.149999999999999</v>
      </c>
      <c r="AB339" s="206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208">
        <v>16</v>
      </c>
    </row>
    <row r="340" spans="1:65">
      <c r="A340" s="30"/>
      <c r="B340" s="19">
        <v>1</v>
      </c>
      <c r="C340" s="9">
        <v>4</v>
      </c>
      <c r="D340" s="209">
        <v>15.2</v>
      </c>
      <c r="E340" s="209">
        <v>15</v>
      </c>
      <c r="F340" s="229">
        <v>17</v>
      </c>
      <c r="G340" s="209">
        <v>15.299999999999999</v>
      </c>
      <c r="H340" s="209">
        <v>14.8</v>
      </c>
      <c r="I340" s="229">
        <v>15</v>
      </c>
      <c r="J340" s="209">
        <v>15.8</v>
      </c>
      <c r="K340" s="229">
        <v>14</v>
      </c>
      <c r="L340" s="209">
        <v>15.7</v>
      </c>
      <c r="M340" s="209">
        <v>16.29</v>
      </c>
      <c r="N340" s="209">
        <v>15.299999999999999</v>
      </c>
      <c r="O340" s="209">
        <v>15.58</v>
      </c>
      <c r="P340" s="229">
        <v>13.9</v>
      </c>
      <c r="Q340" s="209">
        <v>15.7</v>
      </c>
      <c r="R340" s="209">
        <v>14.3</v>
      </c>
      <c r="S340" s="209">
        <v>15.65</v>
      </c>
      <c r="T340" s="209">
        <v>16.100000000000001</v>
      </c>
      <c r="U340" s="209">
        <v>15.24</v>
      </c>
      <c r="V340" s="209">
        <v>15.8</v>
      </c>
      <c r="W340" s="209">
        <v>15.68</v>
      </c>
      <c r="X340" s="229">
        <v>14</v>
      </c>
      <c r="Y340" s="209">
        <v>15.2</v>
      </c>
      <c r="Z340" s="209">
        <v>15.2</v>
      </c>
      <c r="AA340" s="209">
        <v>16.5</v>
      </c>
      <c r="AB340" s="206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07"/>
      <c r="AT340" s="207"/>
      <c r="AU340" s="207"/>
      <c r="AV340" s="207"/>
      <c r="AW340" s="207"/>
      <c r="AX340" s="207"/>
      <c r="AY340" s="207"/>
      <c r="AZ340" s="207"/>
      <c r="BA340" s="207"/>
      <c r="BB340" s="207"/>
      <c r="BC340" s="207"/>
      <c r="BD340" s="207"/>
      <c r="BE340" s="207"/>
      <c r="BF340" s="207"/>
      <c r="BG340" s="207"/>
      <c r="BH340" s="207"/>
      <c r="BI340" s="207"/>
      <c r="BJ340" s="207"/>
      <c r="BK340" s="207"/>
      <c r="BL340" s="207"/>
      <c r="BM340" s="208">
        <v>15.532192982456134</v>
      </c>
    </row>
    <row r="341" spans="1:65">
      <c r="A341" s="30"/>
      <c r="B341" s="19">
        <v>1</v>
      </c>
      <c r="C341" s="9">
        <v>5</v>
      </c>
      <c r="D341" s="209">
        <v>15.45</v>
      </c>
      <c r="E341" s="209">
        <v>15</v>
      </c>
      <c r="F341" s="229">
        <v>18</v>
      </c>
      <c r="G341" s="209">
        <v>15.9</v>
      </c>
      <c r="H341" s="209">
        <v>14.8</v>
      </c>
      <c r="I341" s="229">
        <v>15</v>
      </c>
      <c r="J341" s="209">
        <v>17.2</v>
      </c>
      <c r="K341" s="229">
        <v>15</v>
      </c>
      <c r="L341" s="209">
        <v>15.759999999999998</v>
      </c>
      <c r="M341" s="209">
        <v>15.339999999999998</v>
      </c>
      <c r="N341" s="209">
        <v>15.400000000000002</v>
      </c>
      <c r="O341" s="209">
        <v>15.18</v>
      </c>
      <c r="P341" s="229">
        <v>13.9</v>
      </c>
      <c r="Q341" s="209">
        <v>16.399999999999999</v>
      </c>
      <c r="R341" s="209">
        <v>14.9</v>
      </c>
      <c r="S341" s="209">
        <v>15.299999999999999</v>
      </c>
      <c r="T341" s="209">
        <v>16.2</v>
      </c>
      <c r="U341" s="209">
        <v>15.1</v>
      </c>
      <c r="V341" s="209">
        <v>15.2</v>
      </c>
      <c r="W341" s="209">
        <v>15.289999999999997</v>
      </c>
      <c r="X341" s="229">
        <v>15</v>
      </c>
      <c r="Y341" s="209">
        <v>15.2</v>
      </c>
      <c r="Z341" s="209">
        <v>15.2</v>
      </c>
      <c r="AA341" s="209">
        <v>15.299999999999999</v>
      </c>
      <c r="AB341" s="206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7"/>
      <c r="BA341" s="207"/>
      <c r="BB341" s="207"/>
      <c r="BC341" s="207"/>
      <c r="BD341" s="207"/>
      <c r="BE341" s="207"/>
      <c r="BF341" s="207"/>
      <c r="BG341" s="207"/>
      <c r="BH341" s="207"/>
      <c r="BI341" s="207"/>
      <c r="BJ341" s="207"/>
      <c r="BK341" s="207"/>
      <c r="BL341" s="207"/>
      <c r="BM341" s="208">
        <v>93</v>
      </c>
    </row>
    <row r="342" spans="1:65">
      <c r="A342" s="30"/>
      <c r="B342" s="19">
        <v>1</v>
      </c>
      <c r="C342" s="9">
        <v>6</v>
      </c>
      <c r="D342" s="209">
        <v>15.2</v>
      </c>
      <c r="E342" s="209">
        <v>15.2</v>
      </c>
      <c r="F342" s="229">
        <v>17</v>
      </c>
      <c r="G342" s="209">
        <v>15.5</v>
      </c>
      <c r="H342" s="209">
        <v>14.8</v>
      </c>
      <c r="I342" s="229">
        <v>15</v>
      </c>
      <c r="J342" s="209">
        <v>16.2</v>
      </c>
      <c r="K342" s="229">
        <v>14</v>
      </c>
      <c r="L342" s="209">
        <v>15.85</v>
      </c>
      <c r="M342" s="209">
        <v>15.959999999999999</v>
      </c>
      <c r="N342" s="209">
        <v>15.9</v>
      </c>
      <c r="O342" s="209">
        <v>15.62</v>
      </c>
      <c r="P342" s="229">
        <v>13.5</v>
      </c>
      <c r="Q342" s="209">
        <v>16</v>
      </c>
      <c r="R342" s="209">
        <v>14</v>
      </c>
      <c r="S342" s="209">
        <v>14.45</v>
      </c>
      <c r="T342" s="209">
        <v>16.100000000000001</v>
      </c>
      <c r="U342" s="209">
        <v>14.74</v>
      </c>
      <c r="V342" s="209">
        <v>16.2</v>
      </c>
      <c r="W342" s="209">
        <v>15.289999999999997</v>
      </c>
      <c r="X342" s="229">
        <v>14</v>
      </c>
      <c r="Y342" s="209">
        <v>15.2</v>
      </c>
      <c r="Z342" s="209">
        <v>14.98</v>
      </c>
      <c r="AA342" s="209">
        <v>16.350000000000001</v>
      </c>
      <c r="AB342" s="206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10"/>
    </row>
    <row r="343" spans="1:65">
      <c r="A343" s="30"/>
      <c r="B343" s="20" t="s">
        <v>270</v>
      </c>
      <c r="C343" s="12"/>
      <c r="D343" s="211">
        <v>15.500000000000002</v>
      </c>
      <c r="E343" s="211">
        <v>15.300000000000002</v>
      </c>
      <c r="F343" s="211">
        <v>17</v>
      </c>
      <c r="G343" s="211">
        <v>15.383333333333333</v>
      </c>
      <c r="H343" s="211">
        <v>14.766666666666666</v>
      </c>
      <c r="I343" s="211">
        <v>15</v>
      </c>
      <c r="J343" s="211">
        <v>16.566666666666666</v>
      </c>
      <c r="K343" s="211">
        <v>14.333333333333334</v>
      </c>
      <c r="L343" s="211">
        <v>15.770000000000001</v>
      </c>
      <c r="M343" s="211">
        <v>15.891666666666666</v>
      </c>
      <c r="N343" s="211">
        <v>15.549999999999999</v>
      </c>
      <c r="O343" s="211">
        <v>15.604999999999999</v>
      </c>
      <c r="P343" s="211">
        <v>13.766666666666666</v>
      </c>
      <c r="Q343" s="211">
        <v>15.966666666666669</v>
      </c>
      <c r="R343" s="211">
        <v>15.016666666666667</v>
      </c>
      <c r="S343" s="211">
        <v>14.799999999999999</v>
      </c>
      <c r="T343" s="211">
        <v>16.3</v>
      </c>
      <c r="U343" s="211">
        <v>14.988333333333332</v>
      </c>
      <c r="V343" s="211">
        <v>15.816666666666668</v>
      </c>
      <c r="W343" s="211">
        <v>15.338333333333331</v>
      </c>
      <c r="X343" s="211">
        <v>14</v>
      </c>
      <c r="Y343" s="211">
        <v>15.033333333333333</v>
      </c>
      <c r="Z343" s="211">
        <v>15.091666666666669</v>
      </c>
      <c r="AA343" s="211">
        <v>16.733333333333334</v>
      </c>
      <c r="AB343" s="206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7"/>
      <c r="AT343" s="207"/>
      <c r="AU343" s="207"/>
      <c r="AV343" s="207"/>
      <c r="AW343" s="207"/>
      <c r="AX343" s="207"/>
      <c r="AY343" s="207"/>
      <c r="AZ343" s="207"/>
      <c r="BA343" s="207"/>
      <c r="BB343" s="207"/>
      <c r="BC343" s="207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10"/>
    </row>
    <row r="344" spans="1:65">
      <c r="A344" s="30"/>
      <c r="B344" s="3" t="s">
        <v>271</v>
      </c>
      <c r="C344" s="29"/>
      <c r="D344" s="209">
        <v>15.45</v>
      </c>
      <c r="E344" s="209">
        <v>15.3</v>
      </c>
      <c r="F344" s="209">
        <v>17</v>
      </c>
      <c r="G344" s="209">
        <v>15.450000000000001</v>
      </c>
      <c r="H344" s="209">
        <v>14.8</v>
      </c>
      <c r="I344" s="209">
        <v>15</v>
      </c>
      <c r="J344" s="209">
        <v>16.5</v>
      </c>
      <c r="K344" s="209">
        <v>14</v>
      </c>
      <c r="L344" s="209">
        <v>15.805</v>
      </c>
      <c r="M344" s="209">
        <v>15.86</v>
      </c>
      <c r="N344" s="209">
        <v>15.450000000000001</v>
      </c>
      <c r="O344" s="209">
        <v>15.6</v>
      </c>
      <c r="P344" s="209">
        <v>13.8</v>
      </c>
      <c r="Q344" s="209">
        <v>15.9</v>
      </c>
      <c r="R344" s="209">
        <v>15.1</v>
      </c>
      <c r="S344" s="209">
        <v>14.899999999999999</v>
      </c>
      <c r="T344" s="209">
        <v>16.2</v>
      </c>
      <c r="U344" s="209">
        <v>14.98</v>
      </c>
      <c r="V344" s="209">
        <v>15.7</v>
      </c>
      <c r="W344" s="209">
        <v>15.289999999999997</v>
      </c>
      <c r="X344" s="209">
        <v>14</v>
      </c>
      <c r="Y344" s="209">
        <v>15.2</v>
      </c>
      <c r="Z344" s="209">
        <v>15.14</v>
      </c>
      <c r="AA344" s="209">
        <v>16.5</v>
      </c>
      <c r="AB344" s="206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7"/>
      <c r="AT344" s="207"/>
      <c r="AU344" s="207"/>
      <c r="AV344" s="207"/>
      <c r="AW344" s="207"/>
      <c r="AX344" s="207"/>
      <c r="AY344" s="207"/>
      <c r="AZ344" s="207"/>
      <c r="BA344" s="207"/>
      <c r="BB344" s="207"/>
      <c r="BC344" s="207"/>
      <c r="BD344" s="207"/>
      <c r="BE344" s="207"/>
      <c r="BF344" s="207"/>
      <c r="BG344" s="207"/>
      <c r="BH344" s="207"/>
      <c r="BI344" s="207"/>
      <c r="BJ344" s="207"/>
      <c r="BK344" s="207"/>
      <c r="BL344" s="207"/>
      <c r="BM344" s="210"/>
    </row>
    <row r="345" spans="1:65">
      <c r="A345" s="30"/>
      <c r="B345" s="3" t="s">
        <v>272</v>
      </c>
      <c r="C345" s="29"/>
      <c r="D345" s="24">
        <v>0.34928498393145946</v>
      </c>
      <c r="E345" s="24">
        <v>0.3033150177620626</v>
      </c>
      <c r="F345" s="24">
        <v>0.63245553203367588</v>
      </c>
      <c r="G345" s="24">
        <v>0.43550736694878867</v>
      </c>
      <c r="H345" s="24">
        <v>0.10327955589886488</v>
      </c>
      <c r="I345" s="24">
        <v>0</v>
      </c>
      <c r="J345" s="24">
        <v>0.66231915770772165</v>
      </c>
      <c r="K345" s="24">
        <v>0.51639777949432231</v>
      </c>
      <c r="L345" s="24">
        <v>0.19879637823662696</v>
      </c>
      <c r="M345" s="24">
        <v>0.37107501487794514</v>
      </c>
      <c r="N345" s="24">
        <v>0.28106938645110424</v>
      </c>
      <c r="O345" s="24">
        <v>0.25327850283827841</v>
      </c>
      <c r="P345" s="24">
        <v>0.19663841605003524</v>
      </c>
      <c r="Q345" s="24">
        <v>0.32659863237109032</v>
      </c>
      <c r="R345" s="24">
        <v>0.76789756261279174</v>
      </c>
      <c r="S345" s="24">
        <v>0.7810249675906652</v>
      </c>
      <c r="T345" s="24">
        <v>0.24494897427831722</v>
      </c>
      <c r="U345" s="24">
        <v>0.17174593639054936</v>
      </c>
      <c r="V345" s="24">
        <v>0.46654760385909905</v>
      </c>
      <c r="W345" s="24">
        <v>0.19395016542057086</v>
      </c>
      <c r="X345" s="24">
        <v>1.0954451150103321</v>
      </c>
      <c r="Y345" s="24">
        <v>0.31411250638372606</v>
      </c>
      <c r="Z345" s="24">
        <v>0.12765839833973541</v>
      </c>
      <c r="AA345" s="24">
        <v>1.0068101443006356</v>
      </c>
      <c r="AB345" s="15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87</v>
      </c>
      <c r="C346" s="29"/>
      <c r="D346" s="13">
        <v>2.2534515092352221E-2</v>
      </c>
      <c r="E346" s="13">
        <v>1.982451096484069E-2</v>
      </c>
      <c r="F346" s="13">
        <v>3.7203266590216229E-2</v>
      </c>
      <c r="G346" s="13">
        <v>2.8310338046508472E-2</v>
      </c>
      <c r="H346" s="13">
        <v>6.9941008509389318E-3</v>
      </c>
      <c r="I346" s="13">
        <v>0</v>
      </c>
      <c r="J346" s="13">
        <v>3.9979023604087824E-2</v>
      </c>
      <c r="K346" s="13">
        <v>3.6027752057743417E-2</v>
      </c>
      <c r="L346" s="13">
        <v>1.2605984669411981E-2</v>
      </c>
      <c r="M346" s="13">
        <v>2.3350289347327434E-2</v>
      </c>
      <c r="N346" s="13">
        <v>1.8075201701035645E-2</v>
      </c>
      <c r="O346" s="13">
        <v>1.6230599348816304E-2</v>
      </c>
      <c r="P346" s="13">
        <v>1.4283662182811277E-2</v>
      </c>
      <c r="Q346" s="13">
        <v>2.0455029167291666E-2</v>
      </c>
      <c r="R346" s="13">
        <v>5.1136352671218091E-2</v>
      </c>
      <c r="S346" s="13">
        <v>5.2771957269639541E-2</v>
      </c>
      <c r="T346" s="13">
        <v>1.5027544434252589E-2</v>
      </c>
      <c r="U346" s="13">
        <v>1.1458641369323877E-2</v>
      </c>
      <c r="V346" s="13">
        <v>2.9497214153367691E-2</v>
      </c>
      <c r="W346" s="13">
        <v>1.2644800527256604E-2</v>
      </c>
      <c r="X346" s="13">
        <v>7.8246079643595159E-2</v>
      </c>
      <c r="Y346" s="13">
        <v>2.0894401755015037E-2</v>
      </c>
      <c r="Z346" s="13">
        <v>8.4588668143391766E-3</v>
      </c>
      <c r="AA346" s="13">
        <v>6.0167936910396548E-2</v>
      </c>
      <c r="AB346" s="15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273</v>
      </c>
      <c r="C347" s="29"/>
      <c r="D347" s="13">
        <v>-2.0726617608018971E-3</v>
      </c>
      <c r="E347" s="13">
        <v>-1.4949143544533472E-2</v>
      </c>
      <c r="F347" s="13">
        <v>9.4500951617184858E-2</v>
      </c>
      <c r="G347" s="13">
        <v>-9.5839428013121397E-3</v>
      </c>
      <c r="H347" s="13">
        <v>-4.9286428301151264E-2</v>
      </c>
      <c r="I347" s="13">
        <v>-3.4263866220131001E-2</v>
      </c>
      <c r="J347" s="13">
        <v>6.6601907752433132E-2</v>
      </c>
      <c r="K347" s="13">
        <v>-7.718547216590288E-2</v>
      </c>
      <c r="L347" s="13">
        <v>1.5310588647235779E-2</v>
      </c>
      <c r="M347" s="13">
        <v>2.3143781732338997E-2</v>
      </c>
      <c r="N347" s="13">
        <v>1.1464586851308578E-3</v>
      </c>
      <c r="O347" s="13">
        <v>4.6874911756569215E-3</v>
      </c>
      <c r="P347" s="13">
        <v>-0.11366883721980914</v>
      </c>
      <c r="Q347" s="13">
        <v>2.7972462401238518E-2</v>
      </c>
      <c r="R347" s="13">
        <v>-3.3190826071486601E-2</v>
      </c>
      <c r="S347" s="13">
        <v>-4.7140348003862687E-2</v>
      </c>
      <c r="T347" s="13">
        <v>4.9433265374124291E-2</v>
      </c>
      <c r="U347" s="13">
        <v>-3.5014994324182092E-2</v>
      </c>
      <c r="V347" s="13">
        <v>1.8315101063439698E-2</v>
      </c>
      <c r="W347" s="13">
        <v>-1.2481151202651919E-2</v>
      </c>
      <c r="X347" s="13">
        <v>-9.8646275138788875E-2</v>
      </c>
      <c r="Y347" s="13">
        <v>-3.2117785922842423E-2</v>
      </c>
      <c r="Z347" s="13">
        <v>-2.8362145402587191E-2</v>
      </c>
      <c r="AA347" s="13">
        <v>7.733230923887624E-2</v>
      </c>
      <c r="AB347" s="15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274</v>
      </c>
      <c r="C348" s="47"/>
      <c r="D348" s="45">
        <v>0.09</v>
      </c>
      <c r="E348" s="45">
        <v>0.23</v>
      </c>
      <c r="F348" s="45" t="s">
        <v>275</v>
      </c>
      <c r="G348" s="45">
        <v>0.09</v>
      </c>
      <c r="H348" s="45">
        <v>1.0900000000000001</v>
      </c>
      <c r="I348" s="45" t="s">
        <v>275</v>
      </c>
      <c r="J348" s="45">
        <v>1.82</v>
      </c>
      <c r="K348" s="45" t="s">
        <v>275</v>
      </c>
      <c r="L348" s="45">
        <v>0.53</v>
      </c>
      <c r="M348" s="45">
        <v>0.73</v>
      </c>
      <c r="N348" s="45">
        <v>0.18</v>
      </c>
      <c r="O348" s="45">
        <v>0.26</v>
      </c>
      <c r="P348" s="45">
        <v>2.71</v>
      </c>
      <c r="Q348" s="45">
        <v>0.85</v>
      </c>
      <c r="R348" s="45">
        <v>0.69</v>
      </c>
      <c r="S348" s="45">
        <v>1.04</v>
      </c>
      <c r="T348" s="45">
        <v>1.39</v>
      </c>
      <c r="U348" s="45">
        <v>0.73</v>
      </c>
      <c r="V348" s="45">
        <v>0.61</v>
      </c>
      <c r="W348" s="45">
        <v>0.17</v>
      </c>
      <c r="X348" s="45" t="s">
        <v>275</v>
      </c>
      <c r="Y348" s="45">
        <v>0.66</v>
      </c>
      <c r="Z348" s="45">
        <v>0.56999999999999995</v>
      </c>
      <c r="AA348" s="45">
        <v>2.09</v>
      </c>
      <c r="AB348" s="15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306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BM349" s="55"/>
    </row>
    <row r="350" spans="1:65">
      <c r="BM350" s="55"/>
    </row>
    <row r="351" spans="1:65" ht="15">
      <c r="B351" s="8" t="s">
        <v>581</v>
      </c>
      <c r="BM351" s="28" t="s">
        <v>67</v>
      </c>
    </row>
    <row r="352" spans="1:65" ht="15">
      <c r="A352" s="25" t="s">
        <v>5</v>
      </c>
      <c r="B352" s="18" t="s">
        <v>111</v>
      </c>
      <c r="C352" s="15" t="s">
        <v>112</v>
      </c>
      <c r="D352" s="16" t="s">
        <v>229</v>
      </c>
      <c r="E352" s="17" t="s">
        <v>229</v>
      </c>
      <c r="F352" s="17" t="s">
        <v>229</v>
      </c>
      <c r="G352" s="17" t="s">
        <v>229</v>
      </c>
      <c r="H352" s="17" t="s">
        <v>229</v>
      </c>
      <c r="I352" s="17" t="s">
        <v>229</v>
      </c>
      <c r="J352" s="17" t="s">
        <v>229</v>
      </c>
      <c r="K352" s="17" t="s">
        <v>229</v>
      </c>
      <c r="L352" s="17" t="s">
        <v>229</v>
      </c>
      <c r="M352" s="17" t="s">
        <v>229</v>
      </c>
      <c r="N352" s="17" t="s">
        <v>229</v>
      </c>
      <c r="O352" s="17" t="s">
        <v>229</v>
      </c>
      <c r="P352" s="17" t="s">
        <v>229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51" t="s">
        <v>233</v>
      </c>
      <c r="E353" s="152" t="s">
        <v>236</v>
      </c>
      <c r="F353" s="152" t="s">
        <v>237</v>
      </c>
      <c r="G353" s="152" t="s">
        <v>238</v>
      </c>
      <c r="H353" s="152" t="s">
        <v>239</v>
      </c>
      <c r="I353" s="152" t="s">
        <v>241</v>
      </c>
      <c r="J353" s="152" t="s">
        <v>243</v>
      </c>
      <c r="K353" s="152" t="s">
        <v>247</v>
      </c>
      <c r="L353" s="152" t="s">
        <v>249</v>
      </c>
      <c r="M353" s="152" t="s">
        <v>250</v>
      </c>
      <c r="N353" s="152" t="s">
        <v>254</v>
      </c>
      <c r="O353" s="152" t="s">
        <v>258</v>
      </c>
      <c r="P353" s="152" t="s">
        <v>259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334</v>
      </c>
      <c r="E354" s="11" t="s">
        <v>334</v>
      </c>
      <c r="F354" s="11" t="s">
        <v>334</v>
      </c>
      <c r="G354" s="11" t="s">
        <v>333</v>
      </c>
      <c r="H354" s="11" t="s">
        <v>334</v>
      </c>
      <c r="I354" s="11" t="s">
        <v>334</v>
      </c>
      <c r="J354" s="11" t="s">
        <v>334</v>
      </c>
      <c r="K354" s="11" t="s">
        <v>333</v>
      </c>
      <c r="L354" s="11" t="s">
        <v>334</v>
      </c>
      <c r="M354" s="11" t="s">
        <v>334</v>
      </c>
      <c r="N354" s="11" t="s">
        <v>333</v>
      </c>
      <c r="O354" s="11" t="s">
        <v>334</v>
      </c>
      <c r="P354" s="11" t="s">
        <v>334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3.2</v>
      </c>
      <c r="E356" s="22">
        <v>2.8</v>
      </c>
      <c r="F356" s="22">
        <v>3</v>
      </c>
      <c r="G356" s="22">
        <v>3.4</v>
      </c>
      <c r="H356" s="22">
        <v>3.6</v>
      </c>
      <c r="I356" s="22">
        <v>3.26</v>
      </c>
      <c r="J356" s="22">
        <v>3.24</v>
      </c>
      <c r="K356" s="22">
        <v>3</v>
      </c>
      <c r="L356" s="22">
        <v>3.5</v>
      </c>
      <c r="M356" s="22">
        <v>3.2</v>
      </c>
      <c r="N356" s="22">
        <v>2.9</v>
      </c>
      <c r="O356" s="22">
        <v>3.1</v>
      </c>
      <c r="P356" s="22">
        <v>3.41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3</v>
      </c>
      <c r="E357" s="11">
        <v>2.8</v>
      </c>
      <c r="F357" s="11">
        <v>3.24</v>
      </c>
      <c r="G357" s="11">
        <v>3.3</v>
      </c>
      <c r="H357" s="11">
        <v>3.6</v>
      </c>
      <c r="I357" s="11">
        <v>3.27</v>
      </c>
      <c r="J357" s="11">
        <v>3.05</v>
      </c>
      <c r="K357" s="11">
        <v>2.8</v>
      </c>
      <c r="L357" s="11">
        <v>3.5</v>
      </c>
      <c r="M357" s="11">
        <v>3.1</v>
      </c>
      <c r="N357" s="11">
        <v>2.8</v>
      </c>
      <c r="O357" s="11">
        <v>3.1</v>
      </c>
      <c r="P357" s="11">
        <v>3.52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3.2</v>
      </c>
      <c r="E358" s="11">
        <v>2.8</v>
      </c>
      <c r="F358" s="11">
        <v>3.27</v>
      </c>
      <c r="G358" s="11">
        <v>3.4</v>
      </c>
      <c r="H358" s="11">
        <v>3.4</v>
      </c>
      <c r="I358" s="11">
        <v>3.3</v>
      </c>
      <c r="J358" s="11">
        <v>3.37</v>
      </c>
      <c r="K358" s="11">
        <v>3.2</v>
      </c>
      <c r="L358" s="11">
        <v>3.5</v>
      </c>
      <c r="M358" s="11">
        <v>3.1</v>
      </c>
      <c r="N358" s="11">
        <v>3</v>
      </c>
      <c r="O358" s="11">
        <v>3.2</v>
      </c>
      <c r="P358" s="11">
        <v>3.39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3</v>
      </c>
      <c r="E359" s="11">
        <v>2.8</v>
      </c>
      <c r="F359" s="11">
        <v>3.26</v>
      </c>
      <c r="G359" s="11">
        <v>3.4</v>
      </c>
      <c r="H359" s="11">
        <v>3.4</v>
      </c>
      <c r="I359" s="11">
        <v>3.27</v>
      </c>
      <c r="J359" s="11">
        <v>3.03</v>
      </c>
      <c r="K359" s="11">
        <v>3</v>
      </c>
      <c r="L359" s="11">
        <v>3.5</v>
      </c>
      <c r="M359" s="11">
        <v>3</v>
      </c>
      <c r="N359" s="11">
        <v>2.9</v>
      </c>
      <c r="O359" s="11">
        <v>3.2</v>
      </c>
      <c r="P359" s="11">
        <v>3.43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3.1830769230769231</v>
      </c>
    </row>
    <row r="360" spans="1:65">
      <c r="A360" s="30"/>
      <c r="B360" s="19">
        <v>1</v>
      </c>
      <c r="C360" s="9">
        <v>5</v>
      </c>
      <c r="D360" s="11">
        <v>3</v>
      </c>
      <c r="E360" s="11">
        <v>2.8</v>
      </c>
      <c r="F360" s="11">
        <v>3.26</v>
      </c>
      <c r="G360" s="11">
        <v>3.3</v>
      </c>
      <c r="H360" s="11">
        <v>3.4</v>
      </c>
      <c r="I360" s="11">
        <v>3.26</v>
      </c>
      <c r="J360" s="11">
        <v>3.27</v>
      </c>
      <c r="K360" s="11">
        <v>2.8</v>
      </c>
      <c r="L360" s="11">
        <v>3.5</v>
      </c>
      <c r="M360" s="11">
        <v>3.2</v>
      </c>
      <c r="N360" s="11">
        <v>3</v>
      </c>
      <c r="O360" s="11">
        <v>3.1</v>
      </c>
      <c r="P360" s="11">
        <v>3.55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94</v>
      </c>
    </row>
    <row r="361" spans="1:65">
      <c r="A361" s="30"/>
      <c r="B361" s="19">
        <v>1</v>
      </c>
      <c r="C361" s="9">
        <v>6</v>
      </c>
      <c r="D361" s="11">
        <v>3.2</v>
      </c>
      <c r="E361" s="11">
        <v>2.8</v>
      </c>
      <c r="F361" s="11">
        <v>3.49</v>
      </c>
      <c r="G361" s="11">
        <v>3.2</v>
      </c>
      <c r="H361" s="11">
        <v>3.2</v>
      </c>
      <c r="I361" s="11">
        <v>3.27</v>
      </c>
      <c r="J361" s="11">
        <v>3.03</v>
      </c>
      <c r="K361" s="11">
        <v>2.7</v>
      </c>
      <c r="L361" s="11">
        <v>3.5</v>
      </c>
      <c r="M361" s="11">
        <v>3</v>
      </c>
      <c r="N361" s="11">
        <v>2.9</v>
      </c>
      <c r="O361" s="11">
        <v>3.1</v>
      </c>
      <c r="P361" s="11">
        <v>3.44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270</v>
      </c>
      <c r="C362" s="12"/>
      <c r="D362" s="23">
        <v>3.1</v>
      </c>
      <c r="E362" s="23">
        <v>2.8000000000000003</v>
      </c>
      <c r="F362" s="23">
        <v>3.2533333333333339</v>
      </c>
      <c r="G362" s="23">
        <v>3.3333333333333335</v>
      </c>
      <c r="H362" s="23">
        <v>3.4333333333333331</v>
      </c>
      <c r="I362" s="23">
        <v>3.2716666666666665</v>
      </c>
      <c r="J362" s="23">
        <v>3.1649999999999996</v>
      </c>
      <c r="K362" s="23">
        <v>2.9166666666666665</v>
      </c>
      <c r="L362" s="23">
        <v>3.5</v>
      </c>
      <c r="M362" s="23">
        <v>3.1</v>
      </c>
      <c r="N362" s="23">
        <v>2.9166666666666665</v>
      </c>
      <c r="O362" s="23">
        <v>3.1333333333333333</v>
      </c>
      <c r="P362" s="23">
        <v>3.456666666666667</v>
      </c>
      <c r="Q362" s="15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271</v>
      </c>
      <c r="C363" s="29"/>
      <c r="D363" s="11">
        <v>3.1</v>
      </c>
      <c r="E363" s="11">
        <v>2.8</v>
      </c>
      <c r="F363" s="11">
        <v>3.26</v>
      </c>
      <c r="G363" s="11">
        <v>3.3499999999999996</v>
      </c>
      <c r="H363" s="11">
        <v>3.4</v>
      </c>
      <c r="I363" s="11">
        <v>3.27</v>
      </c>
      <c r="J363" s="11">
        <v>3.145</v>
      </c>
      <c r="K363" s="11">
        <v>2.9</v>
      </c>
      <c r="L363" s="11">
        <v>3.5</v>
      </c>
      <c r="M363" s="11">
        <v>3.1</v>
      </c>
      <c r="N363" s="11">
        <v>2.9</v>
      </c>
      <c r="O363" s="11">
        <v>3.1</v>
      </c>
      <c r="P363" s="11">
        <v>3.4350000000000001</v>
      </c>
      <c r="Q363" s="15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272</v>
      </c>
      <c r="C364" s="29"/>
      <c r="D364" s="24">
        <v>0.10954451150103332</v>
      </c>
      <c r="E364" s="24">
        <v>4.8647535555904937E-16</v>
      </c>
      <c r="F364" s="24">
        <v>0.15539197748489683</v>
      </c>
      <c r="G364" s="24">
        <v>8.164965809277254E-2</v>
      </c>
      <c r="H364" s="24">
        <v>0.15055453054181619</v>
      </c>
      <c r="I364" s="24">
        <v>1.4719601443879743E-2</v>
      </c>
      <c r="J364" s="24">
        <v>0.14720733677368136</v>
      </c>
      <c r="K364" s="24">
        <v>0.18348478592697187</v>
      </c>
      <c r="L364" s="24">
        <v>0</v>
      </c>
      <c r="M364" s="24">
        <v>8.9442719099991672E-2</v>
      </c>
      <c r="N364" s="24">
        <v>7.5277265270908167E-2</v>
      </c>
      <c r="O364" s="24">
        <v>5.1639777949432274E-2</v>
      </c>
      <c r="P364" s="24">
        <v>6.3770421565696539E-2</v>
      </c>
      <c r="Q364" s="203"/>
      <c r="R364" s="204"/>
      <c r="S364" s="204"/>
      <c r="T364" s="204"/>
      <c r="U364" s="204"/>
      <c r="V364" s="204"/>
      <c r="W364" s="204"/>
      <c r="X364" s="204"/>
      <c r="Y364" s="204"/>
      <c r="Z364" s="204"/>
      <c r="AA364" s="204"/>
      <c r="AB364" s="204"/>
      <c r="AC364" s="204"/>
      <c r="AD364" s="204"/>
      <c r="AE364" s="204"/>
      <c r="AF364" s="204"/>
      <c r="AG364" s="204"/>
      <c r="AH364" s="204"/>
      <c r="AI364" s="204"/>
      <c r="AJ364" s="204"/>
      <c r="AK364" s="204"/>
      <c r="AL364" s="204"/>
      <c r="AM364" s="204"/>
      <c r="AN364" s="204"/>
      <c r="AO364" s="204"/>
      <c r="AP364" s="204"/>
      <c r="AQ364" s="204"/>
      <c r="AR364" s="204"/>
      <c r="AS364" s="204"/>
      <c r="AT364" s="204"/>
      <c r="AU364" s="204"/>
      <c r="AV364" s="204"/>
      <c r="AW364" s="204"/>
      <c r="AX364" s="204"/>
      <c r="AY364" s="204"/>
      <c r="AZ364" s="204"/>
      <c r="BA364" s="204"/>
      <c r="BB364" s="204"/>
      <c r="BC364" s="204"/>
      <c r="BD364" s="204"/>
      <c r="BE364" s="204"/>
      <c r="BF364" s="204"/>
      <c r="BG364" s="204"/>
      <c r="BH364" s="204"/>
      <c r="BI364" s="204"/>
      <c r="BJ364" s="204"/>
      <c r="BK364" s="204"/>
      <c r="BL364" s="204"/>
      <c r="BM364" s="56"/>
    </row>
    <row r="365" spans="1:65">
      <c r="A365" s="30"/>
      <c r="B365" s="3" t="s">
        <v>87</v>
      </c>
      <c r="C365" s="29"/>
      <c r="D365" s="13">
        <v>3.5336939193881714E-2</v>
      </c>
      <c r="E365" s="13">
        <v>1.7374119841394619E-16</v>
      </c>
      <c r="F365" s="13">
        <v>4.7763927505603529E-2</v>
      </c>
      <c r="G365" s="13">
        <v>2.4494897427831761E-2</v>
      </c>
      <c r="H365" s="13">
        <v>4.3850834138393066E-2</v>
      </c>
      <c r="I365" s="13">
        <v>4.4991140429586586E-3</v>
      </c>
      <c r="J365" s="13">
        <v>4.6511006879520186E-2</v>
      </c>
      <c r="K365" s="13">
        <v>6.2909069460676079E-2</v>
      </c>
      <c r="L365" s="13">
        <v>0</v>
      </c>
      <c r="M365" s="13">
        <v>2.8852490032255377E-2</v>
      </c>
      <c r="N365" s="13">
        <v>2.5809348092882801E-2</v>
      </c>
      <c r="O365" s="13">
        <v>1.6480780196627322E-2</v>
      </c>
      <c r="P365" s="13">
        <v>1.8448530829034675E-2</v>
      </c>
      <c r="Q365" s="15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273</v>
      </c>
      <c r="C366" s="29"/>
      <c r="D366" s="13">
        <v>-2.6099565007249859E-2</v>
      </c>
      <c r="E366" s="13">
        <v>-0.12034799420009656</v>
      </c>
      <c r="F366" s="13">
        <v>2.2071854357982978E-2</v>
      </c>
      <c r="G366" s="13">
        <v>4.7204768809408826E-2</v>
      </c>
      <c r="H366" s="13">
        <v>7.8620911873690913E-2</v>
      </c>
      <c r="I366" s="13">
        <v>2.7831480586434587E-2</v>
      </c>
      <c r="J366" s="13">
        <v>-5.6790720154665797E-3</v>
      </c>
      <c r="K366" s="13">
        <v>-8.3695827291767388E-2</v>
      </c>
      <c r="L366" s="13">
        <v>9.9565007249879045E-2</v>
      </c>
      <c r="M366" s="13">
        <v>-2.6099565007249859E-2</v>
      </c>
      <c r="N366" s="13">
        <v>-8.3695827291767388E-2</v>
      </c>
      <c r="O366" s="13">
        <v>-1.5627517319155793E-2</v>
      </c>
      <c r="P366" s="13">
        <v>8.5951345255356859E-2</v>
      </c>
      <c r="Q366" s="15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274</v>
      </c>
      <c r="C367" s="47"/>
      <c r="D367" s="45">
        <v>0.26</v>
      </c>
      <c r="E367" s="45">
        <v>1.46</v>
      </c>
      <c r="F367" s="45">
        <v>0.35</v>
      </c>
      <c r="G367" s="45">
        <v>0.67</v>
      </c>
      <c r="H367" s="45">
        <v>1.07</v>
      </c>
      <c r="I367" s="45">
        <v>0.43</v>
      </c>
      <c r="J367" s="45">
        <v>0</v>
      </c>
      <c r="K367" s="45">
        <v>0.99</v>
      </c>
      <c r="L367" s="45">
        <v>1.34</v>
      </c>
      <c r="M367" s="45">
        <v>0.26</v>
      </c>
      <c r="N367" s="45">
        <v>0.99</v>
      </c>
      <c r="O367" s="45">
        <v>0.13</v>
      </c>
      <c r="P367" s="45">
        <v>1.17</v>
      </c>
      <c r="Q367" s="15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BM368" s="55"/>
    </row>
    <row r="369" spans="1:65" ht="15">
      <c r="B369" s="8" t="s">
        <v>582</v>
      </c>
      <c r="BM369" s="28" t="s">
        <v>276</v>
      </c>
    </row>
    <row r="370" spans="1:65" ht="15">
      <c r="A370" s="25" t="s">
        <v>82</v>
      </c>
      <c r="B370" s="18" t="s">
        <v>111</v>
      </c>
      <c r="C370" s="15" t="s">
        <v>112</v>
      </c>
      <c r="D370" s="16" t="s">
        <v>229</v>
      </c>
      <c r="E370" s="17" t="s">
        <v>229</v>
      </c>
      <c r="F370" s="17" t="s">
        <v>229</v>
      </c>
      <c r="G370" s="17" t="s">
        <v>229</v>
      </c>
      <c r="H370" s="17" t="s">
        <v>229</v>
      </c>
      <c r="I370" s="17" t="s">
        <v>229</v>
      </c>
      <c r="J370" s="17" t="s">
        <v>229</v>
      </c>
      <c r="K370" s="17" t="s">
        <v>229</v>
      </c>
      <c r="L370" s="17" t="s">
        <v>229</v>
      </c>
      <c r="M370" s="17" t="s">
        <v>229</v>
      </c>
      <c r="N370" s="17" t="s">
        <v>229</v>
      </c>
      <c r="O370" s="17" t="s">
        <v>229</v>
      </c>
      <c r="P370" s="17" t="s">
        <v>229</v>
      </c>
      <c r="Q370" s="17" t="s">
        <v>229</v>
      </c>
      <c r="R370" s="17" t="s">
        <v>229</v>
      </c>
      <c r="S370" s="17" t="s">
        <v>229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230</v>
      </c>
      <c r="C371" s="9" t="s">
        <v>230</v>
      </c>
      <c r="D371" s="151" t="s">
        <v>232</v>
      </c>
      <c r="E371" s="152" t="s">
        <v>235</v>
      </c>
      <c r="F371" s="152" t="s">
        <v>238</v>
      </c>
      <c r="G371" s="152" t="s">
        <v>240</v>
      </c>
      <c r="H371" s="152" t="s">
        <v>241</v>
      </c>
      <c r="I371" s="152" t="s">
        <v>243</v>
      </c>
      <c r="J371" s="152" t="s">
        <v>244</v>
      </c>
      <c r="K371" s="152" t="s">
        <v>246</v>
      </c>
      <c r="L371" s="152" t="s">
        <v>247</v>
      </c>
      <c r="M371" s="152" t="s">
        <v>251</v>
      </c>
      <c r="N371" s="152" t="s">
        <v>252</v>
      </c>
      <c r="O371" s="152" t="s">
        <v>258</v>
      </c>
      <c r="P371" s="152" t="s">
        <v>259</v>
      </c>
      <c r="Q371" s="152" t="s">
        <v>260</v>
      </c>
      <c r="R371" s="152" t="s">
        <v>261</v>
      </c>
      <c r="S371" s="152" t="s">
        <v>262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333</v>
      </c>
      <c r="E372" s="11" t="s">
        <v>333</v>
      </c>
      <c r="F372" s="11" t="s">
        <v>333</v>
      </c>
      <c r="G372" s="11" t="s">
        <v>333</v>
      </c>
      <c r="H372" s="11" t="s">
        <v>334</v>
      </c>
      <c r="I372" s="11" t="s">
        <v>334</v>
      </c>
      <c r="J372" s="11" t="s">
        <v>115</v>
      </c>
      <c r="K372" s="11" t="s">
        <v>334</v>
      </c>
      <c r="L372" s="11" t="s">
        <v>333</v>
      </c>
      <c r="M372" s="11" t="s">
        <v>333</v>
      </c>
      <c r="N372" s="11" t="s">
        <v>334</v>
      </c>
      <c r="O372" s="11" t="s">
        <v>334</v>
      </c>
      <c r="P372" s="11" t="s">
        <v>334</v>
      </c>
      <c r="Q372" s="11" t="s">
        <v>333</v>
      </c>
      <c r="R372" s="11" t="s">
        <v>333</v>
      </c>
      <c r="S372" s="11" t="s">
        <v>333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22">
        <v>0.11</v>
      </c>
      <c r="E374" s="147" t="s">
        <v>106</v>
      </c>
      <c r="F374" s="147" t="s">
        <v>105</v>
      </c>
      <c r="G374" s="147">
        <v>2.6</v>
      </c>
      <c r="H374" s="147">
        <v>1.3</v>
      </c>
      <c r="I374" s="147" t="s">
        <v>300</v>
      </c>
      <c r="J374" s="147">
        <v>1</v>
      </c>
      <c r="K374" s="22">
        <v>0.6</v>
      </c>
      <c r="L374" s="22">
        <v>0.2</v>
      </c>
      <c r="M374" s="22">
        <v>0.06</v>
      </c>
      <c r="N374" s="147">
        <v>1.7</v>
      </c>
      <c r="O374" s="22">
        <v>0.11</v>
      </c>
      <c r="P374" s="147">
        <v>1.33</v>
      </c>
      <c r="Q374" s="22">
        <v>0.15</v>
      </c>
      <c r="R374" s="22">
        <v>0.08</v>
      </c>
      <c r="S374" s="22">
        <v>0.09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1">
        <v>0.1</v>
      </c>
      <c r="E375" s="148" t="s">
        <v>106</v>
      </c>
      <c r="F375" s="148" t="s">
        <v>105</v>
      </c>
      <c r="G375" s="148">
        <v>2.8</v>
      </c>
      <c r="H375" s="148">
        <v>1.1000000000000001</v>
      </c>
      <c r="I375" s="11">
        <v>0.08</v>
      </c>
      <c r="J375" s="148">
        <v>1</v>
      </c>
      <c r="K375" s="149">
        <v>0.8</v>
      </c>
      <c r="L375" s="11">
        <v>0.4</v>
      </c>
      <c r="M375" s="11">
        <v>0.06</v>
      </c>
      <c r="N375" s="148">
        <v>1.6</v>
      </c>
      <c r="O375" s="11">
        <v>0.14000000000000001</v>
      </c>
      <c r="P375" s="148">
        <v>1.34</v>
      </c>
      <c r="Q375" s="11">
        <v>0.14000000000000001</v>
      </c>
      <c r="R375" s="11">
        <v>0.08</v>
      </c>
      <c r="S375" s="11">
        <v>0.08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12</v>
      </c>
    </row>
    <row r="376" spans="1:65">
      <c r="A376" s="30"/>
      <c r="B376" s="19">
        <v>1</v>
      </c>
      <c r="C376" s="9">
        <v>3</v>
      </c>
      <c r="D376" s="11">
        <v>0.09</v>
      </c>
      <c r="E376" s="148" t="s">
        <v>106</v>
      </c>
      <c r="F376" s="148" t="s">
        <v>105</v>
      </c>
      <c r="G376" s="148">
        <v>2.7</v>
      </c>
      <c r="H376" s="148">
        <v>1.1000000000000001</v>
      </c>
      <c r="I376" s="148" t="s">
        <v>300</v>
      </c>
      <c r="J376" s="148">
        <v>1</v>
      </c>
      <c r="K376" s="11">
        <v>0.6</v>
      </c>
      <c r="L376" s="11">
        <v>0.3</v>
      </c>
      <c r="M376" s="11">
        <v>7.0000000000000007E-2</v>
      </c>
      <c r="N376" s="148">
        <v>1.7</v>
      </c>
      <c r="O376" s="11">
        <v>0.1</v>
      </c>
      <c r="P376" s="148">
        <v>1.32</v>
      </c>
      <c r="Q376" s="11">
        <v>0.13</v>
      </c>
      <c r="R376" s="11">
        <v>7.0000000000000007E-2</v>
      </c>
      <c r="S376" s="11">
        <v>0.09</v>
      </c>
      <c r="T376" s="15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1">
        <v>0.09</v>
      </c>
      <c r="E377" s="148" t="s">
        <v>106</v>
      </c>
      <c r="F377" s="148" t="s">
        <v>105</v>
      </c>
      <c r="G377" s="148">
        <v>2.8</v>
      </c>
      <c r="H377" s="148">
        <v>1.3</v>
      </c>
      <c r="I377" s="11">
        <v>0.06</v>
      </c>
      <c r="J377" s="148">
        <v>1</v>
      </c>
      <c r="K377" s="11">
        <v>0.5</v>
      </c>
      <c r="L377" s="11">
        <v>0.3</v>
      </c>
      <c r="M377" s="11">
        <v>0.06</v>
      </c>
      <c r="N377" s="148">
        <v>1.7</v>
      </c>
      <c r="O377" s="11">
        <v>0.09</v>
      </c>
      <c r="P377" s="148">
        <v>1.23</v>
      </c>
      <c r="Q377" s="11">
        <v>0.14000000000000001</v>
      </c>
      <c r="R377" s="11">
        <v>7.0000000000000007E-2</v>
      </c>
      <c r="S377" s="11">
        <v>0.09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0.166851851851852</v>
      </c>
    </row>
    <row r="378" spans="1:65">
      <c r="A378" s="30"/>
      <c r="B378" s="19">
        <v>1</v>
      </c>
      <c r="C378" s="9">
        <v>5</v>
      </c>
      <c r="D378" s="11">
        <v>0.08</v>
      </c>
      <c r="E378" s="148" t="s">
        <v>106</v>
      </c>
      <c r="F378" s="148" t="s">
        <v>105</v>
      </c>
      <c r="G378" s="148">
        <v>2.7</v>
      </c>
      <c r="H378" s="148">
        <v>1.3</v>
      </c>
      <c r="I378" s="148" t="s">
        <v>300</v>
      </c>
      <c r="J378" s="148">
        <v>0.9</v>
      </c>
      <c r="K378" s="11">
        <v>0.6</v>
      </c>
      <c r="L378" s="11">
        <v>0.2</v>
      </c>
      <c r="M378" s="11">
        <v>7.0000000000000007E-2</v>
      </c>
      <c r="N378" s="148">
        <v>1.6</v>
      </c>
      <c r="O378" s="11">
        <v>0.17</v>
      </c>
      <c r="P378" s="148">
        <v>1.41</v>
      </c>
      <c r="Q378" s="11">
        <v>0.18</v>
      </c>
      <c r="R378" s="11">
        <v>0.08</v>
      </c>
      <c r="S378" s="11">
        <v>0.09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18</v>
      </c>
    </row>
    <row r="379" spans="1:65">
      <c r="A379" s="30"/>
      <c r="B379" s="19">
        <v>1</v>
      </c>
      <c r="C379" s="9">
        <v>6</v>
      </c>
      <c r="D379" s="11">
        <v>0.08</v>
      </c>
      <c r="E379" s="148" t="s">
        <v>106</v>
      </c>
      <c r="F379" s="148" t="s">
        <v>105</v>
      </c>
      <c r="G379" s="148">
        <v>2.9</v>
      </c>
      <c r="H379" s="148">
        <v>1.3</v>
      </c>
      <c r="I379" s="148" t="s">
        <v>300</v>
      </c>
      <c r="J379" s="148">
        <v>0.9</v>
      </c>
      <c r="K379" s="11">
        <v>0.4</v>
      </c>
      <c r="L379" s="11">
        <v>0.4</v>
      </c>
      <c r="M379" s="11">
        <v>0.08</v>
      </c>
      <c r="N379" s="148">
        <v>1.6</v>
      </c>
      <c r="O379" s="11">
        <v>0.11</v>
      </c>
      <c r="P379" s="148">
        <v>1.29</v>
      </c>
      <c r="Q379" s="11">
        <v>0.16</v>
      </c>
      <c r="R379" s="11">
        <v>7.0000000000000007E-2</v>
      </c>
      <c r="S379" s="11">
        <v>0.09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270</v>
      </c>
      <c r="C380" s="12"/>
      <c r="D380" s="23">
        <v>9.1666666666666674E-2</v>
      </c>
      <c r="E380" s="23" t="s">
        <v>678</v>
      </c>
      <c r="F380" s="23" t="s">
        <v>678</v>
      </c>
      <c r="G380" s="23">
        <v>2.75</v>
      </c>
      <c r="H380" s="23">
        <v>1.2333333333333334</v>
      </c>
      <c r="I380" s="23">
        <v>7.0000000000000007E-2</v>
      </c>
      <c r="J380" s="23">
        <v>0.96666666666666679</v>
      </c>
      <c r="K380" s="23">
        <v>0.58333333333333337</v>
      </c>
      <c r="L380" s="23">
        <v>0.30000000000000004</v>
      </c>
      <c r="M380" s="23">
        <v>6.6666666666666666E-2</v>
      </c>
      <c r="N380" s="23">
        <v>1.6500000000000001</v>
      </c>
      <c r="O380" s="23">
        <v>0.12</v>
      </c>
      <c r="P380" s="23">
        <v>1.32</v>
      </c>
      <c r="Q380" s="23">
        <v>0.15</v>
      </c>
      <c r="R380" s="23">
        <v>7.5000000000000011E-2</v>
      </c>
      <c r="S380" s="23">
        <v>8.8333333333333319E-2</v>
      </c>
      <c r="T380" s="15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271</v>
      </c>
      <c r="C381" s="29"/>
      <c r="D381" s="11">
        <v>0.09</v>
      </c>
      <c r="E381" s="11" t="s">
        <v>678</v>
      </c>
      <c r="F381" s="11" t="s">
        <v>678</v>
      </c>
      <c r="G381" s="11">
        <v>2.75</v>
      </c>
      <c r="H381" s="11">
        <v>1.3</v>
      </c>
      <c r="I381" s="11">
        <v>7.0000000000000007E-2</v>
      </c>
      <c r="J381" s="11">
        <v>1</v>
      </c>
      <c r="K381" s="11">
        <v>0.6</v>
      </c>
      <c r="L381" s="11">
        <v>0.3</v>
      </c>
      <c r="M381" s="11">
        <v>6.5000000000000002E-2</v>
      </c>
      <c r="N381" s="11">
        <v>1.65</v>
      </c>
      <c r="O381" s="11">
        <v>0.11</v>
      </c>
      <c r="P381" s="11">
        <v>1.3250000000000002</v>
      </c>
      <c r="Q381" s="11">
        <v>0.14500000000000002</v>
      </c>
      <c r="R381" s="11">
        <v>7.5000000000000011E-2</v>
      </c>
      <c r="S381" s="11">
        <v>0.09</v>
      </c>
      <c r="T381" s="15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272</v>
      </c>
      <c r="C382" s="29"/>
      <c r="D382" s="24">
        <v>1.169045194450013E-2</v>
      </c>
      <c r="E382" s="24" t="s">
        <v>678</v>
      </c>
      <c r="F382" s="24" t="s">
        <v>678</v>
      </c>
      <c r="G382" s="24">
        <v>0.10488088481701505</v>
      </c>
      <c r="H382" s="24">
        <v>0.10327955589886444</v>
      </c>
      <c r="I382" s="24">
        <v>1.4142135623730907E-2</v>
      </c>
      <c r="J382" s="24">
        <v>5.1639777949432211E-2</v>
      </c>
      <c r="K382" s="24">
        <v>0.13291601358251259</v>
      </c>
      <c r="L382" s="24">
        <v>8.9442719099991505E-2</v>
      </c>
      <c r="M382" s="24">
        <v>8.164965809277263E-3</v>
      </c>
      <c r="N382" s="24">
        <v>5.4772255750516537E-2</v>
      </c>
      <c r="O382" s="24">
        <v>2.9664793948382749E-2</v>
      </c>
      <c r="P382" s="24">
        <v>5.9329587896765297E-2</v>
      </c>
      <c r="Q382" s="24">
        <v>1.7888543819998264E-2</v>
      </c>
      <c r="R382" s="24">
        <v>5.4772255750516587E-3</v>
      </c>
      <c r="S382" s="24">
        <v>4.0824829046386289E-3</v>
      </c>
      <c r="T382" s="15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87</v>
      </c>
      <c r="C383" s="29"/>
      <c r="D383" s="13">
        <v>0.12753220303091051</v>
      </c>
      <c r="E383" s="13" t="s">
        <v>678</v>
      </c>
      <c r="F383" s="13" t="s">
        <v>678</v>
      </c>
      <c r="G383" s="13">
        <v>3.8138503569823651E-2</v>
      </c>
      <c r="H383" s="13">
        <v>8.3740180458538732E-2</v>
      </c>
      <c r="I383" s="13">
        <v>0.20203050891044153</v>
      </c>
      <c r="J383" s="13">
        <v>5.3420459947688487E-2</v>
      </c>
      <c r="K383" s="13">
        <v>0.22785602328430729</v>
      </c>
      <c r="L383" s="13">
        <v>0.29814239699997164</v>
      </c>
      <c r="M383" s="13">
        <v>0.12247448713915894</v>
      </c>
      <c r="N383" s="13">
        <v>3.3195306515464568E-2</v>
      </c>
      <c r="O383" s="13">
        <v>0.24720661623652293</v>
      </c>
      <c r="P383" s="13">
        <v>4.4946657497549468E-2</v>
      </c>
      <c r="Q383" s="13">
        <v>0.11925695879998843</v>
      </c>
      <c r="R383" s="13">
        <v>7.3029674334022104E-2</v>
      </c>
      <c r="S383" s="13">
        <v>4.6216787599682597E-2</v>
      </c>
      <c r="T383" s="15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273</v>
      </c>
      <c r="C384" s="29"/>
      <c r="D384" s="13">
        <v>-0.45061043285238667</v>
      </c>
      <c r="E384" s="13" t="s">
        <v>678</v>
      </c>
      <c r="F384" s="13" t="s">
        <v>678</v>
      </c>
      <c r="G384" s="13">
        <v>15.481687014428399</v>
      </c>
      <c r="H384" s="13">
        <v>6.3917869034406154</v>
      </c>
      <c r="I384" s="13">
        <v>-0.58046614872364066</v>
      </c>
      <c r="J384" s="13">
        <v>4.7935627081021046</v>
      </c>
      <c r="K384" s="13">
        <v>2.496115427302994</v>
      </c>
      <c r="L384" s="13">
        <v>0.79800221975582541</v>
      </c>
      <c r="M384" s="13">
        <v>-0.60044395116537219</v>
      </c>
      <c r="N384" s="13">
        <v>8.8890122086570393</v>
      </c>
      <c r="O384" s="13">
        <v>-0.28079911209766995</v>
      </c>
      <c r="P384" s="13">
        <v>6.9112097669256318</v>
      </c>
      <c r="Q384" s="13">
        <v>-0.1009988901220874</v>
      </c>
      <c r="R384" s="13">
        <v>-0.55049944506104365</v>
      </c>
      <c r="S384" s="13">
        <v>-0.4705882352941182</v>
      </c>
      <c r="T384" s="15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274</v>
      </c>
      <c r="C385" s="47"/>
      <c r="D385" s="45">
        <v>0.5</v>
      </c>
      <c r="E385" s="45">
        <v>0.66</v>
      </c>
      <c r="F385" s="45">
        <v>8.52</v>
      </c>
      <c r="G385" s="45">
        <v>9.4600000000000009</v>
      </c>
      <c r="H385" s="45">
        <v>3.78</v>
      </c>
      <c r="I385" s="45">
        <v>0.69</v>
      </c>
      <c r="J385" s="45">
        <v>2.78</v>
      </c>
      <c r="K385" s="45">
        <v>1.34</v>
      </c>
      <c r="L385" s="45">
        <v>0.28000000000000003</v>
      </c>
      <c r="M385" s="45">
        <v>0.59</v>
      </c>
      <c r="N385" s="45">
        <v>5.34</v>
      </c>
      <c r="O385" s="45">
        <v>0.39</v>
      </c>
      <c r="P385" s="45">
        <v>4.0999999999999996</v>
      </c>
      <c r="Q385" s="45">
        <v>0.28000000000000003</v>
      </c>
      <c r="R385" s="45">
        <v>0.56000000000000005</v>
      </c>
      <c r="S385" s="45">
        <v>0.51</v>
      </c>
      <c r="T385" s="15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BM386" s="55"/>
    </row>
    <row r="387" spans="1:65" ht="15">
      <c r="B387" s="8" t="s">
        <v>583</v>
      </c>
      <c r="BM387" s="28" t="s">
        <v>67</v>
      </c>
    </row>
    <row r="388" spans="1:65" ht="15">
      <c r="A388" s="25" t="s">
        <v>8</v>
      </c>
      <c r="B388" s="18" t="s">
        <v>111</v>
      </c>
      <c r="C388" s="15" t="s">
        <v>112</v>
      </c>
      <c r="D388" s="16" t="s">
        <v>229</v>
      </c>
      <c r="E388" s="17" t="s">
        <v>229</v>
      </c>
      <c r="F388" s="17" t="s">
        <v>229</v>
      </c>
      <c r="G388" s="17" t="s">
        <v>229</v>
      </c>
      <c r="H388" s="17" t="s">
        <v>229</v>
      </c>
      <c r="I388" s="17" t="s">
        <v>229</v>
      </c>
      <c r="J388" s="17" t="s">
        <v>229</v>
      </c>
      <c r="K388" s="17" t="s">
        <v>229</v>
      </c>
      <c r="L388" s="17" t="s">
        <v>229</v>
      </c>
      <c r="M388" s="17" t="s">
        <v>229</v>
      </c>
      <c r="N388" s="17" t="s">
        <v>229</v>
      </c>
      <c r="O388" s="17" t="s">
        <v>229</v>
      </c>
      <c r="P388" s="17" t="s">
        <v>229</v>
      </c>
      <c r="Q388" s="17" t="s">
        <v>229</v>
      </c>
      <c r="R388" s="17" t="s">
        <v>229</v>
      </c>
      <c r="S388" s="17" t="s">
        <v>229</v>
      </c>
      <c r="T388" s="17" t="s">
        <v>229</v>
      </c>
      <c r="U388" s="17" t="s">
        <v>229</v>
      </c>
      <c r="V388" s="17" t="s">
        <v>229</v>
      </c>
      <c r="W388" s="17" t="s">
        <v>229</v>
      </c>
      <c r="X388" s="17" t="s">
        <v>229</v>
      </c>
      <c r="Y388" s="17" t="s">
        <v>229</v>
      </c>
      <c r="Z388" s="17" t="s">
        <v>229</v>
      </c>
      <c r="AA388" s="15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230</v>
      </c>
      <c r="C389" s="9" t="s">
        <v>230</v>
      </c>
      <c r="D389" s="151" t="s">
        <v>232</v>
      </c>
      <c r="E389" s="152" t="s">
        <v>233</v>
      </c>
      <c r="F389" s="152" t="s">
        <v>235</v>
      </c>
      <c r="G389" s="152" t="s">
        <v>236</v>
      </c>
      <c r="H389" s="152" t="s">
        <v>237</v>
      </c>
      <c r="I389" s="152" t="s">
        <v>238</v>
      </c>
      <c r="J389" s="152" t="s">
        <v>239</v>
      </c>
      <c r="K389" s="152" t="s">
        <v>240</v>
      </c>
      <c r="L389" s="152" t="s">
        <v>241</v>
      </c>
      <c r="M389" s="152" t="s">
        <v>243</v>
      </c>
      <c r="N389" s="152" t="s">
        <v>244</v>
      </c>
      <c r="O389" s="152" t="s">
        <v>246</v>
      </c>
      <c r="P389" s="152" t="s">
        <v>247</v>
      </c>
      <c r="Q389" s="152" t="s">
        <v>249</v>
      </c>
      <c r="R389" s="152" t="s">
        <v>250</v>
      </c>
      <c r="S389" s="152" t="s">
        <v>251</v>
      </c>
      <c r="T389" s="152" t="s">
        <v>252</v>
      </c>
      <c r="U389" s="152" t="s">
        <v>254</v>
      </c>
      <c r="V389" s="152" t="s">
        <v>258</v>
      </c>
      <c r="W389" s="152" t="s">
        <v>259</v>
      </c>
      <c r="X389" s="152" t="s">
        <v>260</v>
      </c>
      <c r="Y389" s="152" t="s">
        <v>261</v>
      </c>
      <c r="Z389" s="152" t="s">
        <v>262</v>
      </c>
      <c r="AA389" s="15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333</v>
      </c>
      <c r="E390" s="11" t="s">
        <v>334</v>
      </c>
      <c r="F390" s="11" t="s">
        <v>333</v>
      </c>
      <c r="G390" s="11" t="s">
        <v>334</v>
      </c>
      <c r="H390" s="11" t="s">
        <v>334</v>
      </c>
      <c r="I390" s="11" t="s">
        <v>333</v>
      </c>
      <c r="J390" s="11" t="s">
        <v>334</v>
      </c>
      <c r="K390" s="11" t="s">
        <v>333</v>
      </c>
      <c r="L390" s="11" t="s">
        <v>334</v>
      </c>
      <c r="M390" s="11" t="s">
        <v>334</v>
      </c>
      <c r="N390" s="11" t="s">
        <v>115</v>
      </c>
      <c r="O390" s="11" t="s">
        <v>334</v>
      </c>
      <c r="P390" s="11" t="s">
        <v>333</v>
      </c>
      <c r="Q390" s="11" t="s">
        <v>334</v>
      </c>
      <c r="R390" s="11" t="s">
        <v>334</v>
      </c>
      <c r="S390" s="11" t="s">
        <v>333</v>
      </c>
      <c r="T390" s="11" t="s">
        <v>334</v>
      </c>
      <c r="U390" s="11" t="s">
        <v>333</v>
      </c>
      <c r="V390" s="11" t="s">
        <v>334</v>
      </c>
      <c r="W390" s="11" t="s">
        <v>334</v>
      </c>
      <c r="X390" s="11" t="s">
        <v>333</v>
      </c>
      <c r="Y390" s="11" t="s">
        <v>333</v>
      </c>
      <c r="Z390" s="11" t="s">
        <v>333</v>
      </c>
      <c r="AA390" s="15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15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</v>
      </c>
    </row>
    <row r="392" spans="1:65">
      <c r="A392" s="30"/>
      <c r="B392" s="18">
        <v>1</v>
      </c>
      <c r="C392" s="14">
        <v>1</v>
      </c>
      <c r="D392" s="22">
        <v>1.7</v>
      </c>
      <c r="E392" s="22">
        <v>1.6</v>
      </c>
      <c r="F392" s="147">
        <v>2.42</v>
      </c>
      <c r="G392" s="22">
        <v>1.7</v>
      </c>
      <c r="H392" s="22">
        <v>1.62</v>
      </c>
      <c r="I392" s="147">
        <v>5</v>
      </c>
      <c r="J392" s="22">
        <v>1.8</v>
      </c>
      <c r="K392" s="22">
        <v>1.7</v>
      </c>
      <c r="L392" s="22">
        <v>1.6</v>
      </c>
      <c r="M392" s="22">
        <v>1.58</v>
      </c>
      <c r="N392" s="22">
        <v>1.6</v>
      </c>
      <c r="O392" s="22">
        <v>1.78</v>
      </c>
      <c r="P392" s="147">
        <v>0.7</v>
      </c>
      <c r="Q392" s="22">
        <v>1.63</v>
      </c>
      <c r="R392" s="22">
        <v>1.78</v>
      </c>
      <c r="S392" s="22">
        <v>1.5</v>
      </c>
      <c r="T392" s="22">
        <v>1.6</v>
      </c>
      <c r="U392" s="22">
        <v>1.49</v>
      </c>
      <c r="V392" s="154">
        <v>1.73</v>
      </c>
      <c r="W392" s="154">
        <v>1.3</v>
      </c>
      <c r="X392" s="22">
        <v>1.6</v>
      </c>
      <c r="Y392" s="22">
        <v>1.7</v>
      </c>
      <c r="Z392" s="22">
        <v>1.8</v>
      </c>
      <c r="AA392" s="15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1.7</v>
      </c>
      <c r="E393" s="11">
        <v>1.6</v>
      </c>
      <c r="F393" s="148">
        <v>2.37</v>
      </c>
      <c r="G393" s="11">
        <v>1.7</v>
      </c>
      <c r="H393" s="11">
        <v>1.63</v>
      </c>
      <c r="I393" s="148">
        <v>5.5</v>
      </c>
      <c r="J393" s="11">
        <v>1.8</v>
      </c>
      <c r="K393" s="11">
        <v>1.7</v>
      </c>
      <c r="L393" s="11">
        <v>1.63</v>
      </c>
      <c r="M393" s="11">
        <v>1.58</v>
      </c>
      <c r="N393" s="11">
        <v>1.6</v>
      </c>
      <c r="O393" s="11">
        <v>1.8</v>
      </c>
      <c r="P393" s="148">
        <v>1.3</v>
      </c>
      <c r="Q393" s="11">
        <v>1.71</v>
      </c>
      <c r="R393" s="11">
        <v>1.74</v>
      </c>
      <c r="S393" s="11">
        <v>1.5</v>
      </c>
      <c r="T393" s="11">
        <v>1.6</v>
      </c>
      <c r="U393" s="11">
        <v>1.48</v>
      </c>
      <c r="V393" s="11">
        <v>1.79</v>
      </c>
      <c r="W393" s="11">
        <v>1.4</v>
      </c>
      <c r="X393" s="11">
        <v>1.6</v>
      </c>
      <c r="Y393" s="11">
        <v>1.7</v>
      </c>
      <c r="Z393" s="11">
        <v>1.8</v>
      </c>
      <c r="AA393" s="15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18</v>
      </c>
    </row>
    <row r="394" spans="1:65">
      <c r="A394" s="30"/>
      <c r="B394" s="19">
        <v>1</v>
      </c>
      <c r="C394" s="9">
        <v>3</v>
      </c>
      <c r="D394" s="11">
        <v>1.6</v>
      </c>
      <c r="E394" s="11">
        <v>1.6</v>
      </c>
      <c r="F394" s="148">
        <v>2.36</v>
      </c>
      <c r="G394" s="11">
        <v>1.7</v>
      </c>
      <c r="H394" s="11">
        <v>1.74</v>
      </c>
      <c r="I394" s="148">
        <v>2.5</v>
      </c>
      <c r="J394" s="11">
        <v>1.6</v>
      </c>
      <c r="K394" s="11">
        <v>1.7</v>
      </c>
      <c r="L394" s="11">
        <v>1.59</v>
      </c>
      <c r="M394" s="11">
        <v>1.53</v>
      </c>
      <c r="N394" s="11">
        <v>1.5</v>
      </c>
      <c r="O394" s="11">
        <v>1.69</v>
      </c>
      <c r="P394" s="148">
        <v>1.6</v>
      </c>
      <c r="Q394" s="11">
        <v>1.67</v>
      </c>
      <c r="R394" s="11">
        <v>1.59</v>
      </c>
      <c r="S394" s="11">
        <v>1.6</v>
      </c>
      <c r="T394" s="11">
        <v>1.5</v>
      </c>
      <c r="U394" s="11">
        <v>1.56</v>
      </c>
      <c r="V394" s="11">
        <v>1.79</v>
      </c>
      <c r="W394" s="11">
        <v>1.6</v>
      </c>
      <c r="X394" s="11">
        <v>1.6</v>
      </c>
      <c r="Y394" s="11">
        <v>1.8</v>
      </c>
      <c r="Z394" s="11">
        <v>1.8</v>
      </c>
      <c r="AA394" s="15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1.6</v>
      </c>
      <c r="E395" s="11">
        <v>1.8</v>
      </c>
      <c r="F395" s="148">
        <v>2.46</v>
      </c>
      <c r="G395" s="11">
        <v>1.7</v>
      </c>
      <c r="H395" s="11">
        <v>1.75</v>
      </c>
      <c r="I395" s="148">
        <v>3</v>
      </c>
      <c r="J395" s="11">
        <v>1.6</v>
      </c>
      <c r="K395" s="11">
        <v>1.6</v>
      </c>
      <c r="L395" s="11">
        <v>1.68</v>
      </c>
      <c r="M395" s="11">
        <v>1.64</v>
      </c>
      <c r="N395" s="11">
        <v>1.5</v>
      </c>
      <c r="O395" s="11">
        <v>1.9400000000000002</v>
      </c>
      <c r="P395" s="148">
        <v>1.6</v>
      </c>
      <c r="Q395" s="11">
        <v>1.67</v>
      </c>
      <c r="R395" s="11">
        <v>1.65</v>
      </c>
      <c r="S395" s="11">
        <v>1.7</v>
      </c>
      <c r="T395" s="11">
        <v>1.5</v>
      </c>
      <c r="U395" s="11">
        <v>1.54</v>
      </c>
      <c r="V395" s="11">
        <v>1.81</v>
      </c>
      <c r="W395" s="11">
        <v>1.4</v>
      </c>
      <c r="X395" s="11">
        <v>1.6</v>
      </c>
      <c r="Y395" s="11">
        <v>1.7</v>
      </c>
      <c r="Z395" s="11">
        <v>1.7</v>
      </c>
      <c r="AA395" s="15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1.6441666666666666</v>
      </c>
    </row>
    <row r="396" spans="1:65">
      <c r="A396" s="30"/>
      <c r="B396" s="19">
        <v>1</v>
      </c>
      <c r="C396" s="9">
        <v>5</v>
      </c>
      <c r="D396" s="11">
        <v>1.5</v>
      </c>
      <c r="E396" s="11">
        <v>1.6</v>
      </c>
      <c r="F396" s="148">
        <v>2.2799999999999998</v>
      </c>
      <c r="G396" s="11">
        <v>1.7</v>
      </c>
      <c r="H396" s="11">
        <v>1.82</v>
      </c>
      <c r="I396" s="148">
        <v>4</v>
      </c>
      <c r="J396" s="11">
        <v>1.8</v>
      </c>
      <c r="K396" s="11">
        <v>1.6</v>
      </c>
      <c r="L396" s="11">
        <v>1.6</v>
      </c>
      <c r="M396" s="11">
        <v>1.61</v>
      </c>
      <c r="N396" s="11">
        <v>1.5</v>
      </c>
      <c r="O396" s="11">
        <v>1.7</v>
      </c>
      <c r="P396" s="148">
        <v>1.6</v>
      </c>
      <c r="Q396" s="11">
        <v>1.64</v>
      </c>
      <c r="R396" s="11">
        <v>1.7</v>
      </c>
      <c r="S396" s="11">
        <v>1.6</v>
      </c>
      <c r="T396" s="11">
        <v>1.6</v>
      </c>
      <c r="U396" s="11">
        <v>1.6</v>
      </c>
      <c r="V396" s="11">
        <v>1.79</v>
      </c>
      <c r="W396" s="11">
        <v>1.5</v>
      </c>
      <c r="X396" s="11">
        <v>1.7</v>
      </c>
      <c r="Y396" s="11">
        <v>1.7</v>
      </c>
      <c r="Z396" s="11">
        <v>1.7</v>
      </c>
      <c r="AA396" s="15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95</v>
      </c>
    </row>
    <row r="397" spans="1:65">
      <c r="A397" s="30"/>
      <c r="B397" s="19">
        <v>1</v>
      </c>
      <c r="C397" s="9">
        <v>6</v>
      </c>
      <c r="D397" s="11">
        <v>1.6</v>
      </c>
      <c r="E397" s="11">
        <v>1.6</v>
      </c>
      <c r="F397" s="148">
        <v>2.33</v>
      </c>
      <c r="G397" s="11">
        <v>1.7</v>
      </c>
      <c r="H397" s="11">
        <v>1.82</v>
      </c>
      <c r="I397" s="148">
        <v>2.5</v>
      </c>
      <c r="J397" s="11">
        <v>1.6</v>
      </c>
      <c r="K397" s="11">
        <v>1.6</v>
      </c>
      <c r="L397" s="11">
        <v>1.62</v>
      </c>
      <c r="M397" s="11">
        <v>1.55</v>
      </c>
      <c r="N397" s="11">
        <v>1.5</v>
      </c>
      <c r="O397" s="11">
        <v>1.66</v>
      </c>
      <c r="P397" s="148">
        <v>1.3</v>
      </c>
      <c r="Q397" s="11">
        <v>1.66</v>
      </c>
      <c r="R397" s="11">
        <v>1.61</v>
      </c>
      <c r="S397" s="11">
        <v>1.6</v>
      </c>
      <c r="T397" s="11">
        <v>1.5</v>
      </c>
      <c r="U397" s="11">
        <v>1.52</v>
      </c>
      <c r="V397" s="11">
        <v>1.77</v>
      </c>
      <c r="W397" s="11">
        <v>1.4</v>
      </c>
      <c r="X397" s="11">
        <v>1.6</v>
      </c>
      <c r="Y397" s="11">
        <v>1.7</v>
      </c>
      <c r="Z397" s="11">
        <v>1.8</v>
      </c>
      <c r="AA397" s="15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270</v>
      </c>
      <c r="C398" s="12"/>
      <c r="D398" s="23">
        <v>1.6166666666666665</v>
      </c>
      <c r="E398" s="23">
        <v>1.6333333333333335</v>
      </c>
      <c r="F398" s="23">
        <v>2.3699999999999997</v>
      </c>
      <c r="G398" s="23">
        <v>1.7</v>
      </c>
      <c r="H398" s="23">
        <v>1.7300000000000002</v>
      </c>
      <c r="I398" s="23">
        <v>3.75</v>
      </c>
      <c r="J398" s="23">
        <v>1.7000000000000002</v>
      </c>
      <c r="K398" s="23">
        <v>1.6499999999999997</v>
      </c>
      <c r="L398" s="23">
        <v>1.6199999999999999</v>
      </c>
      <c r="M398" s="23">
        <v>1.5816666666666668</v>
      </c>
      <c r="N398" s="23">
        <v>1.5333333333333332</v>
      </c>
      <c r="O398" s="23">
        <v>1.7616666666666667</v>
      </c>
      <c r="P398" s="23">
        <v>1.3500000000000003</v>
      </c>
      <c r="Q398" s="23">
        <v>1.6633333333333333</v>
      </c>
      <c r="R398" s="23">
        <v>1.678333333333333</v>
      </c>
      <c r="S398" s="23">
        <v>1.5833333333333333</v>
      </c>
      <c r="T398" s="23">
        <v>1.55</v>
      </c>
      <c r="U398" s="23">
        <v>1.5316666666666665</v>
      </c>
      <c r="V398" s="23">
        <v>1.78</v>
      </c>
      <c r="W398" s="23">
        <v>1.4333333333333336</v>
      </c>
      <c r="X398" s="23">
        <v>1.6166666666666665</v>
      </c>
      <c r="Y398" s="23">
        <v>1.7166666666666666</v>
      </c>
      <c r="Z398" s="23">
        <v>1.7666666666666668</v>
      </c>
      <c r="AA398" s="15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271</v>
      </c>
      <c r="C399" s="29"/>
      <c r="D399" s="11">
        <v>1.6</v>
      </c>
      <c r="E399" s="11">
        <v>1.6</v>
      </c>
      <c r="F399" s="11">
        <v>2.3650000000000002</v>
      </c>
      <c r="G399" s="11">
        <v>1.7</v>
      </c>
      <c r="H399" s="11">
        <v>1.7450000000000001</v>
      </c>
      <c r="I399" s="11">
        <v>3.5</v>
      </c>
      <c r="J399" s="11">
        <v>1.7000000000000002</v>
      </c>
      <c r="K399" s="11">
        <v>1.65</v>
      </c>
      <c r="L399" s="11">
        <v>1.61</v>
      </c>
      <c r="M399" s="11">
        <v>1.58</v>
      </c>
      <c r="N399" s="11">
        <v>1.5</v>
      </c>
      <c r="O399" s="11">
        <v>1.74</v>
      </c>
      <c r="P399" s="11">
        <v>1.4500000000000002</v>
      </c>
      <c r="Q399" s="11">
        <v>1.665</v>
      </c>
      <c r="R399" s="11">
        <v>1.6749999999999998</v>
      </c>
      <c r="S399" s="11">
        <v>1.6</v>
      </c>
      <c r="T399" s="11">
        <v>1.55</v>
      </c>
      <c r="U399" s="11">
        <v>1.53</v>
      </c>
      <c r="V399" s="11">
        <v>1.79</v>
      </c>
      <c r="W399" s="11">
        <v>1.4</v>
      </c>
      <c r="X399" s="11">
        <v>1.6</v>
      </c>
      <c r="Y399" s="11">
        <v>1.7</v>
      </c>
      <c r="Z399" s="11">
        <v>1.8</v>
      </c>
      <c r="AA399" s="15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272</v>
      </c>
      <c r="C400" s="29"/>
      <c r="D400" s="24">
        <v>7.527726527090807E-2</v>
      </c>
      <c r="E400" s="24">
        <v>8.1649658092772581E-2</v>
      </c>
      <c r="F400" s="24">
        <v>6.3874877690685283E-2</v>
      </c>
      <c r="G400" s="24">
        <v>0</v>
      </c>
      <c r="H400" s="24">
        <v>8.8090862182180985E-2</v>
      </c>
      <c r="I400" s="24">
        <v>1.2942179105544784</v>
      </c>
      <c r="J400" s="24">
        <v>0.1095445115010332</v>
      </c>
      <c r="K400" s="24">
        <v>5.4772255750516544E-2</v>
      </c>
      <c r="L400" s="24">
        <v>3.2863353450309898E-2</v>
      </c>
      <c r="M400" s="24">
        <v>3.970726214015094E-2</v>
      </c>
      <c r="N400" s="24">
        <v>5.1639777949432267E-2</v>
      </c>
      <c r="O400" s="24">
        <v>0.10284292229738848</v>
      </c>
      <c r="P400" s="24">
        <v>0.35071355833500267</v>
      </c>
      <c r="Q400" s="24">
        <v>2.8047578623950201E-2</v>
      </c>
      <c r="R400" s="24">
        <v>7.4677082606825651E-2</v>
      </c>
      <c r="S400" s="24">
        <v>7.5277265270908097E-2</v>
      </c>
      <c r="T400" s="24">
        <v>5.4772255750516662E-2</v>
      </c>
      <c r="U400" s="24">
        <v>4.4907311951024972E-2</v>
      </c>
      <c r="V400" s="24">
        <v>2.7568097504180468E-2</v>
      </c>
      <c r="W400" s="24">
        <v>0.10327955589886448</v>
      </c>
      <c r="X400" s="24">
        <v>4.0824829046386249E-2</v>
      </c>
      <c r="Y400" s="24">
        <v>4.0824829046386339E-2</v>
      </c>
      <c r="Z400" s="24">
        <v>5.1639777949432274E-2</v>
      </c>
      <c r="AA400" s="203"/>
      <c r="AB400" s="204"/>
      <c r="AC400" s="204"/>
      <c r="AD400" s="204"/>
      <c r="AE400" s="204"/>
      <c r="AF400" s="204"/>
      <c r="AG400" s="204"/>
      <c r="AH400" s="204"/>
      <c r="AI400" s="204"/>
      <c r="AJ400" s="204"/>
      <c r="AK400" s="204"/>
      <c r="AL400" s="204"/>
      <c r="AM400" s="204"/>
      <c r="AN400" s="204"/>
      <c r="AO400" s="204"/>
      <c r="AP400" s="204"/>
      <c r="AQ400" s="204"/>
      <c r="AR400" s="204"/>
      <c r="AS400" s="204"/>
      <c r="AT400" s="204"/>
      <c r="AU400" s="204"/>
      <c r="AV400" s="204"/>
      <c r="AW400" s="204"/>
      <c r="AX400" s="204"/>
      <c r="AY400" s="204"/>
      <c r="AZ400" s="204"/>
      <c r="BA400" s="204"/>
      <c r="BB400" s="204"/>
      <c r="BC400" s="204"/>
      <c r="BD400" s="204"/>
      <c r="BE400" s="204"/>
      <c r="BF400" s="204"/>
      <c r="BG400" s="204"/>
      <c r="BH400" s="204"/>
      <c r="BI400" s="204"/>
      <c r="BJ400" s="204"/>
      <c r="BK400" s="204"/>
      <c r="BL400" s="204"/>
      <c r="BM400" s="56"/>
    </row>
    <row r="401" spans="1:65">
      <c r="A401" s="30"/>
      <c r="B401" s="3" t="s">
        <v>87</v>
      </c>
      <c r="C401" s="29"/>
      <c r="D401" s="13">
        <v>4.6563256868602937E-2</v>
      </c>
      <c r="E401" s="13">
        <v>4.9989586587411781E-2</v>
      </c>
      <c r="F401" s="13">
        <v>2.6951425185943161E-2</v>
      </c>
      <c r="G401" s="13">
        <v>0</v>
      </c>
      <c r="H401" s="13">
        <v>5.0919573515711546E-2</v>
      </c>
      <c r="I401" s="13">
        <v>0.34512477614786091</v>
      </c>
      <c r="J401" s="13">
        <v>6.4437947941784229E-2</v>
      </c>
      <c r="K401" s="13">
        <v>3.3195306515464582E-2</v>
      </c>
      <c r="L401" s="13">
        <v>2.0286020648339446E-2</v>
      </c>
      <c r="M401" s="13">
        <v>2.5104696822013238E-2</v>
      </c>
      <c r="N401" s="13">
        <v>3.3678116053977566E-2</v>
      </c>
      <c r="O401" s="13">
        <v>5.8378196195300935E-2</v>
      </c>
      <c r="P401" s="13">
        <v>0.25978782098889081</v>
      </c>
      <c r="Q401" s="13">
        <v>1.6862271717805733E-2</v>
      </c>
      <c r="R401" s="13">
        <v>4.4494786061663752E-2</v>
      </c>
      <c r="S401" s="13">
        <v>4.7543535960573535E-2</v>
      </c>
      <c r="T401" s="13">
        <v>3.5336939193881714E-2</v>
      </c>
      <c r="U401" s="13">
        <v>2.9319246105130561E-2</v>
      </c>
      <c r="V401" s="13">
        <v>1.5487695227067678E-2</v>
      </c>
      <c r="W401" s="13">
        <v>7.2055504115486835E-2</v>
      </c>
      <c r="X401" s="13">
        <v>2.5252471575084281E-2</v>
      </c>
      <c r="Y401" s="13">
        <v>2.3781453813428936E-2</v>
      </c>
      <c r="Z401" s="13">
        <v>2.9230062990244679E-2</v>
      </c>
      <c r="AA401" s="15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273</v>
      </c>
      <c r="C402" s="29"/>
      <c r="D402" s="13">
        <v>-1.6725798276736037E-2</v>
      </c>
      <c r="E402" s="13">
        <v>-6.588950836289742E-3</v>
      </c>
      <c r="F402" s="13">
        <v>0.44145970603142404</v>
      </c>
      <c r="G402" s="13">
        <v>3.3958438925494105E-2</v>
      </c>
      <c r="H402" s="13">
        <v>5.2204764318297237E-2</v>
      </c>
      <c r="I402" s="13">
        <v>1.2807906741003547</v>
      </c>
      <c r="J402" s="13">
        <v>3.3958438925494328E-2</v>
      </c>
      <c r="K402" s="13">
        <v>3.5478966041559978E-3</v>
      </c>
      <c r="L402" s="13">
        <v>-1.4698428788646689E-2</v>
      </c>
      <c r="M402" s="13">
        <v>-3.8013177901672468E-2</v>
      </c>
      <c r="N402" s="13">
        <v>-6.7410035478966068E-2</v>
      </c>
      <c r="O402" s="13">
        <v>7.1464774455144653E-2</v>
      </c>
      <c r="P402" s="13">
        <v>-0.17891535732387198</v>
      </c>
      <c r="Q402" s="13">
        <v>1.1657374556512945E-2</v>
      </c>
      <c r="R402" s="13">
        <v>2.0780537252914177E-2</v>
      </c>
      <c r="S402" s="13">
        <v>-3.6999493157627961E-2</v>
      </c>
      <c r="T402" s="13">
        <v>-5.7273188038519884E-2</v>
      </c>
      <c r="U402" s="13">
        <v>-6.8423720223010687E-2</v>
      </c>
      <c r="V402" s="13">
        <v>8.2615306639635122E-2</v>
      </c>
      <c r="W402" s="13">
        <v>-0.12823112012164195</v>
      </c>
      <c r="X402" s="13">
        <v>-1.6725798276736037E-2</v>
      </c>
      <c r="Y402" s="13">
        <v>4.4095286365940289E-2</v>
      </c>
      <c r="Z402" s="13">
        <v>7.4505828687278397E-2</v>
      </c>
      <c r="AA402" s="15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274</v>
      </c>
      <c r="C403" s="47"/>
      <c r="D403" s="45">
        <v>0.33</v>
      </c>
      <c r="E403" s="45">
        <v>0.16</v>
      </c>
      <c r="F403" s="45">
        <v>7.1</v>
      </c>
      <c r="G403" s="45">
        <v>0.49</v>
      </c>
      <c r="H403" s="45">
        <v>0.79</v>
      </c>
      <c r="I403" s="45">
        <v>20.72</v>
      </c>
      <c r="J403" s="45">
        <v>0.49</v>
      </c>
      <c r="K403" s="45">
        <v>0</v>
      </c>
      <c r="L403" s="45">
        <v>0.3</v>
      </c>
      <c r="M403" s="45">
        <v>0.67</v>
      </c>
      <c r="N403" s="45">
        <v>1.1499999999999999</v>
      </c>
      <c r="O403" s="45">
        <v>1.1000000000000001</v>
      </c>
      <c r="P403" s="45">
        <v>2.96</v>
      </c>
      <c r="Q403" s="45">
        <v>0.13</v>
      </c>
      <c r="R403" s="45">
        <v>0.28000000000000003</v>
      </c>
      <c r="S403" s="45">
        <v>0.66</v>
      </c>
      <c r="T403" s="45">
        <v>0.99</v>
      </c>
      <c r="U403" s="45">
        <v>1.17</v>
      </c>
      <c r="V403" s="45">
        <v>1.28</v>
      </c>
      <c r="W403" s="45">
        <v>2.14</v>
      </c>
      <c r="X403" s="45">
        <v>0.33</v>
      </c>
      <c r="Y403" s="45">
        <v>0.66</v>
      </c>
      <c r="Z403" s="45">
        <v>1.1499999999999999</v>
      </c>
      <c r="AA403" s="15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BM404" s="55"/>
    </row>
    <row r="405" spans="1:65" ht="15">
      <c r="B405" s="8" t="s">
        <v>584</v>
      </c>
      <c r="BM405" s="28" t="s">
        <v>276</v>
      </c>
    </row>
    <row r="406" spans="1:65" ht="15">
      <c r="A406" s="25" t="s">
        <v>53</v>
      </c>
      <c r="B406" s="18" t="s">
        <v>111</v>
      </c>
      <c r="C406" s="15" t="s">
        <v>112</v>
      </c>
      <c r="D406" s="16" t="s">
        <v>229</v>
      </c>
      <c r="E406" s="15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230</v>
      </c>
      <c r="C407" s="9" t="s">
        <v>230</v>
      </c>
      <c r="D407" s="151" t="s">
        <v>259</v>
      </c>
      <c r="E407" s="15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333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9"/>
      <c r="C409" s="9"/>
      <c r="D409" s="26"/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8">
        <v>1</v>
      </c>
      <c r="C410" s="14">
        <v>1</v>
      </c>
      <c r="D410" s="147" t="s">
        <v>104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2</v>
      </c>
      <c r="D411" s="148" t="s">
        <v>104</v>
      </c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9">
        <v>1</v>
      </c>
      <c r="C412" s="9">
        <v>3</v>
      </c>
      <c r="D412" s="148" t="s">
        <v>104</v>
      </c>
      <c r="E412" s="15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16</v>
      </c>
    </row>
    <row r="413" spans="1:65">
      <c r="A413" s="30"/>
      <c r="B413" s="19">
        <v>1</v>
      </c>
      <c r="C413" s="9">
        <v>4</v>
      </c>
      <c r="D413" s="148" t="s">
        <v>104</v>
      </c>
      <c r="E413" s="15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 t="s">
        <v>104</v>
      </c>
    </row>
    <row r="414" spans="1:65">
      <c r="A414" s="30"/>
      <c r="B414" s="19">
        <v>1</v>
      </c>
      <c r="C414" s="9">
        <v>5</v>
      </c>
      <c r="D414" s="148" t="s">
        <v>104</v>
      </c>
      <c r="E414" s="15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17</v>
      </c>
    </row>
    <row r="415" spans="1:65">
      <c r="A415" s="30"/>
      <c r="B415" s="19">
        <v>1</v>
      </c>
      <c r="C415" s="9">
        <v>6</v>
      </c>
      <c r="D415" s="148" t="s">
        <v>104</v>
      </c>
      <c r="E415" s="15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20" t="s">
        <v>270</v>
      </c>
      <c r="C416" s="12"/>
      <c r="D416" s="23" t="s">
        <v>678</v>
      </c>
      <c r="E416" s="15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271</v>
      </c>
      <c r="C417" s="29"/>
      <c r="D417" s="11" t="s">
        <v>678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272</v>
      </c>
      <c r="C418" s="29"/>
      <c r="D418" s="24" t="s">
        <v>678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87</v>
      </c>
      <c r="C419" s="29"/>
      <c r="D419" s="13" t="s">
        <v>678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273</v>
      </c>
      <c r="C420" s="29"/>
      <c r="D420" s="13" t="s">
        <v>678</v>
      </c>
      <c r="E420" s="15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274</v>
      </c>
      <c r="C421" s="47"/>
      <c r="D421" s="45" t="s">
        <v>275</v>
      </c>
      <c r="E421" s="15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BM422" s="55"/>
    </row>
    <row r="423" spans="1:65" ht="15">
      <c r="B423" s="8" t="s">
        <v>585</v>
      </c>
      <c r="BM423" s="28" t="s">
        <v>67</v>
      </c>
    </row>
    <row r="424" spans="1:65" ht="15">
      <c r="A424" s="25" t="s">
        <v>11</v>
      </c>
      <c r="B424" s="18" t="s">
        <v>111</v>
      </c>
      <c r="C424" s="15" t="s">
        <v>112</v>
      </c>
      <c r="D424" s="16" t="s">
        <v>229</v>
      </c>
      <c r="E424" s="17" t="s">
        <v>229</v>
      </c>
      <c r="F424" s="17" t="s">
        <v>229</v>
      </c>
      <c r="G424" s="17" t="s">
        <v>229</v>
      </c>
      <c r="H424" s="17" t="s">
        <v>229</v>
      </c>
      <c r="I424" s="17" t="s">
        <v>229</v>
      </c>
      <c r="J424" s="17" t="s">
        <v>229</v>
      </c>
      <c r="K424" s="17" t="s">
        <v>229</v>
      </c>
      <c r="L424" s="17" t="s">
        <v>229</v>
      </c>
      <c r="M424" s="17" t="s">
        <v>229</v>
      </c>
      <c r="N424" s="17" t="s">
        <v>229</v>
      </c>
      <c r="O424" s="17" t="s">
        <v>229</v>
      </c>
      <c r="P424" s="17" t="s">
        <v>229</v>
      </c>
      <c r="Q424" s="15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230</v>
      </c>
      <c r="C425" s="9" t="s">
        <v>230</v>
      </c>
      <c r="D425" s="151" t="s">
        <v>233</v>
      </c>
      <c r="E425" s="152" t="s">
        <v>236</v>
      </c>
      <c r="F425" s="152" t="s">
        <v>237</v>
      </c>
      <c r="G425" s="152" t="s">
        <v>238</v>
      </c>
      <c r="H425" s="152" t="s">
        <v>239</v>
      </c>
      <c r="I425" s="152" t="s">
        <v>241</v>
      </c>
      <c r="J425" s="152" t="s">
        <v>243</v>
      </c>
      <c r="K425" s="152" t="s">
        <v>247</v>
      </c>
      <c r="L425" s="152" t="s">
        <v>249</v>
      </c>
      <c r="M425" s="152" t="s">
        <v>250</v>
      </c>
      <c r="N425" s="152" t="s">
        <v>254</v>
      </c>
      <c r="O425" s="152" t="s">
        <v>258</v>
      </c>
      <c r="P425" s="152" t="s">
        <v>259</v>
      </c>
      <c r="Q425" s="15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334</v>
      </c>
      <c r="E426" s="11" t="s">
        <v>334</v>
      </c>
      <c r="F426" s="11" t="s">
        <v>334</v>
      </c>
      <c r="G426" s="11" t="s">
        <v>333</v>
      </c>
      <c r="H426" s="11" t="s">
        <v>334</v>
      </c>
      <c r="I426" s="11" t="s">
        <v>334</v>
      </c>
      <c r="J426" s="11" t="s">
        <v>334</v>
      </c>
      <c r="K426" s="11" t="s">
        <v>333</v>
      </c>
      <c r="L426" s="11" t="s">
        <v>334</v>
      </c>
      <c r="M426" s="11" t="s">
        <v>334</v>
      </c>
      <c r="N426" s="11" t="s">
        <v>333</v>
      </c>
      <c r="O426" s="11" t="s">
        <v>334</v>
      </c>
      <c r="P426" s="11" t="s">
        <v>334</v>
      </c>
      <c r="Q426" s="15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15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8">
        <v>1</v>
      </c>
      <c r="C428" s="14">
        <v>1</v>
      </c>
      <c r="D428" s="22">
        <v>0.74</v>
      </c>
      <c r="E428" s="22">
        <v>0.71</v>
      </c>
      <c r="F428" s="22">
        <v>0.73</v>
      </c>
      <c r="G428" s="147">
        <v>0.7</v>
      </c>
      <c r="H428" s="22">
        <v>0.8</v>
      </c>
      <c r="I428" s="22">
        <v>0.78</v>
      </c>
      <c r="J428" s="22">
        <v>0.75</v>
      </c>
      <c r="K428" s="147">
        <v>0.7</v>
      </c>
      <c r="L428" s="22">
        <v>0.77</v>
      </c>
      <c r="M428" s="22">
        <v>0.71</v>
      </c>
      <c r="N428" s="147">
        <v>0.7</v>
      </c>
      <c r="O428" s="147">
        <v>0.8</v>
      </c>
      <c r="P428" s="22">
        <v>0.87</v>
      </c>
      <c r="Q428" s="15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0.74</v>
      </c>
      <c r="E429" s="11">
        <v>0.7</v>
      </c>
      <c r="F429" s="11">
        <v>0.71</v>
      </c>
      <c r="G429" s="148">
        <v>0.7</v>
      </c>
      <c r="H429" s="11">
        <v>0.82</v>
      </c>
      <c r="I429" s="11">
        <v>0.76</v>
      </c>
      <c r="J429" s="11">
        <v>0.78</v>
      </c>
      <c r="K429" s="148">
        <v>0.8</v>
      </c>
      <c r="L429" s="11">
        <v>0.76</v>
      </c>
      <c r="M429" s="11">
        <v>0.7</v>
      </c>
      <c r="N429" s="148">
        <v>0.7</v>
      </c>
      <c r="O429" s="148">
        <v>0.8</v>
      </c>
      <c r="P429" s="11">
        <v>0.89</v>
      </c>
      <c r="Q429" s="15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19</v>
      </c>
    </row>
    <row r="430" spans="1:65">
      <c r="A430" s="30"/>
      <c r="B430" s="19">
        <v>1</v>
      </c>
      <c r="C430" s="9">
        <v>3</v>
      </c>
      <c r="D430" s="11">
        <v>0.72</v>
      </c>
      <c r="E430" s="11">
        <v>0.7</v>
      </c>
      <c r="F430" s="11">
        <v>0.74</v>
      </c>
      <c r="G430" s="148">
        <v>0.7</v>
      </c>
      <c r="H430" s="11">
        <v>0.8</v>
      </c>
      <c r="I430" s="11">
        <v>0.76</v>
      </c>
      <c r="J430" s="11">
        <v>0.75</v>
      </c>
      <c r="K430" s="148">
        <v>0.7</v>
      </c>
      <c r="L430" s="11">
        <v>0.76</v>
      </c>
      <c r="M430" s="11">
        <v>0.72</v>
      </c>
      <c r="N430" s="148">
        <v>0.7</v>
      </c>
      <c r="O430" s="148">
        <v>0.8</v>
      </c>
      <c r="P430" s="11">
        <v>0.84</v>
      </c>
      <c r="Q430" s="15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0.7</v>
      </c>
      <c r="E431" s="11">
        <v>0.71</v>
      </c>
      <c r="F431" s="11">
        <v>0.77</v>
      </c>
      <c r="G431" s="148">
        <v>0.7</v>
      </c>
      <c r="H431" s="11">
        <v>0.78</v>
      </c>
      <c r="I431" s="11">
        <v>0.78</v>
      </c>
      <c r="J431" s="11">
        <v>0.72</v>
      </c>
      <c r="K431" s="148">
        <v>0.6</v>
      </c>
      <c r="L431" s="11">
        <v>0.76</v>
      </c>
      <c r="M431" s="11">
        <v>0.72</v>
      </c>
      <c r="N431" s="148">
        <v>0.7</v>
      </c>
      <c r="O431" s="148">
        <v>0.8</v>
      </c>
      <c r="P431" s="11">
        <v>0.87</v>
      </c>
      <c r="Q431" s="15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0.76092592592592601</v>
      </c>
    </row>
    <row r="432" spans="1:65">
      <c r="A432" s="30"/>
      <c r="B432" s="19">
        <v>1</v>
      </c>
      <c r="C432" s="9">
        <v>5</v>
      </c>
      <c r="D432" s="11">
        <v>0.7</v>
      </c>
      <c r="E432" s="11">
        <v>0.7</v>
      </c>
      <c r="F432" s="11">
        <v>0.75</v>
      </c>
      <c r="G432" s="148">
        <v>0.7</v>
      </c>
      <c r="H432" s="11">
        <v>0.82</v>
      </c>
      <c r="I432" s="11">
        <v>0.75</v>
      </c>
      <c r="J432" s="11">
        <v>0.78</v>
      </c>
      <c r="K432" s="148">
        <v>0.6</v>
      </c>
      <c r="L432" s="11">
        <v>0.76</v>
      </c>
      <c r="M432" s="11">
        <v>0.73</v>
      </c>
      <c r="N432" s="148">
        <v>0.7</v>
      </c>
      <c r="O432" s="148">
        <v>0.8</v>
      </c>
      <c r="P432" s="11">
        <v>0.88</v>
      </c>
      <c r="Q432" s="15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96</v>
      </c>
    </row>
    <row r="433" spans="1:65">
      <c r="A433" s="30"/>
      <c r="B433" s="19">
        <v>1</v>
      </c>
      <c r="C433" s="9">
        <v>6</v>
      </c>
      <c r="D433" s="11">
        <v>0.74</v>
      </c>
      <c r="E433" s="11">
        <v>0.7</v>
      </c>
      <c r="F433" s="11">
        <v>0.81</v>
      </c>
      <c r="G433" s="148">
        <v>0.7</v>
      </c>
      <c r="H433" s="11">
        <v>0.76</v>
      </c>
      <c r="I433" s="11">
        <v>0.76</v>
      </c>
      <c r="J433" s="11">
        <v>0.77</v>
      </c>
      <c r="K433" s="148">
        <v>0.7</v>
      </c>
      <c r="L433" s="11">
        <v>0.78</v>
      </c>
      <c r="M433" s="11">
        <v>0.7</v>
      </c>
      <c r="N433" s="148">
        <v>0.7</v>
      </c>
      <c r="O433" s="148">
        <v>0.7</v>
      </c>
      <c r="P433" s="11">
        <v>0.88</v>
      </c>
      <c r="Q433" s="15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270</v>
      </c>
      <c r="C434" s="12"/>
      <c r="D434" s="23">
        <v>0.72333333333333349</v>
      </c>
      <c r="E434" s="23">
        <v>0.70333333333333325</v>
      </c>
      <c r="F434" s="23">
        <v>0.75166666666666659</v>
      </c>
      <c r="G434" s="23">
        <v>0.70000000000000007</v>
      </c>
      <c r="H434" s="23">
        <v>0.79666666666666675</v>
      </c>
      <c r="I434" s="23">
        <v>0.76500000000000001</v>
      </c>
      <c r="J434" s="23">
        <v>0.75833333333333341</v>
      </c>
      <c r="K434" s="23">
        <v>0.68333333333333346</v>
      </c>
      <c r="L434" s="23">
        <v>0.76500000000000001</v>
      </c>
      <c r="M434" s="23">
        <v>0.71333333333333326</v>
      </c>
      <c r="N434" s="23">
        <v>0.70000000000000007</v>
      </c>
      <c r="O434" s="23">
        <v>0.78333333333333333</v>
      </c>
      <c r="P434" s="23">
        <v>0.8716666666666667</v>
      </c>
      <c r="Q434" s="15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271</v>
      </c>
      <c r="C435" s="29"/>
      <c r="D435" s="11">
        <v>0.73</v>
      </c>
      <c r="E435" s="11">
        <v>0.7</v>
      </c>
      <c r="F435" s="11">
        <v>0.745</v>
      </c>
      <c r="G435" s="11">
        <v>0.7</v>
      </c>
      <c r="H435" s="11">
        <v>0.8</v>
      </c>
      <c r="I435" s="11">
        <v>0.76</v>
      </c>
      <c r="J435" s="11">
        <v>0.76</v>
      </c>
      <c r="K435" s="11">
        <v>0.7</v>
      </c>
      <c r="L435" s="11">
        <v>0.76</v>
      </c>
      <c r="M435" s="11">
        <v>0.71499999999999997</v>
      </c>
      <c r="N435" s="11">
        <v>0.7</v>
      </c>
      <c r="O435" s="11">
        <v>0.8</v>
      </c>
      <c r="P435" s="11">
        <v>0.875</v>
      </c>
      <c r="Q435" s="15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272</v>
      </c>
      <c r="C436" s="29"/>
      <c r="D436" s="24">
        <v>1.9663841605003517E-2</v>
      </c>
      <c r="E436" s="24">
        <v>5.1639777949432268E-3</v>
      </c>
      <c r="F436" s="24">
        <v>3.4880749227427281E-2</v>
      </c>
      <c r="G436" s="24">
        <v>1.2161883888976234E-16</v>
      </c>
      <c r="H436" s="24">
        <v>2.3380903889000219E-2</v>
      </c>
      <c r="I436" s="24">
        <v>1.2247448713915901E-2</v>
      </c>
      <c r="J436" s="24">
        <v>2.3166067138525426E-2</v>
      </c>
      <c r="K436" s="24">
        <v>7.5277265270906321E-2</v>
      </c>
      <c r="L436" s="24">
        <v>8.3666002653407616E-3</v>
      </c>
      <c r="M436" s="24">
        <v>1.2110601416389978E-2</v>
      </c>
      <c r="N436" s="24">
        <v>1.2161883888976234E-16</v>
      </c>
      <c r="O436" s="24">
        <v>4.0824829046386339E-2</v>
      </c>
      <c r="P436" s="24">
        <v>1.7224014243685103E-2</v>
      </c>
      <c r="Q436" s="203"/>
      <c r="R436" s="204"/>
      <c r="S436" s="204"/>
      <c r="T436" s="204"/>
      <c r="U436" s="204"/>
      <c r="V436" s="204"/>
      <c r="W436" s="204"/>
      <c r="X436" s="204"/>
      <c r="Y436" s="204"/>
      <c r="Z436" s="204"/>
      <c r="AA436" s="204"/>
      <c r="AB436" s="204"/>
      <c r="AC436" s="204"/>
      <c r="AD436" s="204"/>
      <c r="AE436" s="204"/>
      <c r="AF436" s="204"/>
      <c r="AG436" s="204"/>
      <c r="AH436" s="204"/>
      <c r="AI436" s="204"/>
      <c r="AJ436" s="204"/>
      <c r="AK436" s="204"/>
      <c r="AL436" s="204"/>
      <c r="AM436" s="204"/>
      <c r="AN436" s="204"/>
      <c r="AO436" s="204"/>
      <c r="AP436" s="204"/>
      <c r="AQ436" s="204"/>
      <c r="AR436" s="204"/>
      <c r="AS436" s="204"/>
      <c r="AT436" s="204"/>
      <c r="AU436" s="204"/>
      <c r="AV436" s="204"/>
      <c r="AW436" s="204"/>
      <c r="AX436" s="204"/>
      <c r="AY436" s="204"/>
      <c r="AZ436" s="204"/>
      <c r="BA436" s="204"/>
      <c r="BB436" s="204"/>
      <c r="BC436" s="204"/>
      <c r="BD436" s="204"/>
      <c r="BE436" s="204"/>
      <c r="BF436" s="204"/>
      <c r="BG436" s="204"/>
      <c r="BH436" s="204"/>
      <c r="BI436" s="204"/>
      <c r="BJ436" s="204"/>
      <c r="BK436" s="204"/>
      <c r="BL436" s="204"/>
      <c r="BM436" s="56"/>
    </row>
    <row r="437" spans="1:65">
      <c r="A437" s="30"/>
      <c r="B437" s="3" t="s">
        <v>87</v>
      </c>
      <c r="C437" s="29"/>
      <c r="D437" s="13">
        <v>2.7185034476963382E-2</v>
      </c>
      <c r="E437" s="13">
        <v>7.3421485236159628E-3</v>
      </c>
      <c r="F437" s="13">
        <v>4.640454442673253E-2</v>
      </c>
      <c r="G437" s="13">
        <v>1.7374119841394619E-16</v>
      </c>
      <c r="H437" s="13">
        <v>2.9348414923431234E-2</v>
      </c>
      <c r="I437" s="13">
        <v>1.6009736880935817E-2</v>
      </c>
      <c r="J437" s="13">
        <v>3.0548659962890669E-2</v>
      </c>
      <c r="K437" s="13">
        <v>0.11016185161596045</v>
      </c>
      <c r="L437" s="13">
        <v>1.0936732372994459E-2</v>
      </c>
      <c r="M437" s="13">
        <v>1.6977478621107447E-2</v>
      </c>
      <c r="N437" s="13">
        <v>1.7374119841394619E-16</v>
      </c>
      <c r="O437" s="13">
        <v>5.2116803037940009E-2</v>
      </c>
      <c r="P437" s="13">
        <v>1.9759863377076598E-2</v>
      </c>
      <c r="Q437" s="15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273</v>
      </c>
      <c r="C438" s="29"/>
      <c r="D438" s="13">
        <v>-4.9403747870528036E-2</v>
      </c>
      <c r="E438" s="13">
        <v>-7.5687515210513756E-2</v>
      </c>
      <c r="F438" s="13">
        <v>-1.2168410805548979E-2</v>
      </c>
      <c r="G438" s="13">
        <v>-8.0068143100511135E-2</v>
      </c>
      <c r="H438" s="13">
        <v>4.6970065709418307E-2</v>
      </c>
      <c r="I438" s="13">
        <v>5.3541007544413155E-3</v>
      </c>
      <c r="J438" s="13">
        <v>-3.4071550255536653E-3</v>
      </c>
      <c r="K438" s="13">
        <v>-0.10197128255049881</v>
      </c>
      <c r="L438" s="13">
        <v>5.3541007544413155E-3</v>
      </c>
      <c r="M438" s="13">
        <v>-6.2545631540520952E-2</v>
      </c>
      <c r="N438" s="13">
        <v>-8.0068143100511135E-2</v>
      </c>
      <c r="O438" s="13">
        <v>2.9447554149427901E-2</v>
      </c>
      <c r="P438" s="13">
        <v>0.14553419323436345</v>
      </c>
      <c r="Q438" s="15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274</v>
      </c>
      <c r="C439" s="47"/>
      <c r="D439" s="45">
        <v>0.67</v>
      </c>
      <c r="E439" s="45">
        <v>1.06</v>
      </c>
      <c r="F439" s="45">
        <v>0.13</v>
      </c>
      <c r="G439" s="45" t="s">
        <v>275</v>
      </c>
      <c r="H439" s="45">
        <v>0.74</v>
      </c>
      <c r="I439" s="45">
        <v>0.13</v>
      </c>
      <c r="J439" s="45">
        <v>0</v>
      </c>
      <c r="K439" s="45" t="s">
        <v>275</v>
      </c>
      <c r="L439" s="45">
        <v>0.13</v>
      </c>
      <c r="M439" s="45">
        <v>0.87</v>
      </c>
      <c r="N439" s="45" t="s">
        <v>275</v>
      </c>
      <c r="O439" s="45" t="s">
        <v>275</v>
      </c>
      <c r="P439" s="45">
        <v>2.1800000000000002</v>
      </c>
      <c r="Q439" s="15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 t="s">
        <v>342</v>
      </c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BM440" s="55"/>
    </row>
    <row r="441" spans="1:65">
      <c r="BM441" s="55"/>
    </row>
    <row r="442" spans="1:65" ht="15">
      <c r="B442" s="8" t="s">
        <v>586</v>
      </c>
      <c r="BM442" s="28" t="s">
        <v>67</v>
      </c>
    </row>
    <row r="443" spans="1:65" ht="15">
      <c r="A443" s="25" t="s">
        <v>14</v>
      </c>
      <c r="B443" s="18" t="s">
        <v>111</v>
      </c>
      <c r="C443" s="15" t="s">
        <v>112</v>
      </c>
      <c r="D443" s="16" t="s">
        <v>229</v>
      </c>
      <c r="E443" s="17" t="s">
        <v>229</v>
      </c>
      <c r="F443" s="17" t="s">
        <v>229</v>
      </c>
      <c r="G443" s="17" t="s">
        <v>229</v>
      </c>
      <c r="H443" s="17" t="s">
        <v>229</v>
      </c>
      <c r="I443" s="17" t="s">
        <v>229</v>
      </c>
      <c r="J443" s="17" t="s">
        <v>229</v>
      </c>
      <c r="K443" s="17" t="s">
        <v>229</v>
      </c>
      <c r="L443" s="17" t="s">
        <v>229</v>
      </c>
      <c r="M443" s="17" t="s">
        <v>229</v>
      </c>
      <c r="N443" s="17" t="s">
        <v>229</v>
      </c>
      <c r="O443" s="17" t="s">
        <v>229</v>
      </c>
      <c r="P443" s="17" t="s">
        <v>229</v>
      </c>
      <c r="Q443" s="17" t="s">
        <v>229</v>
      </c>
      <c r="R443" s="17" t="s">
        <v>229</v>
      </c>
      <c r="S443" s="17" t="s">
        <v>229</v>
      </c>
      <c r="T443" s="17" t="s">
        <v>229</v>
      </c>
      <c r="U443" s="17" t="s">
        <v>229</v>
      </c>
      <c r="V443" s="17" t="s">
        <v>229</v>
      </c>
      <c r="W443" s="17" t="s">
        <v>229</v>
      </c>
      <c r="X443" s="17" t="s">
        <v>229</v>
      </c>
      <c r="Y443" s="17" t="s">
        <v>229</v>
      </c>
      <c r="Z443" s="17" t="s">
        <v>229</v>
      </c>
      <c r="AA443" s="15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 t="s">
        <v>230</v>
      </c>
      <c r="C444" s="9" t="s">
        <v>230</v>
      </c>
      <c r="D444" s="151" t="s">
        <v>232</v>
      </c>
      <c r="E444" s="152" t="s">
        <v>233</v>
      </c>
      <c r="F444" s="152" t="s">
        <v>234</v>
      </c>
      <c r="G444" s="152" t="s">
        <v>235</v>
      </c>
      <c r="H444" s="152" t="s">
        <v>237</v>
      </c>
      <c r="I444" s="152" t="s">
        <v>238</v>
      </c>
      <c r="J444" s="152" t="s">
        <v>239</v>
      </c>
      <c r="K444" s="152" t="s">
        <v>240</v>
      </c>
      <c r="L444" s="152" t="s">
        <v>241</v>
      </c>
      <c r="M444" s="152" t="s">
        <v>243</v>
      </c>
      <c r="N444" s="152" t="s">
        <v>244</v>
      </c>
      <c r="O444" s="152" t="s">
        <v>246</v>
      </c>
      <c r="P444" s="152" t="s">
        <v>247</v>
      </c>
      <c r="Q444" s="152" t="s">
        <v>249</v>
      </c>
      <c r="R444" s="152" t="s">
        <v>250</v>
      </c>
      <c r="S444" s="152" t="s">
        <v>251</v>
      </c>
      <c r="T444" s="152" t="s">
        <v>252</v>
      </c>
      <c r="U444" s="152" t="s">
        <v>254</v>
      </c>
      <c r="V444" s="152" t="s">
        <v>258</v>
      </c>
      <c r="W444" s="152" t="s">
        <v>259</v>
      </c>
      <c r="X444" s="152" t="s">
        <v>260</v>
      </c>
      <c r="Y444" s="152" t="s">
        <v>261</v>
      </c>
      <c r="Z444" s="152" t="s">
        <v>262</v>
      </c>
      <c r="AA444" s="15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s">
        <v>3</v>
      </c>
    </row>
    <row r="445" spans="1:65">
      <c r="A445" s="30"/>
      <c r="B445" s="19"/>
      <c r="C445" s="9"/>
      <c r="D445" s="10" t="s">
        <v>333</v>
      </c>
      <c r="E445" s="11" t="s">
        <v>334</v>
      </c>
      <c r="F445" s="11" t="s">
        <v>115</v>
      </c>
      <c r="G445" s="11" t="s">
        <v>333</v>
      </c>
      <c r="H445" s="11" t="s">
        <v>334</v>
      </c>
      <c r="I445" s="11" t="s">
        <v>333</v>
      </c>
      <c r="J445" s="11" t="s">
        <v>334</v>
      </c>
      <c r="K445" s="11" t="s">
        <v>333</v>
      </c>
      <c r="L445" s="11" t="s">
        <v>334</v>
      </c>
      <c r="M445" s="11" t="s">
        <v>334</v>
      </c>
      <c r="N445" s="11" t="s">
        <v>115</v>
      </c>
      <c r="O445" s="11" t="s">
        <v>334</v>
      </c>
      <c r="P445" s="11" t="s">
        <v>333</v>
      </c>
      <c r="Q445" s="11" t="s">
        <v>334</v>
      </c>
      <c r="R445" s="11" t="s">
        <v>334</v>
      </c>
      <c r="S445" s="11" t="s">
        <v>333</v>
      </c>
      <c r="T445" s="11" t="s">
        <v>334</v>
      </c>
      <c r="U445" s="11" t="s">
        <v>333</v>
      </c>
      <c r="V445" s="11" t="s">
        <v>334</v>
      </c>
      <c r="W445" s="11" t="s">
        <v>334</v>
      </c>
      <c r="X445" s="11" t="s">
        <v>333</v>
      </c>
      <c r="Y445" s="11" t="s">
        <v>333</v>
      </c>
      <c r="Z445" s="11" t="s">
        <v>333</v>
      </c>
      <c r="AA445" s="15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/>
      <c r="C446" s="9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15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8">
        <v>1</v>
      </c>
      <c r="C447" s="14">
        <v>1</v>
      </c>
      <c r="D447" s="212">
        <v>8.2000000000000003E-2</v>
      </c>
      <c r="E447" s="212">
        <v>0.08</v>
      </c>
      <c r="F447" s="213" t="s">
        <v>104</v>
      </c>
      <c r="G447" s="212">
        <v>0.08</v>
      </c>
      <c r="H447" s="212">
        <v>0.08</v>
      </c>
      <c r="I447" s="213" t="s">
        <v>106</v>
      </c>
      <c r="J447" s="212">
        <v>0.05</v>
      </c>
      <c r="K447" s="212">
        <v>7.0000000000000007E-2</v>
      </c>
      <c r="L447" s="212">
        <v>0.08</v>
      </c>
      <c r="M447" s="212">
        <v>7.3999999999999996E-2</v>
      </c>
      <c r="N447" s="212">
        <v>7.0000000000000007E-2</v>
      </c>
      <c r="O447" s="212">
        <v>0.08</v>
      </c>
      <c r="P447" s="213" t="s">
        <v>106</v>
      </c>
      <c r="Q447" s="212">
        <v>7.0000000000000007E-2</v>
      </c>
      <c r="R447" s="212">
        <v>0.08</v>
      </c>
      <c r="S447" s="212">
        <v>7.0999999999999994E-2</v>
      </c>
      <c r="T447" s="212">
        <v>7.0000000000000007E-2</v>
      </c>
      <c r="U447" s="212">
        <v>7.0000000000000007E-2</v>
      </c>
      <c r="V447" s="212">
        <v>7.0000000000000007E-2</v>
      </c>
      <c r="W447" s="213">
        <v>4.4999999999999998E-2</v>
      </c>
      <c r="X447" s="212">
        <v>7.5999999999999998E-2</v>
      </c>
      <c r="Y447" s="212">
        <v>7.4999999999999997E-2</v>
      </c>
      <c r="Z447" s="212">
        <v>7.8E-2</v>
      </c>
      <c r="AA447" s="203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14">
        <v>1</v>
      </c>
    </row>
    <row r="448" spans="1:65">
      <c r="A448" s="30"/>
      <c r="B448" s="19">
        <v>1</v>
      </c>
      <c r="C448" s="9">
        <v>2</v>
      </c>
      <c r="D448" s="24">
        <v>7.6999999999999999E-2</v>
      </c>
      <c r="E448" s="24">
        <v>0.08</v>
      </c>
      <c r="F448" s="215" t="s">
        <v>104</v>
      </c>
      <c r="G448" s="24">
        <v>0.08</v>
      </c>
      <c r="H448" s="24">
        <v>0.09</v>
      </c>
      <c r="I448" s="215" t="s">
        <v>106</v>
      </c>
      <c r="J448" s="24">
        <v>0.1</v>
      </c>
      <c r="K448" s="24">
        <v>7.0000000000000007E-2</v>
      </c>
      <c r="L448" s="24">
        <v>0.08</v>
      </c>
      <c r="M448" s="216">
        <v>0.11</v>
      </c>
      <c r="N448" s="24">
        <v>7.0000000000000007E-2</v>
      </c>
      <c r="O448" s="24">
        <v>7.0000000000000007E-2</v>
      </c>
      <c r="P448" s="215" t="s">
        <v>106</v>
      </c>
      <c r="Q448" s="24">
        <v>7.0000000000000007E-2</v>
      </c>
      <c r="R448" s="24">
        <v>7.0000000000000007E-2</v>
      </c>
      <c r="S448" s="24">
        <v>7.0000000000000007E-2</v>
      </c>
      <c r="T448" s="24">
        <v>7.0000000000000007E-2</v>
      </c>
      <c r="U448" s="24">
        <v>7.0000000000000007E-2</v>
      </c>
      <c r="V448" s="24">
        <v>7.0000000000000007E-2</v>
      </c>
      <c r="W448" s="215">
        <v>3.9E-2</v>
      </c>
      <c r="X448" s="24">
        <v>7.5999999999999998E-2</v>
      </c>
      <c r="Y448" s="24">
        <v>7.6999999999999999E-2</v>
      </c>
      <c r="Z448" s="24">
        <v>7.1999999999999995E-2</v>
      </c>
      <c r="AA448" s="203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14">
        <v>20</v>
      </c>
    </row>
    <row r="449" spans="1:65">
      <c r="A449" s="30"/>
      <c r="B449" s="19">
        <v>1</v>
      </c>
      <c r="C449" s="9">
        <v>3</v>
      </c>
      <c r="D449" s="24">
        <v>8.1000000000000003E-2</v>
      </c>
      <c r="E449" s="24">
        <v>0.08</v>
      </c>
      <c r="F449" s="215" t="s">
        <v>104</v>
      </c>
      <c r="G449" s="24">
        <v>0.08</v>
      </c>
      <c r="H449" s="24">
        <v>7.0000000000000007E-2</v>
      </c>
      <c r="I449" s="215" t="s">
        <v>106</v>
      </c>
      <c r="J449" s="24">
        <v>0.05</v>
      </c>
      <c r="K449" s="24">
        <v>0.06</v>
      </c>
      <c r="L449" s="24">
        <v>0.08</v>
      </c>
      <c r="M449" s="24">
        <v>0.09</v>
      </c>
      <c r="N449" s="24">
        <v>7.0000000000000007E-2</v>
      </c>
      <c r="O449" s="24">
        <v>7.0000000000000007E-2</v>
      </c>
      <c r="P449" s="215" t="s">
        <v>106</v>
      </c>
      <c r="Q449" s="24">
        <v>7.0000000000000007E-2</v>
      </c>
      <c r="R449" s="24">
        <v>7.0000000000000007E-2</v>
      </c>
      <c r="S449" s="24">
        <v>7.9000000000000001E-2</v>
      </c>
      <c r="T449" s="24">
        <v>0.06</v>
      </c>
      <c r="U449" s="24">
        <v>7.0000000000000007E-2</v>
      </c>
      <c r="V449" s="24">
        <v>7.0000000000000007E-2</v>
      </c>
      <c r="W449" s="215">
        <v>4.2000000000000003E-2</v>
      </c>
      <c r="X449" s="24">
        <v>7.6999999999999999E-2</v>
      </c>
      <c r="Y449" s="24">
        <v>7.8E-2</v>
      </c>
      <c r="Z449" s="24">
        <v>7.4999999999999997E-2</v>
      </c>
      <c r="AA449" s="203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14">
        <v>16</v>
      </c>
    </row>
    <row r="450" spans="1:65">
      <c r="A450" s="30"/>
      <c r="B450" s="19">
        <v>1</v>
      </c>
      <c r="C450" s="9">
        <v>4</v>
      </c>
      <c r="D450" s="24">
        <v>7.8E-2</v>
      </c>
      <c r="E450" s="24">
        <v>0.08</v>
      </c>
      <c r="F450" s="215" t="s">
        <v>104</v>
      </c>
      <c r="G450" s="24">
        <v>0.08</v>
      </c>
      <c r="H450" s="24">
        <v>0.09</v>
      </c>
      <c r="I450" s="215" t="s">
        <v>106</v>
      </c>
      <c r="J450" s="24">
        <v>0.05</v>
      </c>
      <c r="K450" s="24">
        <v>7.0000000000000007E-2</v>
      </c>
      <c r="L450" s="24">
        <v>0.06</v>
      </c>
      <c r="M450" s="24">
        <v>9.1999999999999998E-2</v>
      </c>
      <c r="N450" s="24">
        <v>7.0000000000000007E-2</v>
      </c>
      <c r="O450" s="24">
        <v>0.08</v>
      </c>
      <c r="P450" s="215" t="s">
        <v>106</v>
      </c>
      <c r="Q450" s="24">
        <v>7.0000000000000007E-2</v>
      </c>
      <c r="R450" s="24">
        <v>7.0000000000000007E-2</v>
      </c>
      <c r="S450" s="24">
        <v>7.6999999999999999E-2</v>
      </c>
      <c r="T450" s="24">
        <v>7.0000000000000007E-2</v>
      </c>
      <c r="U450" s="24">
        <v>7.0000000000000007E-2</v>
      </c>
      <c r="V450" s="24">
        <v>7.0000000000000007E-2</v>
      </c>
      <c r="W450" s="215">
        <v>0.05</v>
      </c>
      <c r="X450" s="24">
        <v>7.8E-2</v>
      </c>
      <c r="Y450" s="24">
        <v>7.4999999999999997E-2</v>
      </c>
      <c r="Z450" s="24">
        <v>7.0999999999999994E-2</v>
      </c>
      <c r="AA450" s="203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14">
        <v>7.3824561403508793E-2</v>
      </c>
    </row>
    <row r="451" spans="1:65">
      <c r="A451" s="30"/>
      <c r="B451" s="19">
        <v>1</v>
      </c>
      <c r="C451" s="9">
        <v>5</v>
      </c>
      <c r="D451" s="24">
        <v>8.1000000000000003E-2</v>
      </c>
      <c r="E451" s="24">
        <v>0.08</v>
      </c>
      <c r="F451" s="215" t="s">
        <v>104</v>
      </c>
      <c r="G451" s="24">
        <v>0.08</v>
      </c>
      <c r="H451" s="24">
        <v>0.08</v>
      </c>
      <c r="I451" s="215" t="s">
        <v>106</v>
      </c>
      <c r="J451" s="24">
        <v>0.1</v>
      </c>
      <c r="K451" s="24">
        <v>0.06</v>
      </c>
      <c r="L451" s="24">
        <v>7.0000000000000007E-2</v>
      </c>
      <c r="M451" s="24">
        <v>6.4000000000000001E-2</v>
      </c>
      <c r="N451" s="24">
        <v>7.0000000000000007E-2</v>
      </c>
      <c r="O451" s="24">
        <v>7.0000000000000007E-2</v>
      </c>
      <c r="P451" s="215" t="s">
        <v>106</v>
      </c>
      <c r="Q451" s="24">
        <v>7.0000000000000007E-2</v>
      </c>
      <c r="R451" s="24">
        <v>7.0000000000000007E-2</v>
      </c>
      <c r="S451" s="24">
        <v>8.3000000000000004E-2</v>
      </c>
      <c r="T451" s="24">
        <v>0.08</v>
      </c>
      <c r="U451" s="24">
        <v>7.0000000000000007E-2</v>
      </c>
      <c r="V451" s="24">
        <v>7.0000000000000007E-2</v>
      </c>
      <c r="W451" s="215">
        <v>3.5000000000000003E-2</v>
      </c>
      <c r="X451" s="24">
        <v>7.9000000000000001E-2</v>
      </c>
      <c r="Y451" s="24">
        <v>7.8E-2</v>
      </c>
      <c r="Z451" s="24">
        <v>7.0000000000000007E-2</v>
      </c>
      <c r="AA451" s="203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214">
        <v>97</v>
      </c>
    </row>
    <row r="452" spans="1:65">
      <c r="A452" s="30"/>
      <c r="B452" s="19">
        <v>1</v>
      </c>
      <c r="C452" s="9">
        <v>6</v>
      </c>
      <c r="D452" s="24">
        <v>7.5999999999999998E-2</v>
      </c>
      <c r="E452" s="24">
        <v>0.08</v>
      </c>
      <c r="F452" s="215" t="s">
        <v>104</v>
      </c>
      <c r="G452" s="24">
        <v>7.0000000000000007E-2</v>
      </c>
      <c r="H452" s="24">
        <v>0.1</v>
      </c>
      <c r="I452" s="215" t="s">
        <v>106</v>
      </c>
      <c r="J452" s="24">
        <v>0.05</v>
      </c>
      <c r="K452" s="24">
        <v>0.08</v>
      </c>
      <c r="L452" s="24">
        <v>7.0000000000000007E-2</v>
      </c>
      <c r="M452" s="24">
        <v>7.0000000000000007E-2</v>
      </c>
      <c r="N452" s="24">
        <v>7.0000000000000007E-2</v>
      </c>
      <c r="O452" s="24">
        <v>7.0000000000000007E-2</v>
      </c>
      <c r="P452" s="215" t="s">
        <v>106</v>
      </c>
      <c r="Q452" s="24">
        <v>7.0000000000000007E-2</v>
      </c>
      <c r="R452" s="24">
        <v>7.0000000000000007E-2</v>
      </c>
      <c r="S452" s="24">
        <v>7.8E-2</v>
      </c>
      <c r="T452" s="24">
        <v>0.05</v>
      </c>
      <c r="U452" s="24">
        <v>7.0000000000000007E-2</v>
      </c>
      <c r="V452" s="24">
        <v>7.0000000000000007E-2</v>
      </c>
      <c r="W452" s="215">
        <v>4.2999999999999997E-2</v>
      </c>
      <c r="X452" s="24">
        <v>7.5999999999999998E-2</v>
      </c>
      <c r="Y452" s="24">
        <v>7.3999999999999996E-2</v>
      </c>
      <c r="Z452" s="24">
        <v>7.0000000000000007E-2</v>
      </c>
      <c r="AA452" s="203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20" t="s">
        <v>270</v>
      </c>
      <c r="C453" s="12"/>
      <c r="D453" s="217">
        <v>7.9166666666666677E-2</v>
      </c>
      <c r="E453" s="217">
        <v>0.08</v>
      </c>
      <c r="F453" s="217" t="s">
        <v>678</v>
      </c>
      <c r="G453" s="217">
        <v>7.8333333333333338E-2</v>
      </c>
      <c r="H453" s="217">
        <v>8.5000000000000006E-2</v>
      </c>
      <c r="I453" s="217" t="s">
        <v>678</v>
      </c>
      <c r="J453" s="217">
        <v>6.6666666666666666E-2</v>
      </c>
      <c r="K453" s="217">
        <v>6.8333333333333343E-2</v>
      </c>
      <c r="L453" s="217">
        <v>7.3333333333333334E-2</v>
      </c>
      <c r="M453" s="217">
        <v>8.3333333333333329E-2</v>
      </c>
      <c r="N453" s="217">
        <v>7.0000000000000007E-2</v>
      </c>
      <c r="O453" s="217">
        <v>7.3333333333333348E-2</v>
      </c>
      <c r="P453" s="217" t="s">
        <v>678</v>
      </c>
      <c r="Q453" s="217">
        <v>7.0000000000000007E-2</v>
      </c>
      <c r="R453" s="217">
        <v>7.166666666666667E-2</v>
      </c>
      <c r="S453" s="217">
        <v>7.633333333333335E-2</v>
      </c>
      <c r="T453" s="217">
        <v>6.6666666666666666E-2</v>
      </c>
      <c r="U453" s="217">
        <v>7.0000000000000007E-2</v>
      </c>
      <c r="V453" s="217">
        <v>7.0000000000000007E-2</v>
      </c>
      <c r="W453" s="217">
        <v>4.2333333333333334E-2</v>
      </c>
      <c r="X453" s="217">
        <v>7.6999999999999999E-2</v>
      </c>
      <c r="Y453" s="217">
        <v>7.6166666666666674E-2</v>
      </c>
      <c r="Z453" s="217">
        <v>7.2666666666666671E-2</v>
      </c>
      <c r="AA453" s="203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3" t="s">
        <v>271</v>
      </c>
      <c r="C454" s="29"/>
      <c r="D454" s="24">
        <v>7.9500000000000001E-2</v>
      </c>
      <c r="E454" s="24">
        <v>0.08</v>
      </c>
      <c r="F454" s="24" t="s">
        <v>678</v>
      </c>
      <c r="G454" s="24">
        <v>0.08</v>
      </c>
      <c r="H454" s="24">
        <v>8.4999999999999992E-2</v>
      </c>
      <c r="I454" s="24" t="s">
        <v>678</v>
      </c>
      <c r="J454" s="24">
        <v>0.05</v>
      </c>
      <c r="K454" s="24">
        <v>7.0000000000000007E-2</v>
      </c>
      <c r="L454" s="24">
        <v>7.5000000000000011E-2</v>
      </c>
      <c r="M454" s="24">
        <v>8.199999999999999E-2</v>
      </c>
      <c r="N454" s="24">
        <v>7.0000000000000007E-2</v>
      </c>
      <c r="O454" s="24">
        <v>7.0000000000000007E-2</v>
      </c>
      <c r="P454" s="24" t="s">
        <v>678</v>
      </c>
      <c r="Q454" s="24">
        <v>7.0000000000000007E-2</v>
      </c>
      <c r="R454" s="24">
        <v>7.0000000000000007E-2</v>
      </c>
      <c r="S454" s="24">
        <v>7.7499999999999999E-2</v>
      </c>
      <c r="T454" s="24">
        <v>7.0000000000000007E-2</v>
      </c>
      <c r="U454" s="24">
        <v>7.0000000000000007E-2</v>
      </c>
      <c r="V454" s="24">
        <v>7.0000000000000007E-2</v>
      </c>
      <c r="W454" s="24">
        <v>4.2499999999999996E-2</v>
      </c>
      <c r="X454" s="24">
        <v>7.6499999999999999E-2</v>
      </c>
      <c r="Y454" s="24">
        <v>7.5999999999999998E-2</v>
      </c>
      <c r="Z454" s="24">
        <v>7.1499999999999994E-2</v>
      </c>
      <c r="AA454" s="203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272</v>
      </c>
      <c r="C455" s="29"/>
      <c r="D455" s="24">
        <v>2.4832774042918924E-3</v>
      </c>
      <c r="E455" s="24">
        <v>0</v>
      </c>
      <c r="F455" s="24" t="s">
        <v>678</v>
      </c>
      <c r="G455" s="24">
        <v>4.082482904638628E-3</v>
      </c>
      <c r="H455" s="24">
        <v>1.0488088481701532E-2</v>
      </c>
      <c r="I455" s="24" t="s">
        <v>678</v>
      </c>
      <c r="J455" s="24">
        <v>2.5819888974716158E-2</v>
      </c>
      <c r="K455" s="24">
        <v>7.5277265270908113E-3</v>
      </c>
      <c r="L455" s="24">
        <v>8.1649658092772612E-3</v>
      </c>
      <c r="M455" s="24">
        <v>1.7142539679600197E-2</v>
      </c>
      <c r="N455" s="24">
        <v>0</v>
      </c>
      <c r="O455" s="24">
        <v>5.1639777949432199E-3</v>
      </c>
      <c r="P455" s="24" t="s">
        <v>678</v>
      </c>
      <c r="Q455" s="24">
        <v>0</v>
      </c>
      <c r="R455" s="24">
        <v>4.0824829046386272E-3</v>
      </c>
      <c r="S455" s="24">
        <v>4.9665548085837813E-3</v>
      </c>
      <c r="T455" s="24">
        <v>1.0327955589886414E-2</v>
      </c>
      <c r="U455" s="24">
        <v>0</v>
      </c>
      <c r="V455" s="24">
        <v>0</v>
      </c>
      <c r="W455" s="24">
        <v>5.1251016250086854E-3</v>
      </c>
      <c r="X455" s="24">
        <v>1.2649110640673528E-3</v>
      </c>
      <c r="Y455" s="24">
        <v>1.7224014243685099E-3</v>
      </c>
      <c r="Z455" s="24">
        <v>3.2041639575194421E-3</v>
      </c>
      <c r="AA455" s="203"/>
      <c r="AB455" s="204"/>
      <c r="AC455" s="204"/>
      <c r="AD455" s="204"/>
      <c r="AE455" s="204"/>
      <c r="AF455" s="204"/>
      <c r="AG455" s="204"/>
      <c r="AH455" s="204"/>
      <c r="AI455" s="204"/>
      <c r="AJ455" s="204"/>
      <c r="AK455" s="204"/>
      <c r="AL455" s="204"/>
      <c r="AM455" s="204"/>
      <c r="AN455" s="204"/>
      <c r="AO455" s="204"/>
      <c r="AP455" s="204"/>
      <c r="AQ455" s="204"/>
      <c r="AR455" s="204"/>
      <c r="AS455" s="204"/>
      <c r="AT455" s="204"/>
      <c r="AU455" s="204"/>
      <c r="AV455" s="204"/>
      <c r="AW455" s="204"/>
      <c r="AX455" s="204"/>
      <c r="AY455" s="204"/>
      <c r="AZ455" s="204"/>
      <c r="BA455" s="204"/>
      <c r="BB455" s="204"/>
      <c r="BC455" s="204"/>
      <c r="BD455" s="204"/>
      <c r="BE455" s="204"/>
      <c r="BF455" s="204"/>
      <c r="BG455" s="204"/>
      <c r="BH455" s="204"/>
      <c r="BI455" s="204"/>
      <c r="BJ455" s="204"/>
      <c r="BK455" s="204"/>
      <c r="BL455" s="204"/>
      <c r="BM455" s="56"/>
    </row>
    <row r="456" spans="1:65">
      <c r="A456" s="30"/>
      <c r="B456" s="3" t="s">
        <v>87</v>
      </c>
      <c r="C456" s="29"/>
      <c r="D456" s="13">
        <v>3.1367714580529164E-2</v>
      </c>
      <c r="E456" s="13">
        <v>0</v>
      </c>
      <c r="F456" s="13" t="s">
        <v>678</v>
      </c>
      <c r="G456" s="13">
        <v>5.2116803037939932E-2</v>
      </c>
      <c r="H456" s="13">
        <v>0.12338927625531214</v>
      </c>
      <c r="I456" s="13" t="s">
        <v>678</v>
      </c>
      <c r="J456" s="13">
        <v>0.38729833462074237</v>
      </c>
      <c r="K456" s="13">
        <v>0.11016185161596308</v>
      </c>
      <c r="L456" s="13">
        <v>0.11134044285378084</v>
      </c>
      <c r="M456" s="13">
        <v>0.20571047615520238</v>
      </c>
      <c r="N456" s="13">
        <v>0</v>
      </c>
      <c r="O456" s="13">
        <v>7.0417879021952984E-2</v>
      </c>
      <c r="P456" s="13" t="s">
        <v>678</v>
      </c>
      <c r="Q456" s="13">
        <v>0</v>
      </c>
      <c r="R456" s="13">
        <v>5.6964877739143632E-2</v>
      </c>
      <c r="S456" s="13">
        <v>6.5064036793673979E-2</v>
      </c>
      <c r="T456" s="13">
        <v>0.1549193338482962</v>
      </c>
      <c r="U456" s="13">
        <v>0</v>
      </c>
      <c r="V456" s="13">
        <v>0</v>
      </c>
      <c r="W456" s="13">
        <v>0.12106539271674059</v>
      </c>
      <c r="X456" s="13">
        <v>1.6427416416459128E-2</v>
      </c>
      <c r="Y456" s="13">
        <v>2.2613585440286778E-2</v>
      </c>
      <c r="Z456" s="13">
        <v>4.4093999415405163E-2</v>
      </c>
      <c r="AA456" s="15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273</v>
      </c>
      <c r="C457" s="29"/>
      <c r="D457" s="13">
        <v>7.2362167300380031E-2</v>
      </c>
      <c r="E457" s="13">
        <v>8.3650190114068268E-2</v>
      </c>
      <c r="F457" s="13" t="s">
        <v>678</v>
      </c>
      <c r="G457" s="13">
        <v>6.1074144486691795E-2</v>
      </c>
      <c r="H457" s="13">
        <v>0.15137832699619747</v>
      </c>
      <c r="I457" s="13" t="s">
        <v>678</v>
      </c>
      <c r="J457" s="13">
        <v>-9.6958174904943184E-2</v>
      </c>
      <c r="K457" s="13">
        <v>-7.4382129277566711E-2</v>
      </c>
      <c r="L457" s="13">
        <v>-6.6539923954375135E-3</v>
      </c>
      <c r="M457" s="13">
        <v>0.12880228136882099</v>
      </c>
      <c r="N457" s="13">
        <v>-5.1806083650190238E-2</v>
      </c>
      <c r="O457" s="13">
        <v>-6.6539923954374025E-3</v>
      </c>
      <c r="P457" s="13" t="s">
        <v>678</v>
      </c>
      <c r="Q457" s="13">
        <v>-5.1806083650190238E-2</v>
      </c>
      <c r="R457" s="13">
        <v>-2.9230038022813876E-2</v>
      </c>
      <c r="S457" s="13">
        <v>3.3982889733840338E-2</v>
      </c>
      <c r="T457" s="13">
        <v>-9.6958174904943184E-2</v>
      </c>
      <c r="U457" s="13">
        <v>-5.1806083650190238E-2</v>
      </c>
      <c r="V457" s="13">
        <v>-5.1806083650190238E-2</v>
      </c>
      <c r="W457" s="13">
        <v>-0.42656844106463898</v>
      </c>
      <c r="X457" s="13">
        <v>4.3013307984790528E-2</v>
      </c>
      <c r="Y457" s="13">
        <v>3.1725285171102513E-2</v>
      </c>
      <c r="Z457" s="13">
        <v>-1.5684410646388036E-2</v>
      </c>
      <c r="AA457" s="15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46" t="s">
        <v>274</v>
      </c>
      <c r="C458" s="47"/>
      <c r="D458" s="45">
        <v>1.01</v>
      </c>
      <c r="E458" s="45">
        <v>1.1399999999999999</v>
      </c>
      <c r="F458" s="45">
        <v>144.30000000000001</v>
      </c>
      <c r="G458" s="45">
        <v>0.88</v>
      </c>
      <c r="H458" s="45">
        <v>1.92</v>
      </c>
      <c r="I458" s="45">
        <v>3.53</v>
      </c>
      <c r="J458" s="45">
        <v>0.93</v>
      </c>
      <c r="K458" s="45">
        <v>0.67</v>
      </c>
      <c r="L458" s="45">
        <v>0.1</v>
      </c>
      <c r="M458" s="45">
        <v>1.66</v>
      </c>
      <c r="N458" s="45">
        <v>0.41</v>
      </c>
      <c r="O458" s="45">
        <v>0.1</v>
      </c>
      <c r="P458" s="45">
        <v>3.53</v>
      </c>
      <c r="Q458" s="45">
        <v>0.41</v>
      </c>
      <c r="R458" s="45">
        <v>0.16</v>
      </c>
      <c r="S458" s="45">
        <v>0.56999999999999995</v>
      </c>
      <c r="T458" s="45">
        <v>0.93</v>
      </c>
      <c r="U458" s="45">
        <v>0.41</v>
      </c>
      <c r="V458" s="45">
        <v>0.41</v>
      </c>
      <c r="W458" s="45">
        <v>4.72</v>
      </c>
      <c r="X458" s="45">
        <v>0.67</v>
      </c>
      <c r="Y458" s="45">
        <v>0.54</v>
      </c>
      <c r="Z458" s="45">
        <v>0</v>
      </c>
      <c r="AA458" s="15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B459" s="3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BM459" s="55"/>
    </row>
    <row r="460" spans="1:65" ht="15">
      <c r="B460" s="8" t="s">
        <v>587</v>
      </c>
      <c r="BM460" s="28" t="s">
        <v>67</v>
      </c>
    </row>
    <row r="461" spans="1:65" ht="15">
      <c r="A461" s="25" t="s">
        <v>54</v>
      </c>
      <c r="B461" s="18" t="s">
        <v>111</v>
      </c>
      <c r="C461" s="15" t="s">
        <v>112</v>
      </c>
      <c r="D461" s="16" t="s">
        <v>229</v>
      </c>
      <c r="E461" s="17" t="s">
        <v>229</v>
      </c>
      <c r="F461" s="17" t="s">
        <v>229</v>
      </c>
      <c r="G461" s="17" t="s">
        <v>229</v>
      </c>
      <c r="H461" s="17" t="s">
        <v>229</v>
      </c>
      <c r="I461" s="17" t="s">
        <v>229</v>
      </c>
      <c r="J461" s="17" t="s">
        <v>229</v>
      </c>
      <c r="K461" s="17" t="s">
        <v>229</v>
      </c>
      <c r="L461" s="17" t="s">
        <v>229</v>
      </c>
      <c r="M461" s="17" t="s">
        <v>229</v>
      </c>
      <c r="N461" s="17" t="s">
        <v>229</v>
      </c>
      <c r="O461" s="17" t="s">
        <v>229</v>
      </c>
      <c r="P461" s="17" t="s">
        <v>229</v>
      </c>
      <c r="Q461" s="17" t="s">
        <v>229</v>
      </c>
      <c r="R461" s="17" t="s">
        <v>229</v>
      </c>
      <c r="S461" s="17" t="s">
        <v>229</v>
      </c>
      <c r="T461" s="17" t="s">
        <v>229</v>
      </c>
      <c r="U461" s="17" t="s">
        <v>229</v>
      </c>
      <c r="V461" s="17" t="s">
        <v>229</v>
      </c>
      <c r="W461" s="17" t="s">
        <v>229</v>
      </c>
      <c r="X461" s="17" t="s">
        <v>229</v>
      </c>
      <c r="Y461" s="17" t="s">
        <v>229</v>
      </c>
      <c r="Z461" s="17" t="s">
        <v>229</v>
      </c>
      <c r="AA461" s="17" t="s">
        <v>229</v>
      </c>
      <c r="AB461" s="17" t="s">
        <v>229</v>
      </c>
      <c r="AC461" s="15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 t="s">
        <v>230</v>
      </c>
      <c r="C462" s="9" t="s">
        <v>230</v>
      </c>
      <c r="D462" s="151" t="s">
        <v>232</v>
      </c>
      <c r="E462" s="152" t="s">
        <v>233</v>
      </c>
      <c r="F462" s="152" t="s">
        <v>234</v>
      </c>
      <c r="G462" s="152" t="s">
        <v>235</v>
      </c>
      <c r="H462" s="152" t="s">
        <v>236</v>
      </c>
      <c r="I462" s="152" t="s">
        <v>237</v>
      </c>
      <c r="J462" s="152" t="s">
        <v>238</v>
      </c>
      <c r="K462" s="152" t="s">
        <v>239</v>
      </c>
      <c r="L462" s="152" t="s">
        <v>240</v>
      </c>
      <c r="M462" s="152" t="s">
        <v>241</v>
      </c>
      <c r="N462" s="152" t="s">
        <v>243</v>
      </c>
      <c r="O462" s="152" t="s">
        <v>244</v>
      </c>
      <c r="P462" s="152" t="s">
        <v>246</v>
      </c>
      <c r="Q462" s="152" t="s">
        <v>247</v>
      </c>
      <c r="R462" s="152" t="s">
        <v>249</v>
      </c>
      <c r="S462" s="152" t="s">
        <v>250</v>
      </c>
      <c r="T462" s="152" t="s">
        <v>251</v>
      </c>
      <c r="U462" s="152" t="s">
        <v>252</v>
      </c>
      <c r="V462" s="152" t="s">
        <v>254</v>
      </c>
      <c r="W462" s="152" t="s">
        <v>256</v>
      </c>
      <c r="X462" s="152" t="s">
        <v>258</v>
      </c>
      <c r="Y462" s="152" t="s">
        <v>259</v>
      </c>
      <c r="Z462" s="152" t="s">
        <v>260</v>
      </c>
      <c r="AA462" s="152" t="s">
        <v>261</v>
      </c>
      <c r="AB462" s="152" t="s">
        <v>262</v>
      </c>
      <c r="AC462" s="15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s">
        <v>1</v>
      </c>
    </row>
    <row r="463" spans="1:65">
      <c r="A463" s="30"/>
      <c r="B463" s="19"/>
      <c r="C463" s="9"/>
      <c r="D463" s="10" t="s">
        <v>333</v>
      </c>
      <c r="E463" s="11" t="s">
        <v>115</v>
      </c>
      <c r="F463" s="11" t="s">
        <v>115</v>
      </c>
      <c r="G463" s="11" t="s">
        <v>115</v>
      </c>
      <c r="H463" s="11" t="s">
        <v>115</v>
      </c>
      <c r="I463" s="11" t="s">
        <v>115</v>
      </c>
      <c r="J463" s="11" t="s">
        <v>333</v>
      </c>
      <c r="K463" s="11" t="s">
        <v>115</v>
      </c>
      <c r="L463" s="11" t="s">
        <v>333</v>
      </c>
      <c r="M463" s="11" t="s">
        <v>115</v>
      </c>
      <c r="N463" s="11" t="s">
        <v>115</v>
      </c>
      <c r="O463" s="11" t="s">
        <v>115</v>
      </c>
      <c r="P463" s="11" t="s">
        <v>334</v>
      </c>
      <c r="Q463" s="11" t="s">
        <v>333</v>
      </c>
      <c r="R463" s="11" t="s">
        <v>333</v>
      </c>
      <c r="S463" s="11" t="s">
        <v>115</v>
      </c>
      <c r="T463" s="11" t="s">
        <v>333</v>
      </c>
      <c r="U463" s="11" t="s">
        <v>115</v>
      </c>
      <c r="V463" s="11" t="s">
        <v>333</v>
      </c>
      <c r="W463" s="11" t="s">
        <v>334</v>
      </c>
      <c r="X463" s="11" t="s">
        <v>334</v>
      </c>
      <c r="Y463" s="11" t="s">
        <v>333</v>
      </c>
      <c r="Z463" s="11" t="s">
        <v>333</v>
      </c>
      <c r="AA463" s="11" t="s">
        <v>333</v>
      </c>
      <c r="AB463" s="11" t="s">
        <v>333</v>
      </c>
      <c r="AC463" s="15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9"/>
      <c r="C464" s="9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15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8">
        <v>1</v>
      </c>
      <c r="C465" s="14">
        <v>1</v>
      </c>
      <c r="D465" s="212">
        <v>0.45999999999999996</v>
      </c>
      <c r="E465" s="212">
        <v>0.45000000000000007</v>
      </c>
      <c r="F465" s="213">
        <v>0.54</v>
      </c>
      <c r="G465" s="232">
        <v>0.53</v>
      </c>
      <c r="H465" s="212">
        <v>0.48649999999999999</v>
      </c>
      <c r="I465" s="213">
        <v>0.54</v>
      </c>
      <c r="J465" s="212">
        <v>0.44</v>
      </c>
      <c r="K465" s="212">
        <v>0.45999999999999996</v>
      </c>
      <c r="L465" s="212">
        <v>0.48</v>
      </c>
      <c r="M465" s="212">
        <v>0.47049999999999997</v>
      </c>
      <c r="N465" s="212">
        <v>0.45999999999999996</v>
      </c>
      <c r="O465" s="212">
        <v>0.438</v>
      </c>
      <c r="P465" s="212">
        <v>0.45000000000000007</v>
      </c>
      <c r="Q465" s="212">
        <v>0.45000000000000007</v>
      </c>
      <c r="R465" s="212">
        <v>0.48</v>
      </c>
      <c r="S465" s="212">
        <v>0.47000000000000003</v>
      </c>
      <c r="T465" s="212">
        <v>0.45999999999999996</v>
      </c>
      <c r="U465" s="212">
        <v>0.44200000000000006</v>
      </c>
      <c r="V465" s="212">
        <v>0.44</v>
      </c>
      <c r="W465" s="212">
        <v>0.46999999999999992</v>
      </c>
      <c r="X465" s="212">
        <v>0.45649999999999996</v>
      </c>
      <c r="Y465" s="212">
        <v>0.44</v>
      </c>
      <c r="Z465" s="212">
        <v>0.45000000000000007</v>
      </c>
      <c r="AA465" s="212">
        <v>0.49</v>
      </c>
      <c r="AB465" s="212">
        <v>0.45999999999999996</v>
      </c>
      <c r="AC465" s="203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14">
        <v>1</v>
      </c>
    </row>
    <row r="466" spans="1:65">
      <c r="A466" s="30"/>
      <c r="B466" s="19">
        <v>1</v>
      </c>
      <c r="C466" s="9">
        <v>2</v>
      </c>
      <c r="D466" s="24">
        <v>0.45000000000000007</v>
      </c>
      <c r="E466" s="24">
        <v>0.44</v>
      </c>
      <c r="F466" s="215">
        <v>0.54</v>
      </c>
      <c r="G466" s="24">
        <v>0.49</v>
      </c>
      <c r="H466" s="24">
        <v>0.48070000000000002</v>
      </c>
      <c r="I466" s="215">
        <v>0.53</v>
      </c>
      <c r="J466" s="24">
        <v>0.44999999999999996</v>
      </c>
      <c r="K466" s="24">
        <v>0.45999999999999996</v>
      </c>
      <c r="L466" s="24">
        <v>0.48</v>
      </c>
      <c r="M466" s="24">
        <v>0.47219999999999995</v>
      </c>
      <c r="N466" s="24">
        <v>0.45999999999999996</v>
      </c>
      <c r="O466" s="24">
        <v>0.43299999999999994</v>
      </c>
      <c r="P466" s="24">
        <v>0.45000000000000007</v>
      </c>
      <c r="Q466" s="24">
        <v>0.45999999999999996</v>
      </c>
      <c r="R466" s="24">
        <v>0.46999999999999992</v>
      </c>
      <c r="S466" s="24">
        <v>0.48299999999999998</v>
      </c>
      <c r="T466" s="24">
        <v>0.45999999999999996</v>
      </c>
      <c r="U466" s="24">
        <v>0.443</v>
      </c>
      <c r="V466" s="24">
        <v>0.45000000000000007</v>
      </c>
      <c r="W466" s="24">
        <v>0.48</v>
      </c>
      <c r="X466" s="24">
        <v>0.46759999999999996</v>
      </c>
      <c r="Y466" s="24">
        <v>0.44</v>
      </c>
      <c r="Z466" s="24">
        <v>0.45000000000000007</v>
      </c>
      <c r="AA466" s="24">
        <v>0.49</v>
      </c>
      <c r="AB466" s="24">
        <v>0.45000000000000007</v>
      </c>
      <c r="AC466" s="203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14" t="e">
        <v>#N/A</v>
      </c>
    </row>
    <row r="467" spans="1:65">
      <c r="A467" s="30"/>
      <c r="B467" s="19">
        <v>1</v>
      </c>
      <c r="C467" s="9">
        <v>3</v>
      </c>
      <c r="D467" s="24">
        <v>0.45000000000000007</v>
      </c>
      <c r="E467" s="24">
        <v>0.44</v>
      </c>
      <c r="F467" s="215">
        <v>0.53</v>
      </c>
      <c r="G467" s="24">
        <v>0.5</v>
      </c>
      <c r="H467" s="24">
        <v>0.4798</v>
      </c>
      <c r="I467" s="215">
        <v>0.54</v>
      </c>
      <c r="J467" s="24">
        <v>0.44</v>
      </c>
      <c r="K467" s="24">
        <v>0.44999999999999996</v>
      </c>
      <c r="L467" s="24">
        <v>0.49</v>
      </c>
      <c r="M467" s="24">
        <v>0.46600000000000003</v>
      </c>
      <c r="N467" s="24">
        <v>0.45999999999999996</v>
      </c>
      <c r="O467" s="24">
        <v>0.43</v>
      </c>
      <c r="P467" s="24">
        <v>0.45999999999999996</v>
      </c>
      <c r="Q467" s="24">
        <v>0.45999999999999996</v>
      </c>
      <c r="R467" s="24">
        <v>0.48</v>
      </c>
      <c r="S467" s="24">
        <v>0.439</v>
      </c>
      <c r="T467" s="24">
        <v>0.46999999999999992</v>
      </c>
      <c r="U467" s="24">
        <v>0.44700000000000001</v>
      </c>
      <c r="V467" s="24">
        <v>0.44</v>
      </c>
      <c r="W467" s="24">
        <v>0.48</v>
      </c>
      <c r="X467" s="24">
        <v>0.47170000000000001</v>
      </c>
      <c r="Y467" s="24">
        <v>0.45999999999999996</v>
      </c>
      <c r="Z467" s="24">
        <v>0.45000000000000007</v>
      </c>
      <c r="AA467" s="24">
        <v>0.48</v>
      </c>
      <c r="AB467" s="24">
        <v>0.45000000000000007</v>
      </c>
      <c r="AC467" s="203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14">
        <v>16</v>
      </c>
    </row>
    <row r="468" spans="1:65">
      <c r="A468" s="30"/>
      <c r="B468" s="19">
        <v>1</v>
      </c>
      <c r="C468" s="9">
        <v>4</v>
      </c>
      <c r="D468" s="24">
        <v>0.45999999999999996</v>
      </c>
      <c r="E468" s="24">
        <v>0.44</v>
      </c>
      <c r="F468" s="215">
        <v>0.54</v>
      </c>
      <c r="G468" s="24">
        <v>0.51</v>
      </c>
      <c r="H468" s="24">
        <v>0.48149999999999998</v>
      </c>
      <c r="I468" s="215">
        <v>0.54</v>
      </c>
      <c r="J468" s="24">
        <v>0.44</v>
      </c>
      <c r="K468" s="24">
        <v>0.45999999999999996</v>
      </c>
      <c r="L468" s="24">
        <v>0.49</v>
      </c>
      <c r="M468" s="24">
        <v>0.47109999999999996</v>
      </c>
      <c r="N468" s="24">
        <v>0.46999999999999992</v>
      </c>
      <c r="O468" s="24">
        <v>0.439</v>
      </c>
      <c r="P468" s="24">
        <v>0.45999999999999996</v>
      </c>
      <c r="Q468" s="24">
        <v>0.44</v>
      </c>
      <c r="R468" s="24">
        <v>0.48</v>
      </c>
      <c r="S468" s="24">
        <v>0.44700000000000001</v>
      </c>
      <c r="T468" s="24">
        <v>0.48</v>
      </c>
      <c r="U468" s="24">
        <v>0.439</v>
      </c>
      <c r="V468" s="24">
        <v>0.45000000000000007</v>
      </c>
      <c r="W468" s="24">
        <v>0.45999999999999996</v>
      </c>
      <c r="X468" s="24">
        <v>0.47270000000000001</v>
      </c>
      <c r="Y468" s="24">
        <v>0.44</v>
      </c>
      <c r="Z468" s="24">
        <v>0.45999999999999996</v>
      </c>
      <c r="AA468" s="24">
        <v>0.49</v>
      </c>
      <c r="AB468" s="24">
        <v>0.44</v>
      </c>
      <c r="AC468" s="203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14">
        <v>0.45995635173862509</v>
      </c>
    </row>
    <row r="469" spans="1:65">
      <c r="A469" s="30"/>
      <c r="B469" s="19">
        <v>1</v>
      </c>
      <c r="C469" s="9">
        <v>5</v>
      </c>
      <c r="D469" s="24">
        <v>0.45000000000000007</v>
      </c>
      <c r="E469" s="24">
        <v>0.45000000000000007</v>
      </c>
      <c r="F469" s="215">
        <v>0.54</v>
      </c>
      <c r="G469" s="216">
        <v>0.52</v>
      </c>
      <c r="H469" s="24">
        <v>0.48649999999999999</v>
      </c>
      <c r="I469" s="215">
        <v>0.54</v>
      </c>
      <c r="J469" s="24">
        <v>0.44</v>
      </c>
      <c r="K469" s="24">
        <v>0.44999999999999996</v>
      </c>
      <c r="L469" s="24">
        <v>0.48</v>
      </c>
      <c r="M469" s="24">
        <v>0.47320000000000001</v>
      </c>
      <c r="N469" s="24">
        <v>0.45999999999999996</v>
      </c>
      <c r="O469" s="24">
        <v>0.42899999999999994</v>
      </c>
      <c r="P469" s="24">
        <v>0.44</v>
      </c>
      <c r="Q469" s="24">
        <v>0.45999999999999996</v>
      </c>
      <c r="R469" s="24">
        <v>0.48</v>
      </c>
      <c r="S469" s="24">
        <v>0.46100000000000002</v>
      </c>
      <c r="T469" s="24">
        <v>0.45999999999999996</v>
      </c>
      <c r="U469" s="24">
        <v>0.44200000000000006</v>
      </c>
      <c r="V469" s="24">
        <v>0.44</v>
      </c>
      <c r="W469" s="24">
        <v>0.48</v>
      </c>
      <c r="X469" s="24">
        <v>0.46860000000000002</v>
      </c>
      <c r="Y469" s="24">
        <v>0.44</v>
      </c>
      <c r="Z469" s="24">
        <v>0.45999999999999996</v>
      </c>
      <c r="AA469" s="24">
        <v>0.49</v>
      </c>
      <c r="AB469" s="24">
        <v>0.43</v>
      </c>
      <c r="AC469" s="203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214">
        <v>98</v>
      </c>
    </row>
    <row r="470" spans="1:65">
      <c r="A470" s="30"/>
      <c r="B470" s="19">
        <v>1</v>
      </c>
      <c r="C470" s="9">
        <v>6</v>
      </c>
      <c r="D470" s="24">
        <v>0.45000000000000007</v>
      </c>
      <c r="E470" s="24">
        <v>0.44</v>
      </c>
      <c r="F470" s="215">
        <v>0.56000000000000005</v>
      </c>
      <c r="G470" s="24">
        <v>0.5</v>
      </c>
      <c r="H470" s="24">
        <v>0.47820000000000001</v>
      </c>
      <c r="I470" s="215">
        <v>0.55000000000000004</v>
      </c>
      <c r="J470" s="24">
        <v>0.44</v>
      </c>
      <c r="K470" s="24">
        <v>0.44</v>
      </c>
      <c r="L470" s="24">
        <v>0.48</v>
      </c>
      <c r="M470" s="24">
        <v>0.4723</v>
      </c>
      <c r="N470" s="24">
        <v>0.44</v>
      </c>
      <c r="O470" s="24">
        <v>0.436</v>
      </c>
      <c r="P470" s="24">
        <v>0.44</v>
      </c>
      <c r="Q470" s="24">
        <v>0.45000000000000007</v>
      </c>
      <c r="R470" s="24">
        <v>0.48</v>
      </c>
      <c r="S470" s="24">
        <v>0.44999999999999996</v>
      </c>
      <c r="T470" s="24">
        <v>0.45000000000000007</v>
      </c>
      <c r="U470" s="24">
        <v>0.438</v>
      </c>
      <c r="V470" s="24">
        <v>0.44</v>
      </c>
      <c r="W470" s="24">
        <v>0.49</v>
      </c>
      <c r="X470" s="24">
        <v>0.45250000000000001</v>
      </c>
      <c r="Y470" s="24">
        <v>0.43</v>
      </c>
      <c r="Z470" s="24">
        <v>0.45999999999999996</v>
      </c>
      <c r="AA470" s="24">
        <v>0.48</v>
      </c>
      <c r="AB470" s="24">
        <v>0.44</v>
      </c>
      <c r="AC470" s="203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20" t="s">
        <v>270</v>
      </c>
      <c r="C471" s="12"/>
      <c r="D471" s="217">
        <v>0.45333333333333337</v>
      </c>
      <c r="E471" s="217">
        <v>0.44333333333333336</v>
      </c>
      <c r="F471" s="217">
        <v>0.54166666666666674</v>
      </c>
      <c r="G471" s="217">
        <v>0.50833333333333341</v>
      </c>
      <c r="H471" s="217">
        <v>0.48220000000000002</v>
      </c>
      <c r="I471" s="217">
        <v>0.54</v>
      </c>
      <c r="J471" s="217">
        <v>0.44166666666666665</v>
      </c>
      <c r="K471" s="217">
        <v>0.45333333333333331</v>
      </c>
      <c r="L471" s="217">
        <v>0.48333333333333334</v>
      </c>
      <c r="M471" s="217">
        <v>0.47088333333333332</v>
      </c>
      <c r="N471" s="217">
        <v>0.45833333333333326</v>
      </c>
      <c r="O471" s="217">
        <v>0.43416666666666665</v>
      </c>
      <c r="P471" s="217">
        <v>0.45</v>
      </c>
      <c r="Q471" s="217">
        <v>0.45333333333333337</v>
      </c>
      <c r="R471" s="217">
        <v>0.47833333333333328</v>
      </c>
      <c r="S471" s="217">
        <v>0.45833333333333331</v>
      </c>
      <c r="T471" s="217">
        <v>0.46333333333333337</v>
      </c>
      <c r="U471" s="217">
        <v>0.44183333333333336</v>
      </c>
      <c r="V471" s="217">
        <v>0.44333333333333336</v>
      </c>
      <c r="W471" s="217">
        <v>0.47666666666666674</v>
      </c>
      <c r="X471" s="217">
        <v>0.46493333333333337</v>
      </c>
      <c r="Y471" s="217">
        <v>0.44166666666666665</v>
      </c>
      <c r="Z471" s="217">
        <v>0.45500000000000002</v>
      </c>
      <c r="AA471" s="217">
        <v>0.48666666666666664</v>
      </c>
      <c r="AB471" s="217">
        <v>0.44500000000000001</v>
      </c>
      <c r="AC471" s="203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3" t="s">
        <v>271</v>
      </c>
      <c r="C472" s="29"/>
      <c r="D472" s="24">
        <v>0.45000000000000007</v>
      </c>
      <c r="E472" s="24">
        <v>0.44</v>
      </c>
      <c r="F472" s="24">
        <v>0.54</v>
      </c>
      <c r="G472" s="24">
        <v>0.505</v>
      </c>
      <c r="H472" s="24">
        <v>0.48109999999999997</v>
      </c>
      <c r="I472" s="24">
        <v>0.54</v>
      </c>
      <c r="J472" s="24">
        <v>0.44</v>
      </c>
      <c r="K472" s="24">
        <v>0.45499999999999996</v>
      </c>
      <c r="L472" s="24">
        <v>0.48</v>
      </c>
      <c r="M472" s="24">
        <v>0.47164999999999996</v>
      </c>
      <c r="N472" s="24">
        <v>0.45999999999999996</v>
      </c>
      <c r="O472" s="24">
        <v>0.4345</v>
      </c>
      <c r="P472" s="24">
        <v>0.45000000000000007</v>
      </c>
      <c r="Q472" s="24">
        <v>0.45500000000000002</v>
      </c>
      <c r="R472" s="24">
        <v>0.48</v>
      </c>
      <c r="S472" s="24">
        <v>0.45550000000000002</v>
      </c>
      <c r="T472" s="24">
        <v>0.45999999999999996</v>
      </c>
      <c r="U472" s="24">
        <v>0.44200000000000006</v>
      </c>
      <c r="V472" s="24">
        <v>0.44</v>
      </c>
      <c r="W472" s="24">
        <v>0.48</v>
      </c>
      <c r="X472" s="24">
        <v>0.46809999999999996</v>
      </c>
      <c r="Y472" s="24">
        <v>0.44</v>
      </c>
      <c r="Z472" s="24">
        <v>0.45500000000000002</v>
      </c>
      <c r="AA472" s="24">
        <v>0.49</v>
      </c>
      <c r="AB472" s="24">
        <v>0.44500000000000006</v>
      </c>
      <c r="AC472" s="203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272</v>
      </c>
      <c r="C473" s="29"/>
      <c r="D473" s="24">
        <v>5.1639777949431696E-3</v>
      </c>
      <c r="E473" s="24">
        <v>5.1639777949432555E-3</v>
      </c>
      <c r="F473" s="24">
        <v>9.8319208025017587E-3</v>
      </c>
      <c r="G473" s="24">
        <v>1.4719601443879758E-2</v>
      </c>
      <c r="H473" s="24">
        <v>3.5065652710308884E-3</v>
      </c>
      <c r="I473" s="24">
        <v>6.324555320336764E-3</v>
      </c>
      <c r="J473" s="24">
        <v>4.0824829046386115E-3</v>
      </c>
      <c r="K473" s="24">
        <v>8.1649658092772491E-3</v>
      </c>
      <c r="L473" s="24">
        <v>5.1639777949432277E-3</v>
      </c>
      <c r="M473" s="24">
        <v>2.5748139091333572E-3</v>
      </c>
      <c r="N473" s="24">
        <v>9.8319208025017257E-3</v>
      </c>
      <c r="O473" s="24">
        <v>4.1673332800085524E-3</v>
      </c>
      <c r="P473" s="24">
        <v>8.9442719099991422E-3</v>
      </c>
      <c r="Q473" s="24">
        <v>8.16496580927723E-3</v>
      </c>
      <c r="R473" s="24">
        <v>4.0824829046386566E-3</v>
      </c>
      <c r="S473" s="24">
        <v>1.6268579122549913E-2</v>
      </c>
      <c r="T473" s="24">
        <v>1.0327955589886419E-2</v>
      </c>
      <c r="U473" s="24">
        <v>3.1885210782848358E-3</v>
      </c>
      <c r="V473" s="24">
        <v>5.1639777949432555E-3</v>
      </c>
      <c r="W473" s="24">
        <v>1.0327955589886461E-2</v>
      </c>
      <c r="X473" s="24">
        <v>8.3949190982800289E-3</v>
      </c>
      <c r="Y473" s="24">
        <v>9.8319208025017379E-3</v>
      </c>
      <c r="Z473" s="24">
        <v>5.4772255750516058E-3</v>
      </c>
      <c r="AA473" s="24">
        <v>5.1639777949432277E-3</v>
      </c>
      <c r="AB473" s="24">
        <v>1.048808848170152E-2</v>
      </c>
      <c r="AC473" s="203"/>
      <c r="AD473" s="204"/>
      <c r="AE473" s="204"/>
      <c r="AF473" s="204"/>
      <c r="AG473" s="204"/>
      <c r="AH473" s="204"/>
      <c r="AI473" s="204"/>
      <c r="AJ473" s="204"/>
      <c r="AK473" s="204"/>
      <c r="AL473" s="204"/>
      <c r="AM473" s="204"/>
      <c r="AN473" s="204"/>
      <c r="AO473" s="204"/>
      <c r="AP473" s="204"/>
      <c r="AQ473" s="204"/>
      <c r="AR473" s="204"/>
      <c r="AS473" s="204"/>
      <c r="AT473" s="204"/>
      <c r="AU473" s="204"/>
      <c r="AV473" s="204"/>
      <c r="AW473" s="204"/>
      <c r="AX473" s="204"/>
      <c r="AY473" s="204"/>
      <c r="AZ473" s="204"/>
      <c r="BA473" s="204"/>
      <c r="BB473" s="204"/>
      <c r="BC473" s="204"/>
      <c r="BD473" s="204"/>
      <c r="BE473" s="204"/>
      <c r="BF473" s="204"/>
      <c r="BG473" s="204"/>
      <c r="BH473" s="204"/>
      <c r="BI473" s="204"/>
      <c r="BJ473" s="204"/>
      <c r="BK473" s="204"/>
      <c r="BL473" s="204"/>
      <c r="BM473" s="56"/>
    </row>
    <row r="474" spans="1:65">
      <c r="A474" s="30"/>
      <c r="B474" s="3" t="s">
        <v>87</v>
      </c>
      <c r="C474" s="29"/>
      <c r="D474" s="13">
        <v>1.1391127488845226E-2</v>
      </c>
      <c r="E474" s="13">
        <v>1.1648070214157719E-2</v>
      </c>
      <c r="F474" s="13">
        <v>1.815123840461863E-2</v>
      </c>
      <c r="G474" s="13">
        <v>2.8956593004353617E-2</v>
      </c>
      <c r="H474" s="13">
        <v>7.272014249338217E-3</v>
      </c>
      <c r="I474" s="13">
        <v>1.1712139482105118E-2</v>
      </c>
      <c r="J474" s="13">
        <v>9.2433575199364799E-3</v>
      </c>
      <c r="K474" s="13">
        <v>1.8010953991052757E-2</v>
      </c>
      <c r="L474" s="13">
        <v>1.0684091989537712E-2</v>
      </c>
      <c r="M474" s="13">
        <v>5.4680506334902996E-3</v>
      </c>
      <c r="N474" s="13">
        <v>2.1451463569094678E-2</v>
      </c>
      <c r="O474" s="13">
        <v>9.5984643685417727E-3</v>
      </c>
      <c r="P474" s="13">
        <v>1.9876159799998093E-2</v>
      </c>
      <c r="Q474" s="13">
        <v>1.8010953991052712E-2</v>
      </c>
      <c r="R474" s="13">
        <v>8.5348074661435337E-3</v>
      </c>
      <c r="S474" s="13">
        <v>3.5495081721927085E-2</v>
      </c>
      <c r="T474" s="13">
        <v>2.2290551632848384E-2</v>
      </c>
      <c r="U474" s="13">
        <v>7.216569773560548E-3</v>
      </c>
      <c r="V474" s="13">
        <v>1.1648070214157719E-2</v>
      </c>
      <c r="W474" s="13">
        <v>2.1667039699062501E-2</v>
      </c>
      <c r="X474" s="13">
        <v>1.8056178158044226E-2</v>
      </c>
      <c r="Y474" s="13">
        <v>2.2260952760381293E-2</v>
      </c>
      <c r="Z474" s="13">
        <v>1.2037858406706825E-2</v>
      </c>
      <c r="AA474" s="13">
        <v>1.0610913277280606E-2</v>
      </c>
      <c r="AB474" s="13">
        <v>2.356873816112701E-2</v>
      </c>
      <c r="AC474" s="15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273</v>
      </c>
      <c r="C475" s="29"/>
      <c r="D475" s="13">
        <v>-1.4399232405981288E-2</v>
      </c>
      <c r="E475" s="13">
        <v>-3.6140425808790511E-2</v>
      </c>
      <c r="F475" s="13">
        <v>0.17764797598550031</v>
      </c>
      <c r="G475" s="13">
        <v>0.10517733130946971</v>
      </c>
      <c r="H475" s="13">
        <v>4.8360345883461386E-2</v>
      </c>
      <c r="I475" s="13">
        <v>0.17402444375169868</v>
      </c>
      <c r="J475" s="13">
        <v>-3.976395804259214E-2</v>
      </c>
      <c r="K475" s="13">
        <v>-1.4399232405981399E-2</v>
      </c>
      <c r="L475" s="13">
        <v>5.0824347802446379E-2</v>
      </c>
      <c r="M475" s="13">
        <v>2.3756562015948779E-2</v>
      </c>
      <c r="N475" s="13">
        <v>-3.5286357045768435E-3</v>
      </c>
      <c r="O475" s="13">
        <v>-5.6069853094699029E-2</v>
      </c>
      <c r="P475" s="13">
        <v>-2.1646296873584436E-2</v>
      </c>
      <c r="Q475" s="13">
        <v>-1.4399232405981288E-2</v>
      </c>
      <c r="R475" s="13">
        <v>3.9953751101041712E-2</v>
      </c>
      <c r="S475" s="13">
        <v>-3.5286357045767325E-3</v>
      </c>
      <c r="T475" s="13">
        <v>7.3419609968279342E-3</v>
      </c>
      <c r="U475" s="13">
        <v>-3.9401604819211955E-2</v>
      </c>
      <c r="V475" s="13">
        <v>-3.6140425808790511E-2</v>
      </c>
      <c r="W475" s="13">
        <v>3.6330218867240305E-2</v>
      </c>
      <c r="X475" s="13">
        <v>1.0820551941277401E-2</v>
      </c>
      <c r="Y475" s="13">
        <v>-3.976395804259214E-2</v>
      </c>
      <c r="Z475" s="13">
        <v>-1.077570017217977E-2</v>
      </c>
      <c r="AA475" s="13">
        <v>5.8071412270049416E-2</v>
      </c>
      <c r="AB475" s="13">
        <v>-3.2516893574988992E-2</v>
      </c>
      <c r="AC475" s="15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46" t="s">
        <v>274</v>
      </c>
      <c r="C476" s="47"/>
      <c r="D476" s="45">
        <v>0.22</v>
      </c>
      <c r="E476" s="45">
        <v>0.67</v>
      </c>
      <c r="F476" s="45">
        <v>3.75</v>
      </c>
      <c r="G476" s="45">
        <v>2.25</v>
      </c>
      <c r="H476" s="45">
        <v>1.07</v>
      </c>
      <c r="I476" s="45">
        <v>3.67</v>
      </c>
      <c r="J476" s="45">
        <v>0.75</v>
      </c>
      <c r="K476" s="45">
        <v>0.22</v>
      </c>
      <c r="L476" s="45">
        <v>1.1200000000000001</v>
      </c>
      <c r="M476" s="45">
        <v>0.56000000000000005</v>
      </c>
      <c r="N476" s="45">
        <v>0</v>
      </c>
      <c r="O476" s="45">
        <v>1.0900000000000001</v>
      </c>
      <c r="P476" s="45">
        <v>0.37</v>
      </c>
      <c r="Q476" s="45">
        <v>0.22</v>
      </c>
      <c r="R476" s="45">
        <v>0.9</v>
      </c>
      <c r="S476" s="45">
        <v>0</v>
      </c>
      <c r="T476" s="45">
        <v>0.22</v>
      </c>
      <c r="U476" s="45">
        <v>0.74</v>
      </c>
      <c r="V476" s="45">
        <v>0.67</v>
      </c>
      <c r="W476" s="45">
        <v>0.82</v>
      </c>
      <c r="X476" s="45">
        <v>0.3</v>
      </c>
      <c r="Y476" s="45">
        <v>0.75</v>
      </c>
      <c r="Z476" s="45">
        <v>0.15</v>
      </c>
      <c r="AA476" s="45">
        <v>1.27</v>
      </c>
      <c r="AB476" s="45">
        <v>0.6</v>
      </c>
      <c r="AC476" s="15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BM477" s="55"/>
    </row>
    <row r="478" spans="1:65" ht="15">
      <c r="B478" s="8" t="s">
        <v>588</v>
      </c>
      <c r="BM478" s="28" t="s">
        <v>67</v>
      </c>
    </row>
    <row r="479" spans="1:65" ht="15">
      <c r="A479" s="25" t="s">
        <v>17</v>
      </c>
      <c r="B479" s="18" t="s">
        <v>111</v>
      </c>
      <c r="C479" s="15" t="s">
        <v>112</v>
      </c>
      <c r="D479" s="16" t="s">
        <v>229</v>
      </c>
      <c r="E479" s="17" t="s">
        <v>229</v>
      </c>
      <c r="F479" s="17" t="s">
        <v>229</v>
      </c>
      <c r="G479" s="17" t="s">
        <v>229</v>
      </c>
      <c r="H479" s="17" t="s">
        <v>229</v>
      </c>
      <c r="I479" s="17" t="s">
        <v>229</v>
      </c>
      <c r="J479" s="17" t="s">
        <v>229</v>
      </c>
      <c r="K479" s="17" t="s">
        <v>229</v>
      </c>
      <c r="L479" s="17" t="s">
        <v>229</v>
      </c>
      <c r="M479" s="17" t="s">
        <v>229</v>
      </c>
      <c r="N479" s="17" t="s">
        <v>229</v>
      </c>
      <c r="O479" s="17" t="s">
        <v>229</v>
      </c>
      <c r="P479" s="17" t="s">
        <v>229</v>
      </c>
      <c r="Q479" s="17" t="s">
        <v>229</v>
      </c>
      <c r="R479" s="17" t="s">
        <v>229</v>
      </c>
      <c r="S479" s="17" t="s">
        <v>229</v>
      </c>
      <c r="T479" s="17" t="s">
        <v>229</v>
      </c>
      <c r="U479" s="17" t="s">
        <v>229</v>
      </c>
      <c r="V479" s="17" t="s">
        <v>229</v>
      </c>
      <c r="W479" s="17" t="s">
        <v>229</v>
      </c>
      <c r="X479" s="17" t="s">
        <v>229</v>
      </c>
      <c r="Y479" s="17" t="s">
        <v>229</v>
      </c>
      <c r="Z479" s="17" t="s">
        <v>229</v>
      </c>
      <c r="AA479" s="15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230</v>
      </c>
      <c r="C480" s="9" t="s">
        <v>230</v>
      </c>
      <c r="D480" s="151" t="s">
        <v>232</v>
      </c>
      <c r="E480" s="152" t="s">
        <v>233</v>
      </c>
      <c r="F480" s="152" t="s">
        <v>234</v>
      </c>
      <c r="G480" s="152" t="s">
        <v>235</v>
      </c>
      <c r="H480" s="152" t="s">
        <v>236</v>
      </c>
      <c r="I480" s="152" t="s">
        <v>237</v>
      </c>
      <c r="J480" s="152" t="s">
        <v>238</v>
      </c>
      <c r="K480" s="152" t="s">
        <v>239</v>
      </c>
      <c r="L480" s="152" t="s">
        <v>240</v>
      </c>
      <c r="M480" s="152" t="s">
        <v>241</v>
      </c>
      <c r="N480" s="152" t="s">
        <v>243</v>
      </c>
      <c r="O480" s="152" t="s">
        <v>246</v>
      </c>
      <c r="P480" s="152" t="s">
        <v>247</v>
      </c>
      <c r="Q480" s="152" t="s">
        <v>249</v>
      </c>
      <c r="R480" s="152" t="s">
        <v>250</v>
      </c>
      <c r="S480" s="152" t="s">
        <v>251</v>
      </c>
      <c r="T480" s="152" t="s">
        <v>254</v>
      </c>
      <c r="U480" s="152" t="s">
        <v>256</v>
      </c>
      <c r="V480" s="152" t="s">
        <v>258</v>
      </c>
      <c r="W480" s="152" t="s">
        <v>259</v>
      </c>
      <c r="X480" s="152" t="s">
        <v>260</v>
      </c>
      <c r="Y480" s="152" t="s">
        <v>261</v>
      </c>
      <c r="Z480" s="152" t="s">
        <v>262</v>
      </c>
      <c r="AA480" s="15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333</v>
      </c>
      <c r="E481" s="11" t="s">
        <v>334</v>
      </c>
      <c r="F481" s="11" t="s">
        <v>115</v>
      </c>
      <c r="G481" s="11" t="s">
        <v>333</v>
      </c>
      <c r="H481" s="11" t="s">
        <v>115</v>
      </c>
      <c r="I481" s="11" t="s">
        <v>334</v>
      </c>
      <c r="J481" s="11" t="s">
        <v>333</v>
      </c>
      <c r="K481" s="11" t="s">
        <v>334</v>
      </c>
      <c r="L481" s="11" t="s">
        <v>333</v>
      </c>
      <c r="M481" s="11" t="s">
        <v>334</v>
      </c>
      <c r="N481" s="11" t="s">
        <v>334</v>
      </c>
      <c r="O481" s="11" t="s">
        <v>334</v>
      </c>
      <c r="P481" s="11" t="s">
        <v>333</v>
      </c>
      <c r="Q481" s="11" t="s">
        <v>334</v>
      </c>
      <c r="R481" s="11" t="s">
        <v>334</v>
      </c>
      <c r="S481" s="11" t="s">
        <v>333</v>
      </c>
      <c r="T481" s="11" t="s">
        <v>333</v>
      </c>
      <c r="U481" s="11" t="s">
        <v>334</v>
      </c>
      <c r="V481" s="11" t="s">
        <v>334</v>
      </c>
      <c r="W481" s="11" t="s">
        <v>334</v>
      </c>
      <c r="X481" s="11" t="s">
        <v>333</v>
      </c>
      <c r="Y481" s="11" t="s">
        <v>333</v>
      </c>
      <c r="Z481" s="11" t="s">
        <v>333</v>
      </c>
      <c r="AA481" s="15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9"/>
      <c r="C482" s="9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15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3</v>
      </c>
    </row>
    <row r="483" spans="1:65">
      <c r="A483" s="30"/>
      <c r="B483" s="18">
        <v>1</v>
      </c>
      <c r="C483" s="14">
        <v>1</v>
      </c>
      <c r="D483" s="22">
        <v>6</v>
      </c>
      <c r="E483" s="22">
        <v>5.8</v>
      </c>
      <c r="F483" s="147" t="s">
        <v>105</v>
      </c>
      <c r="G483" s="22">
        <v>5.6</v>
      </c>
      <c r="H483" s="147">
        <v>4</v>
      </c>
      <c r="I483" s="22">
        <v>6.2</v>
      </c>
      <c r="J483" s="147">
        <v>5</v>
      </c>
      <c r="K483" s="22">
        <v>6</v>
      </c>
      <c r="L483" s="147">
        <v>5</v>
      </c>
      <c r="M483" s="22">
        <v>5.62</v>
      </c>
      <c r="N483" s="22">
        <v>5.2</v>
      </c>
      <c r="O483" s="22">
        <v>5</v>
      </c>
      <c r="P483" s="22">
        <v>5.2</v>
      </c>
      <c r="Q483" s="22">
        <v>5.3</v>
      </c>
      <c r="R483" s="22">
        <v>5.41</v>
      </c>
      <c r="S483" s="22">
        <v>5.3</v>
      </c>
      <c r="T483" s="22">
        <v>5.0999999999999996</v>
      </c>
      <c r="U483" s="147">
        <v>6.7</v>
      </c>
      <c r="V483" s="22">
        <v>5.5</v>
      </c>
      <c r="W483" s="22">
        <v>5.6</v>
      </c>
      <c r="X483" s="22">
        <v>5.5</v>
      </c>
      <c r="Y483" s="22">
        <v>5.8</v>
      </c>
      <c r="Z483" s="22">
        <v>5.7</v>
      </c>
      <c r="AA483" s="15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>
        <v>1</v>
      </c>
      <c r="C484" s="9">
        <v>2</v>
      </c>
      <c r="D484" s="11">
        <v>5.7</v>
      </c>
      <c r="E484" s="11">
        <v>5.7</v>
      </c>
      <c r="F484" s="148" t="s">
        <v>105</v>
      </c>
      <c r="G484" s="11">
        <v>5.6</v>
      </c>
      <c r="H484" s="148">
        <v>4</v>
      </c>
      <c r="I484" s="11">
        <v>6.3</v>
      </c>
      <c r="J484" s="148">
        <v>5</v>
      </c>
      <c r="K484" s="11">
        <v>6</v>
      </c>
      <c r="L484" s="148">
        <v>5</v>
      </c>
      <c r="M484" s="11">
        <v>5.67</v>
      </c>
      <c r="N484" s="11">
        <v>5.2</v>
      </c>
      <c r="O484" s="11">
        <v>5.09</v>
      </c>
      <c r="P484" s="11">
        <v>5.0999999999999996</v>
      </c>
      <c r="Q484" s="11">
        <v>5.3</v>
      </c>
      <c r="R484" s="11">
        <v>5.24</v>
      </c>
      <c r="S484" s="11">
        <v>5.0999999999999996</v>
      </c>
      <c r="T484" s="11">
        <v>5.0999999999999996</v>
      </c>
      <c r="U484" s="148">
        <v>6.8</v>
      </c>
      <c r="V484" s="11">
        <v>5.5</v>
      </c>
      <c r="W484" s="11">
        <v>5.6</v>
      </c>
      <c r="X484" s="11">
        <v>5.5</v>
      </c>
      <c r="Y484" s="11">
        <v>5.8</v>
      </c>
      <c r="Z484" s="11">
        <v>5.5</v>
      </c>
      <c r="AA484" s="15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21</v>
      </c>
    </row>
    <row r="485" spans="1:65">
      <c r="A485" s="30"/>
      <c r="B485" s="19">
        <v>1</v>
      </c>
      <c r="C485" s="9">
        <v>3</v>
      </c>
      <c r="D485" s="11">
        <v>5.7</v>
      </c>
      <c r="E485" s="11">
        <v>5.7</v>
      </c>
      <c r="F485" s="148" t="s">
        <v>105</v>
      </c>
      <c r="G485" s="11">
        <v>5.3</v>
      </c>
      <c r="H485" s="148">
        <v>5</v>
      </c>
      <c r="I485" s="11">
        <v>6.2</v>
      </c>
      <c r="J485" s="148">
        <v>5</v>
      </c>
      <c r="K485" s="11">
        <v>5.6</v>
      </c>
      <c r="L485" s="148">
        <v>6</v>
      </c>
      <c r="M485" s="11">
        <v>5.65</v>
      </c>
      <c r="N485" s="11">
        <v>5.2</v>
      </c>
      <c r="O485" s="11">
        <v>5.07</v>
      </c>
      <c r="P485" s="11">
        <v>5.2</v>
      </c>
      <c r="Q485" s="11">
        <v>5.3</v>
      </c>
      <c r="R485" s="11">
        <v>5.48</v>
      </c>
      <c r="S485" s="11">
        <v>5.7</v>
      </c>
      <c r="T485" s="11">
        <v>5.2</v>
      </c>
      <c r="U485" s="148">
        <v>6.8</v>
      </c>
      <c r="V485" s="11">
        <v>5.7</v>
      </c>
      <c r="W485" s="11">
        <v>5.4</v>
      </c>
      <c r="X485" s="149">
        <v>5.2</v>
      </c>
      <c r="Y485" s="11">
        <v>5.6</v>
      </c>
      <c r="Z485" s="11">
        <v>5.8</v>
      </c>
      <c r="AA485" s="15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16</v>
      </c>
    </row>
    <row r="486" spans="1:65">
      <c r="A486" s="30"/>
      <c r="B486" s="19">
        <v>1</v>
      </c>
      <c r="C486" s="9">
        <v>4</v>
      </c>
      <c r="D486" s="11">
        <v>5.2</v>
      </c>
      <c r="E486" s="11">
        <v>5.7</v>
      </c>
      <c r="F486" s="148" t="s">
        <v>105</v>
      </c>
      <c r="G486" s="11">
        <v>5.8</v>
      </c>
      <c r="H486" s="148">
        <v>4</v>
      </c>
      <c r="I486" s="11">
        <v>6.2</v>
      </c>
      <c r="J486" s="148">
        <v>5</v>
      </c>
      <c r="K486" s="11">
        <v>5.6</v>
      </c>
      <c r="L486" s="148">
        <v>5</v>
      </c>
      <c r="M486" s="11">
        <v>5.65</v>
      </c>
      <c r="N486" s="11">
        <v>5.0999999999999996</v>
      </c>
      <c r="O486" s="11">
        <v>5.12</v>
      </c>
      <c r="P486" s="11">
        <v>5.2</v>
      </c>
      <c r="Q486" s="11">
        <v>5.3</v>
      </c>
      <c r="R486" s="11">
        <v>5.87</v>
      </c>
      <c r="S486" s="11">
        <v>5.7</v>
      </c>
      <c r="T486" s="11">
        <v>5.3</v>
      </c>
      <c r="U486" s="149">
        <v>6.2</v>
      </c>
      <c r="V486" s="11">
        <v>5.7</v>
      </c>
      <c r="W486" s="11">
        <v>5.5</v>
      </c>
      <c r="X486" s="11">
        <v>5.5</v>
      </c>
      <c r="Y486" s="11">
        <v>5.8</v>
      </c>
      <c r="Z486" s="11">
        <v>5.4</v>
      </c>
      <c r="AA486" s="15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5.5072222222222234</v>
      </c>
    </row>
    <row r="487" spans="1:65">
      <c r="A487" s="30"/>
      <c r="B487" s="19">
        <v>1</v>
      </c>
      <c r="C487" s="9">
        <v>5</v>
      </c>
      <c r="D487" s="11">
        <v>5.3</v>
      </c>
      <c r="E487" s="11">
        <v>5.8</v>
      </c>
      <c r="F487" s="148" t="s">
        <v>105</v>
      </c>
      <c r="G487" s="11">
        <v>5.6</v>
      </c>
      <c r="H487" s="148">
        <v>4</v>
      </c>
      <c r="I487" s="11">
        <v>6.3</v>
      </c>
      <c r="J487" s="148">
        <v>5</v>
      </c>
      <c r="K487" s="11">
        <v>5.8</v>
      </c>
      <c r="L487" s="148">
        <v>5</v>
      </c>
      <c r="M487" s="11">
        <v>5.59</v>
      </c>
      <c r="N487" s="11">
        <v>5</v>
      </c>
      <c r="O487" s="11">
        <v>5.0199999999999996</v>
      </c>
      <c r="P487" s="11">
        <v>5.0999999999999996</v>
      </c>
      <c r="Q487" s="11">
        <v>5.2</v>
      </c>
      <c r="R487" s="11">
        <v>5.29</v>
      </c>
      <c r="S487" s="11">
        <v>5.6</v>
      </c>
      <c r="T487" s="11">
        <v>5.3</v>
      </c>
      <c r="U487" s="148">
        <v>6.8</v>
      </c>
      <c r="V487" s="11">
        <v>5.6</v>
      </c>
      <c r="W487" s="11">
        <v>5.6</v>
      </c>
      <c r="X487" s="11">
        <v>5.5</v>
      </c>
      <c r="Y487" s="11">
        <v>5.8</v>
      </c>
      <c r="Z487" s="11">
        <v>5.3</v>
      </c>
      <c r="AA487" s="15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99</v>
      </c>
    </row>
    <row r="488" spans="1:65">
      <c r="A488" s="30"/>
      <c r="B488" s="19">
        <v>1</v>
      </c>
      <c r="C488" s="9">
        <v>6</v>
      </c>
      <c r="D488" s="11">
        <v>5.0999999999999996</v>
      </c>
      <c r="E488" s="11">
        <v>5.7</v>
      </c>
      <c r="F488" s="148" t="s">
        <v>105</v>
      </c>
      <c r="G488" s="11">
        <v>5.8</v>
      </c>
      <c r="H488" s="148">
        <v>4</v>
      </c>
      <c r="I488" s="11">
        <v>6.1</v>
      </c>
      <c r="J488" s="148">
        <v>5</v>
      </c>
      <c r="K488" s="11">
        <v>5.6</v>
      </c>
      <c r="L488" s="148">
        <v>5</v>
      </c>
      <c r="M488" s="11">
        <v>5.66</v>
      </c>
      <c r="N488" s="11">
        <v>5</v>
      </c>
      <c r="O488" s="11">
        <v>5.03</v>
      </c>
      <c r="P488" s="11">
        <v>5</v>
      </c>
      <c r="Q488" s="11">
        <v>5.3</v>
      </c>
      <c r="R488" s="11">
        <v>5.6</v>
      </c>
      <c r="S488" s="11">
        <v>5.3</v>
      </c>
      <c r="T488" s="11">
        <v>5.0999999999999996</v>
      </c>
      <c r="U488" s="148">
        <v>6.8</v>
      </c>
      <c r="V488" s="11">
        <v>5.6</v>
      </c>
      <c r="W488" s="11">
        <v>5.6</v>
      </c>
      <c r="X488" s="11">
        <v>5.6</v>
      </c>
      <c r="Y488" s="11">
        <v>5.8</v>
      </c>
      <c r="Z488" s="11">
        <v>5.4</v>
      </c>
      <c r="AA488" s="15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20" t="s">
        <v>270</v>
      </c>
      <c r="C489" s="12"/>
      <c r="D489" s="23">
        <v>5.5</v>
      </c>
      <c r="E489" s="23">
        <v>5.7333333333333334</v>
      </c>
      <c r="F489" s="23" t="s">
        <v>678</v>
      </c>
      <c r="G489" s="23">
        <v>5.6166666666666663</v>
      </c>
      <c r="H489" s="23">
        <v>4.166666666666667</v>
      </c>
      <c r="I489" s="23">
        <v>6.2166666666666659</v>
      </c>
      <c r="J489" s="23">
        <v>5</v>
      </c>
      <c r="K489" s="23">
        <v>5.7666666666666666</v>
      </c>
      <c r="L489" s="23">
        <v>5.166666666666667</v>
      </c>
      <c r="M489" s="23">
        <v>5.64</v>
      </c>
      <c r="N489" s="23">
        <v>5.1166666666666671</v>
      </c>
      <c r="O489" s="23">
        <v>5.0550000000000006</v>
      </c>
      <c r="P489" s="23">
        <v>5.1333333333333329</v>
      </c>
      <c r="Q489" s="23">
        <v>5.2833333333333332</v>
      </c>
      <c r="R489" s="23">
        <v>5.4816666666666665</v>
      </c>
      <c r="S489" s="23">
        <v>5.4499999999999993</v>
      </c>
      <c r="T489" s="23">
        <v>5.1833333333333336</v>
      </c>
      <c r="U489" s="23">
        <v>6.6833333333333327</v>
      </c>
      <c r="V489" s="23">
        <v>5.6000000000000005</v>
      </c>
      <c r="W489" s="23">
        <v>5.5500000000000007</v>
      </c>
      <c r="X489" s="23">
        <v>5.4666666666666659</v>
      </c>
      <c r="Y489" s="23">
        <v>5.7666666666666666</v>
      </c>
      <c r="Z489" s="23">
        <v>5.5166666666666666</v>
      </c>
      <c r="AA489" s="15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271</v>
      </c>
      <c r="C490" s="29"/>
      <c r="D490" s="11">
        <v>5.5</v>
      </c>
      <c r="E490" s="11">
        <v>5.7</v>
      </c>
      <c r="F490" s="11" t="s">
        <v>678</v>
      </c>
      <c r="G490" s="11">
        <v>5.6</v>
      </c>
      <c r="H490" s="11">
        <v>4</v>
      </c>
      <c r="I490" s="11">
        <v>6.2</v>
      </c>
      <c r="J490" s="11">
        <v>5</v>
      </c>
      <c r="K490" s="11">
        <v>5.6999999999999993</v>
      </c>
      <c r="L490" s="11">
        <v>5</v>
      </c>
      <c r="M490" s="11">
        <v>5.65</v>
      </c>
      <c r="N490" s="11">
        <v>5.15</v>
      </c>
      <c r="O490" s="11">
        <v>5.0500000000000007</v>
      </c>
      <c r="P490" s="11">
        <v>5.15</v>
      </c>
      <c r="Q490" s="11">
        <v>5.3</v>
      </c>
      <c r="R490" s="11">
        <v>5.4450000000000003</v>
      </c>
      <c r="S490" s="11">
        <v>5.4499999999999993</v>
      </c>
      <c r="T490" s="11">
        <v>5.15</v>
      </c>
      <c r="U490" s="11">
        <v>6.8</v>
      </c>
      <c r="V490" s="11">
        <v>5.6</v>
      </c>
      <c r="W490" s="11">
        <v>5.6</v>
      </c>
      <c r="X490" s="11">
        <v>5.5</v>
      </c>
      <c r="Y490" s="11">
        <v>5.8</v>
      </c>
      <c r="Z490" s="11">
        <v>5.45</v>
      </c>
      <c r="AA490" s="15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272</v>
      </c>
      <c r="C491" s="29"/>
      <c r="D491" s="24">
        <v>0.35213633723318027</v>
      </c>
      <c r="E491" s="24">
        <v>5.1639777949432045E-2</v>
      </c>
      <c r="F491" s="24" t="s">
        <v>678</v>
      </c>
      <c r="G491" s="24">
        <v>0.18348478592697179</v>
      </c>
      <c r="H491" s="24">
        <v>0.40824829046386302</v>
      </c>
      <c r="I491" s="24">
        <v>7.5277265270908111E-2</v>
      </c>
      <c r="J491" s="24">
        <v>0</v>
      </c>
      <c r="K491" s="24">
        <v>0.19663841605003518</v>
      </c>
      <c r="L491" s="24">
        <v>0.40824829046386302</v>
      </c>
      <c r="M491" s="24">
        <v>2.9664793948382739E-2</v>
      </c>
      <c r="N491" s="24">
        <v>9.8319208025017604E-2</v>
      </c>
      <c r="O491" s="24">
        <v>4.5934736311423474E-2</v>
      </c>
      <c r="P491" s="24">
        <v>8.1649658092772748E-2</v>
      </c>
      <c r="Q491" s="24">
        <v>4.0824829046386159E-2</v>
      </c>
      <c r="R491" s="24">
        <v>0.23025348350604088</v>
      </c>
      <c r="S491" s="24">
        <v>0.25099800796022281</v>
      </c>
      <c r="T491" s="24">
        <v>9.8319208025017618E-2</v>
      </c>
      <c r="U491" s="24">
        <v>0.24013884872437155</v>
      </c>
      <c r="V491" s="24">
        <v>8.9442719099991672E-2</v>
      </c>
      <c r="W491" s="24">
        <v>8.3666002653407248E-2</v>
      </c>
      <c r="X491" s="24">
        <v>0.13662601021279452</v>
      </c>
      <c r="Y491" s="24">
        <v>8.1649658092772678E-2</v>
      </c>
      <c r="Z491" s="24">
        <v>0.19407902170679509</v>
      </c>
      <c r="AA491" s="203"/>
      <c r="AB491" s="204"/>
      <c r="AC491" s="204"/>
      <c r="AD491" s="204"/>
      <c r="AE491" s="204"/>
      <c r="AF491" s="204"/>
      <c r="AG491" s="204"/>
      <c r="AH491" s="204"/>
      <c r="AI491" s="204"/>
      <c r="AJ491" s="204"/>
      <c r="AK491" s="204"/>
      <c r="AL491" s="204"/>
      <c r="AM491" s="204"/>
      <c r="AN491" s="204"/>
      <c r="AO491" s="204"/>
      <c r="AP491" s="204"/>
      <c r="AQ491" s="204"/>
      <c r="AR491" s="204"/>
      <c r="AS491" s="204"/>
      <c r="AT491" s="204"/>
      <c r="AU491" s="204"/>
      <c r="AV491" s="204"/>
      <c r="AW491" s="204"/>
      <c r="AX491" s="204"/>
      <c r="AY491" s="204"/>
      <c r="AZ491" s="204"/>
      <c r="BA491" s="204"/>
      <c r="BB491" s="204"/>
      <c r="BC491" s="204"/>
      <c r="BD491" s="204"/>
      <c r="BE491" s="204"/>
      <c r="BF491" s="204"/>
      <c r="BG491" s="204"/>
      <c r="BH491" s="204"/>
      <c r="BI491" s="204"/>
      <c r="BJ491" s="204"/>
      <c r="BK491" s="204"/>
      <c r="BL491" s="204"/>
      <c r="BM491" s="56"/>
    </row>
    <row r="492" spans="1:65">
      <c r="A492" s="30"/>
      <c r="B492" s="3" t="s">
        <v>87</v>
      </c>
      <c r="C492" s="29"/>
      <c r="D492" s="13">
        <v>6.4024788587850961E-2</v>
      </c>
      <c r="E492" s="13">
        <v>9.0069380144358214E-3</v>
      </c>
      <c r="F492" s="13" t="s">
        <v>678</v>
      </c>
      <c r="G492" s="13">
        <v>3.2667914408362933E-2</v>
      </c>
      <c r="H492" s="13">
        <v>9.7979589711327114E-2</v>
      </c>
      <c r="I492" s="13">
        <v>1.2108943475213102E-2</v>
      </c>
      <c r="J492" s="13">
        <v>0</v>
      </c>
      <c r="K492" s="13">
        <v>3.4099147291913615E-2</v>
      </c>
      <c r="L492" s="13">
        <v>7.901579815429606E-2</v>
      </c>
      <c r="M492" s="13">
        <v>5.2597152390749542E-3</v>
      </c>
      <c r="N492" s="13">
        <v>1.9215480395768911E-2</v>
      </c>
      <c r="O492" s="13">
        <v>9.0869903682341182E-3</v>
      </c>
      <c r="P492" s="13">
        <v>1.5905777550540148E-2</v>
      </c>
      <c r="Q492" s="13">
        <v>7.7270969803885474E-3</v>
      </c>
      <c r="R492" s="13">
        <v>4.2004284008399069E-2</v>
      </c>
      <c r="S492" s="13">
        <v>4.6054680359673916E-2</v>
      </c>
      <c r="T492" s="13">
        <v>1.8968335953379604E-2</v>
      </c>
      <c r="U492" s="13">
        <v>3.5930999809132905E-2</v>
      </c>
      <c r="V492" s="13">
        <v>1.5971914124998512E-2</v>
      </c>
      <c r="W492" s="13">
        <v>1.507495543304635E-2</v>
      </c>
      <c r="X492" s="13">
        <v>2.499256284380388E-2</v>
      </c>
      <c r="Y492" s="13">
        <v>1.415890024730162E-2</v>
      </c>
      <c r="Z492" s="13">
        <v>3.5180487318452282E-2</v>
      </c>
      <c r="AA492" s="15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273</v>
      </c>
      <c r="C493" s="29"/>
      <c r="D493" s="13">
        <v>-1.3114092605671646E-3</v>
      </c>
      <c r="E493" s="13">
        <v>4.10571976192875E-2</v>
      </c>
      <c r="F493" s="13" t="s">
        <v>678</v>
      </c>
      <c r="G493" s="13">
        <v>1.9872894179360223E-2</v>
      </c>
      <c r="H493" s="13">
        <v>-0.24341773428830837</v>
      </c>
      <c r="I493" s="13">
        <v>0.12882074044184377</v>
      </c>
      <c r="J493" s="13">
        <v>-9.210128114597016E-2</v>
      </c>
      <c r="K493" s="13">
        <v>4.7109855744981166E-2</v>
      </c>
      <c r="L493" s="13">
        <v>-6.1837990517502384E-2</v>
      </c>
      <c r="M493" s="13">
        <v>2.4109754867345679E-2</v>
      </c>
      <c r="N493" s="13">
        <v>-7.0916977706042661E-2</v>
      </c>
      <c r="O493" s="13">
        <v>-8.2114395238575666E-2</v>
      </c>
      <c r="P493" s="13">
        <v>-6.789064864319605E-2</v>
      </c>
      <c r="Q493" s="13">
        <v>-4.0653687077575107E-2</v>
      </c>
      <c r="R493" s="13">
        <v>-4.6403712296986255E-3</v>
      </c>
      <c r="S493" s="13">
        <v>-1.0390396449107553E-2</v>
      </c>
      <c r="T493" s="13">
        <v>-5.8811661454655662E-2</v>
      </c>
      <c r="U493" s="13">
        <v>0.2135579542015531</v>
      </c>
      <c r="V493" s="13">
        <v>1.6846565116513501E-2</v>
      </c>
      <c r="W493" s="13">
        <v>7.7675779279733348E-3</v>
      </c>
      <c r="X493" s="13">
        <v>-7.3640673862608308E-3</v>
      </c>
      <c r="Y493" s="13">
        <v>4.7109855744981166E-2</v>
      </c>
      <c r="Z493" s="13">
        <v>1.7149198022796686E-3</v>
      </c>
      <c r="AA493" s="15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274</v>
      </c>
      <c r="C494" s="47"/>
      <c r="D494" s="45">
        <v>0.02</v>
      </c>
      <c r="E494" s="45">
        <v>0.67</v>
      </c>
      <c r="F494" s="45">
        <v>9.02</v>
      </c>
      <c r="G494" s="45">
        <v>0.32</v>
      </c>
      <c r="H494" s="45" t="s">
        <v>275</v>
      </c>
      <c r="I494" s="45">
        <v>2.12</v>
      </c>
      <c r="J494" s="45" t="s">
        <v>275</v>
      </c>
      <c r="K494" s="45">
        <v>0.77</v>
      </c>
      <c r="L494" s="45" t="s">
        <v>275</v>
      </c>
      <c r="M494" s="45">
        <v>0.39</v>
      </c>
      <c r="N494" s="45">
        <v>1.17</v>
      </c>
      <c r="O494" s="45">
        <v>1.36</v>
      </c>
      <c r="P494" s="45">
        <v>1.1200000000000001</v>
      </c>
      <c r="Q494" s="45">
        <v>0.67</v>
      </c>
      <c r="R494" s="45">
        <v>0.08</v>
      </c>
      <c r="S494" s="45">
        <v>0.17</v>
      </c>
      <c r="T494" s="45">
        <v>0.97</v>
      </c>
      <c r="U494" s="45">
        <v>3.52</v>
      </c>
      <c r="V494" s="45">
        <v>0.27</v>
      </c>
      <c r="W494" s="45">
        <v>0.12</v>
      </c>
      <c r="X494" s="45">
        <v>0.12</v>
      </c>
      <c r="Y494" s="45">
        <v>0.77</v>
      </c>
      <c r="Z494" s="45">
        <v>0.02</v>
      </c>
      <c r="AA494" s="15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 t="s">
        <v>343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BM495" s="55"/>
    </row>
    <row r="496" spans="1:65">
      <c r="BM496" s="55"/>
    </row>
    <row r="497" spans="1:65" ht="15">
      <c r="B497" s="8" t="s">
        <v>589</v>
      </c>
      <c r="BM497" s="28" t="s">
        <v>67</v>
      </c>
    </row>
    <row r="498" spans="1:65" ht="15">
      <c r="A498" s="25" t="s">
        <v>20</v>
      </c>
      <c r="B498" s="18" t="s">
        <v>111</v>
      </c>
      <c r="C498" s="15" t="s">
        <v>112</v>
      </c>
      <c r="D498" s="16" t="s">
        <v>229</v>
      </c>
      <c r="E498" s="17" t="s">
        <v>229</v>
      </c>
      <c r="F498" s="17" t="s">
        <v>229</v>
      </c>
      <c r="G498" s="17" t="s">
        <v>229</v>
      </c>
      <c r="H498" s="17" t="s">
        <v>229</v>
      </c>
      <c r="I498" s="17" t="s">
        <v>229</v>
      </c>
      <c r="J498" s="17" t="s">
        <v>229</v>
      </c>
      <c r="K498" s="17" t="s">
        <v>229</v>
      </c>
      <c r="L498" s="17" t="s">
        <v>229</v>
      </c>
      <c r="M498" s="17" t="s">
        <v>229</v>
      </c>
      <c r="N498" s="17" t="s">
        <v>229</v>
      </c>
      <c r="O498" s="17" t="s">
        <v>229</v>
      </c>
      <c r="P498" s="17" t="s">
        <v>229</v>
      </c>
      <c r="Q498" s="17" t="s">
        <v>229</v>
      </c>
      <c r="R498" s="17" t="s">
        <v>229</v>
      </c>
      <c r="S498" s="17" t="s">
        <v>229</v>
      </c>
      <c r="T498" s="17" t="s">
        <v>229</v>
      </c>
      <c r="U498" s="17" t="s">
        <v>229</v>
      </c>
      <c r="V498" s="17" t="s">
        <v>229</v>
      </c>
      <c r="W498" s="17" t="s">
        <v>229</v>
      </c>
      <c r="X498" s="17" t="s">
        <v>229</v>
      </c>
      <c r="Y498" s="17" t="s">
        <v>229</v>
      </c>
      <c r="Z498" s="17" t="s">
        <v>229</v>
      </c>
      <c r="AA498" s="17" t="s">
        <v>229</v>
      </c>
      <c r="AB498" s="17" t="s">
        <v>229</v>
      </c>
      <c r="AC498" s="15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 t="s">
        <v>230</v>
      </c>
      <c r="C499" s="9" t="s">
        <v>230</v>
      </c>
      <c r="D499" s="151" t="s">
        <v>232</v>
      </c>
      <c r="E499" s="152" t="s">
        <v>233</v>
      </c>
      <c r="F499" s="152" t="s">
        <v>234</v>
      </c>
      <c r="G499" s="152" t="s">
        <v>235</v>
      </c>
      <c r="H499" s="152" t="s">
        <v>236</v>
      </c>
      <c r="I499" s="152" t="s">
        <v>237</v>
      </c>
      <c r="J499" s="152" t="s">
        <v>238</v>
      </c>
      <c r="K499" s="152" t="s">
        <v>239</v>
      </c>
      <c r="L499" s="152" t="s">
        <v>240</v>
      </c>
      <c r="M499" s="152" t="s">
        <v>241</v>
      </c>
      <c r="N499" s="152" t="s">
        <v>243</v>
      </c>
      <c r="O499" s="152" t="s">
        <v>244</v>
      </c>
      <c r="P499" s="152" t="s">
        <v>246</v>
      </c>
      <c r="Q499" s="152" t="s">
        <v>247</v>
      </c>
      <c r="R499" s="152" t="s">
        <v>249</v>
      </c>
      <c r="S499" s="152" t="s">
        <v>250</v>
      </c>
      <c r="T499" s="152" t="s">
        <v>251</v>
      </c>
      <c r="U499" s="152" t="s">
        <v>252</v>
      </c>
      <c r="V499" s="152" t="s">
        <v>254</v>
      </c>
      <c r="W499" s="152" t="s">
        <v>256</v>
      </c>
      <c r="X499" s="152" t="s">
        <v>258</v>
      </c>
      <c r="Y499" s="152" t="s">
        <v>259</v>
      </c>
      <c r="Z499" s="152" t="s">
        <v>260</v>
      </c>
      <c r="AA499" s="152" t="s">
        <v>261</v>
      </c>
      <c r="AB499" s="152" t="s">
        <v>262</v>
      </c>
      <c r="AC499" s="15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s">
        <v>3</v>
      </c>
    </row>
    <row r="500" spans="1:65">
      <c r="A500" s="30"/>
      <c r="B500" s="19"/>
      <c r="C500" s="9"/>
      <c r="D500" s="10" t="s">
        <v>333</v>
      </c>
      <c r="E500" s="11" t="s">
        <v>334</v>
      </c>
      <c r="F500" s="11" t="s">
        <v>115</v>
      </c>
      <c r="G500" s="11" t="s">
        <v>115</v>
      </c>
      <c r="H500" s="11" t="s">
        <v>115</v>
      </c>
      <c r="I500" s="11" t="s">
        <v>115</v>
      </c>
      <c r="J500" s="11" t="s">
        <v>333</v>
      </c>
      <c r="K500" s="11" t="s">
        <v>115</v>
      </c>
      <c r="L500" s="11" t="s">
        <v>333</v>
      </c>
      <c r="M500" s="11" t="s">
        <v>334</v>
      </c>
      <c r="N500" s="11" t="s">
        <v>334</v>
      </c>
      <c r="O500" s="11" t="s">
        <v>115</v>
      </c>
      <c r="P500" s="11" t="s">
        <v>334</v>
      </c>
      <c r="Q500" s="11" t="s">
        <v>333</v>
      </c>
      <c r="R500" s="11" t="s">
        <v>333</v>
      </c>
      <c r="S500" s="11" t="s">
        <v>334</v>
      </c>
      <c r="T500" s="11" t="s">
        <v>333</v>
      </c>
      <c r="U500" s="11" t="s">
        <v>334</v>
      </c>
      <c r="V500" s="11" t="s">
        <v>333</v>
      </c>
      <c r="W500" s="11" t="s">
        <v>334</v>
      </c>
      <c r="X500" s="11" t="s">
        <v>334</v>
      </c>
      <c r="Y500" s="11" t="s">
        <v>334</v>
      </c>
      <c r="Z500" s="11" t="s">
        <v>333</v>
      </c>
      <c r="AA500" s="11" t="s">
        <v>333</v>
      </c>
      <c r="AB500" s="11" t="s">
        <v>333</v>
      </c>
      <c r="AC500" s="15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/>
      <c r="C501" s="9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15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</v>
      </c>
    </row>
    <row r="502" spans="1:65">
      <c r="A502" s="30"/>
      <c r="B502" s="18">
        <v>1</v>
      </c>
      <c r="C502" s="14">
        <v>1</v>
      </c>
      <c r="D502" s="205">
        <v>12</v>
      </c>
      <c r="E502" s="205">
        <v>11</v>
      </c>
      <c r="F502" s="228">
        <v>14</v>
      </c>
      <c r="G502" s="228">
        <v>13</v>
      </c>
      <c r="H502" s="228">
        <v>8</v>
      </c>
      <c r="I502" s="205">
        <v>11.5</v>
      </c>
      <c r="J502" s="228">
        <v>10</v>
      </c>
      <c r="K502" s="228">
        <v>10</v>
      </c>
      <c r="L502" s="231">
        <v>14.3</v>
      </c>
      <c r="M502" s="205">
        <v>11.4</v>
      </c>
      <c r="N502" s="205">
        <v>12.2</v>
      </c>
      <c r="O502" s="205">
        <v>10.9</v>
      </c>
      <c r="P502" s="205">
        <v>11.1</v>
      </c>
      <c r="Q502" s="205">
        <v>11.3</v>
      </c>
      <c r="R502" s="228">
        <v>12</v>
      </c>
      <c r="S502" s="205">
        <v>10.199999999999999</v>
      </c>
      <c r="T502" s="205">
        <v>9.3000000000000007</v>
      </c>
      <c r="U502" s="205">
        <v>11.2</v>
      </c>
      <c r="V502" s="205">
        <v>10.3</v>
      </c>
      <c r="W502" s="205">
        <v>11.7</v>
      </c>
      <c r="X502" s="205">
        <v>11.9</v>
      </c>
      <c r="Y502" s="205">
        <v>9.9</v>
      </c>
      <c r="Z502" s="205">
        <v>11.1</v>
      </c>
      <c r="AA502" s="205">
        <v>11.3</v>
      </c>
      <c r="AB502" s="205">
        <v>11.3</v>
      </c>
      <c r="AC502" s="206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08">
        <v>1</v>
      </c>
    </row>
    <row r="503" spans="1:65">
      <c r="A503" s="30"/>
      <c r="B503" s="19">
        <v>1</v>
      </c>
      <c r="C503" s="9">
        <v>2</v>
      </c>
      <c r="D503" s="209">
        <v>11.5</v>
      </c>
      <c r="E503" s="209">
        <v>10.5</v>
      </c>
      <c r="F503" s="229">
        <v>15</v>
      </c>
      <c r="G503" s="229">
        <v>12</v>
      </c>
      <c r="H503" s="229">
        <v>8</v>
      </c>
      <c r="I503" s="209">
        <v>12.6</v>
      </c>
      <c r="J503" s="229">
        <v>10</v>
      </c>
      <c r="K503" s="229">
        <v>10</v>
      </c>
      <c r="L503" s="209">
        <v>12.8</v>
      </c>
      <c r="M503" s="209">
        <v>11.2</v>
      </c>
      <c r="N503" s="209">
        <v>11.5</v>
      </c>
      <c r="O503" s="209">
        <v>11</v>
      </c>
      <c r="P503" s="209">
        <v>11.2</v>
      </c>
      <c r="Q503" s="209">
        <v>11.5</v>
      </c>
      <c r="R503" s="229">
        <v>12</v>
      </c>
      <c r="S503" s="209">
        <v>9.6999999999999993</v>
      </c>
      <c r="T503" s="209">
        <v>8.9</v>
      </c>
      <c r="U503" s="209">
        <v>11.8</v>
      </c>
      <c r="V503" s="209">
        <v>10.3</v>
      </c>
      <c r="W503" s="209">
        <v>11.9</v>
      </c>
      <c r="X503" s="209">
        <v>12</v>
      </c>
      <c r="Y503" s="209">
        <v>10.4</v>
      </c>
      <c r="Z503" s="209">
        <v>10.8</v>
      </c>
      <c r="AA503" s="209">
        <v>11.5</v>
      </c>
      <c r="AB503" s="209">
        <v>10.8</v>
      </c>
      <c r="AC503" s="206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08" t="e">
        <v>#N/A</v>
      </c>
    </row>
    <row r="504" spans="1:65">
      <c r="A504" s="30"/>
      <c r="B504" s="19">
        <v>1</v>
      </c>
      <c r="C504" s="9">
        <v>3</v>
      </c>
      <c r="D504" s="209">
        <v>11.4</v>
      </c>
      <c r="E504" s="209">
        <v>10.5</v>
      </c>
      <c r="F504" s="229">
        <v>15</v>
      </c>
      <c r="G504" s="229">
        <v>11</v>
      </c>
      <c r="H504" s="229">
        <v>8</v>
      </c>
      <c r="I504" s="209">
        <v>12.7</v>
      </c>
      <c r="J504" s="229">
        <v>10</v>
      </c>
      <c r="K504" s="229">
        <v>10</v>
      </c>
      <c r="L504" s="209">
        <v>12.6</v>
      </c>
      <c r="M504" s="209">
        <v>11</v>
      </c>
      <c r="N504" s="209">
        <v>11.5</v>
      </c>
      <c r="O504" s="209">
        <v>11</v>
      </c>
      <c r="P504" s="209">
        <v>11.2</v>
      </c>
      <c r="Q504" s="209">
        <v>11</v>
      </c>
      <c r="R504" s="229">
        <v>12</v>
      </c>
      <c r="S504" s="209">
        <v>10</v>
      </c>
      <c r="T504" s="209">
        <v>10.1</v>
      </c>
      <c r="U504" s="209">
        <v>12.1</v>
      </c>
      <c r="V504" s="209">
        <v>10.4</v>
      </c>
      <c r="W504" s="209">
        <v>11.8</v>
      </c>
      <c r="X504" s="209">
        <v>12.2</v>
      </c>
      <c r="Y504" s="209">
        <v>10.5</v>
      </c>
      <c r="Z504" s="209">
        <v>10.6</v>
      </c>
      <c r="AA504" s="209">
        <v>11.5</v>
      </c>
      <c r="AB504" s="209">
        <v>10.7</v>
      </c>
      <c r="AC504" s="206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08">
        <v>16</v>
      </c>
    </row>
    <row r="505" spans="1:65">
      <c r="A505" s="30"/>
      <c r="B505" s="19">
        <v>1</v>
      </c>
      <c r="C505" s="9">
        <v>4</v>
      </c>
      <c r="D505" s="209">
        <v>11.8</v>
      </c>
      <c r="E505" s="209">
        <v>10.5</v>
      </c>
      <c r="F505" s="229">
        <v>14</v>
      </c>
      <c r="G505" s="229">
        <v>12</v>
      </c>
      <c r="H505" s="229">
        <v>8</v>
      </c>
      <c r="I505" s="209">
        <v>12.2</v>
      </c>
      <c r="J505" s="229">
        <v>10</v>
      </c>
      <c r="K505" s="229">
        <v>10</v>
      </c>
      <c r="L505" s="209">
        <v>10.4</v>
      </c>
      <c r="M505" s="209">
        <v>11</v>
      </c>
      <c r="N505" s="209">
        <v>11.3</v>
      </c>
      <c r="O505" s="209">
        <v>10.9</v>
      </c>
      <c r="P505" s="209">
        <v>11.5</v>
      </c>
      <c r="Q505" s="209">
        <v>11.2</v>
      </c>
      <c r="R505" s="229">
        <v>12</v>
      </c>
      <c r="S505" s="209">
        <v>9.9</v>
      </c>
      <c r="T505" s="209">
        <v>10.1</v>
      </c>
      <c r="U505" s="209">
        <v>11.4</v>
      </c>
      <c r="V505" s="209">
        <v>10.4</v>
      </c>
      <c r="W505" s="230">
        <v>11.1</v>
      </c>
      <c r="X505" s="209">
        <v>12.1</v>
      </c>
      <c r="Y505" s="209">
        <v>10.6</v>
      </c>
      <c r="Z505" s="209">
        <v>11.1</v>
      </c>
      <c r="AA505" s="209">
        <v>11.4</v>
      </c>
      <c r="AB505" s="209">
        <v>10.1</v>
      </c>
      <c r="AC505" s="206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208">
        <v>11.047543859649123</v>
      </c>
    </row>
    <row r="506" spans="1:65">
      <c r="A506" s="30"/>
      <c r="B506" s="19">
        <v>1</v>
      </c>
      <c r="C506" s="9">
        <v>5</v>
      </c>
      <c r="D506" s="209">
        <v>11.7</v>
      </c>
      <c r="E506" s="209">
        <v>10.5</v>
      </c>
      <c r="F506" s="229">
        <v>15</v>
      </c>
      <c r="G506" s="229">
        <v>14</v>
      </c>
      <c r="H506" s="229">
        <v>8</v>
      </c>
      <c r="I506" s="209">
        <v>13</v>
      </c>
      <c r="J506" s="229">
        <v>10</v>
      </c>
      <c r="K506" s="229">
        <v>10</v>
      </c>
      <c r="L506" s="209">
        <v>9.5</v>
      </c>
      <c r="M506" s="209">
        <v>11.1</v>
      </c>
      <c r="N506" s="209">
        <v>10.6</v>
      </c>
      <c r="O506" s="209">
        <v>10.9</v>
      </c>
      <c r="P506" s="209">
        <v>11.1</v>
      </c>
      <c r="Q506" s="209">
        <v>10.6</v>
      </c>
      <c r="R506" s="229">
        <v>12</v>
      </c>
      <c r="S506" s="209">
        <v>9.1999999999999993</v>
      </c>
      <c r="T506" s="209">
        <v>9.8000000000000007</v>
      </c>
      <c r="U506" s="209">
        <v>11.6</v>
      </c>
      <c r="V506" s="209">
        <v>10.4</v>
      </c>
      <c r="W506" s="209">
        <v>12.1</v>
      </c>
      <c r="X506" s="209">
        <v>12.1</v>
      </c>
      <c r="Y506" s="209">
        <v>10.199999999999999</v>
      </c>
      <c r="Z506" s="209">
        <v>11.2</v>
      </c>
      <c r="AA506" s="209">
        <v>11.3</v>
      </c>
      <c r="AB506" s="209">
        <v>10</v>
      </c>
      <c r="AC506" s="206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07"/>
      <c r="AT506" s="207"/>
      <c r="AU506" s="207"/>
      <c r="AV506" s="207"/>
      <c r="AW506" s="207"/>
      <c r="AX506" s="207"/>
      <c r="AY506" s="207"/>
      <c r="AZ506" s="207"/>
      <c r="BA506" s="207"/>
      <c r="BB506" s="207"/>
      <c r="BC506" s="207"/>
      <c r="BD506" s="207"/>
      <c r="BE506" s="207"/>
      <c r="BF506" s="207"/>
      <c r="BG506" s="207"/>
      <c r="BH506" s="207"/>
      <c r="BI506" s="207"/>
      <c r="BJ506" s="207"/>
      <c r="BK506" s="207"/>
      <c r="BL506" s="207"/>
      <c r="BM506" s="208">
        <v>100</v>
      </c>
    </row>
    <row r="507" spans="1:65">
      <c r="A507" s="30"/>
      <c r="B507" s="19">
        <v>1</v>
      </c>
      <c r="C507" s="9">
        <v>6</v>
      </c>
      <c r="D507" s="209">
        <v>10.9</v>
      </c>
      <c r="E507" s="209">
        <v>11</v>
      </c>
      <c r="F507" s="229">
        <v>14</v>
      </c>
      <c r="G507" s="229">
        <v>11</v>
      </c>
      <c r="H507" s="229">
        <v>8</v>
      </c>
      <c r="I507" s="230">
        <v>14.2</v>
      </c>
      <c r="J507" s="229">
        <v>10</v>
      </c>
      <c r="K507" s="229">
        <v>10</v>
      </c>
      <c r="L507" s="209">
        <v>10.6</v>
      </c>
      <c r="M507" s="209">
        <v>11.1</v>
      </c>
      <c r="N507" s="209">
        <v>11.5</v>
      </c>
      <c r="O507" s="209">
        <v>11</v>
      </c>
      <c r="P507" s="209">
        <v>10.8</v>
      </c>
      <c r="Q507" s="209">
        <v>10.4</v>
      </c>
      <c r="R507" s="229">
        <v>12</v>
      </c>
      <c r="S507" s="209">
        <v>9.8000000000000007</v>
      </c>
      <c r="T507" s="209">
        <v>9.3000000000000007</v>
      </c>
      <c r="U507" s="209">
        <v>11.7</v>
      </c>
      <c r="V507" s="209">
        <v>10.199999999999999</v>
      </c>
      <c r="W507" s="209">
        <v>11.9</v>
      </c>
      <c r="X507" s="230">
        <v>11</v>
      </c>
      <c r="Y507" s="209">
        <v>10.1</v>
      </c>
      <c r="Z507" s="209">
        <v>11.2</v>
      </c>
      <c r="AA507" s="209">
        <v>11.1</v>
      </c>
      <c r="AB507" s="209">
        <v>10.199999999999999</v>
      </c>
      <c r="AC507" s="206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07"/>
      <c r="AT507" s="207"/>
      <c r="AU507" s="207"/>
      <c r="AV507" s="207"/>
      <c r="AW507" s="207"/>
      <c r="AX507" s="207"/>
      <c r="AY507" s="207"/>
      <c r="AZ507" s="207"/>
      <c r="BA507" s="207"/>
      <c r="BB507" s="207"/>
      <c r="BC507" s="207"/>
      <c r="BD507" s="207"/>
      <c r="BE507" s="207"/>
      <c r="BF507" s="207"/>
      <c r="BG507" s="207"/>
      <c r="BH507" s="207"/>
      <c r="BI507" s="207"/>
      <c r="BJ507" s="207"/>
      <c r="BK507" s="207"/>
      <c r="BL507" s="207"/>
      <c r="BM507" s="210"/>
    </row>
    <row r="508" spans="1:65">
      <c r="A508" s="30"/>
      <c r="B508" s="20" t="s">
        <v>270</v>
      </c>
      <c r="C508" s="12"/>
      <c r="D508" s="211">
        <v>11.550000000000002</v>
      </c>
      <c r="E508" s="211">
        <v>10.666666666666666</v>
      </c>
      <c r="F508" s="211">
        <v>14.5</v>
      </c>
      <c r="G508" s="211">
        <v>12.166666666666666</v>
      </c>
      <c r="H508" s="211">
        <v>8</v>
      </c>
      <c r="I508" s="211">
        <v>12.700000000000001</v>
      </c>
      <c r="J508" s="211">
        <v>10</v>
      </c>
      <c r="K508" s="211">
        <v>10</v>
      </c>
      <c r="L508" s="211">
        <v>11.700000000000001</v>
      </c>
      <c r="M508" s="211">
        <v>11.133333333333333</v>
      </c>
      <c r="N508" s="211">
        <v>11.433333333333332</v>
      </c>
      <c r="O508" s="211">
        <v>10.949999999999998</v>
      </c>
      <c r="P508" s="211">
        <v>11.15</v>
      </c>
      <c r="Q508" s="211">
        <v>11</v>
      </c>
      <c r="R508" s="211">
        <v>12</v>
      </c>
      <c r="S508" s="211">
        <v>9.7999999999999989</v>
      </c>
      <c r="T508" s="211">
        <v>9.5833333333333339</v>
      </c>
      <c r="U508" s="211">
        <v>11.633333333333333</v>
      </c>
      <c r="V508" s="211">
        <v>10.333333333333334</v>
      </c>
      <c r="W508" s="211">
        <v>11.750000000000002</v>
      </c>
      <c r="X508" s="211">
        <v>11.883333333333333</v>
      </c>
      <c r="Y508" s="211">
        <v>10.283333333333333</v>
      </c>
      <c r="Z508" s="211">
        <v>11</v>
      </c>
      <c r="AA508" s="211">
        <v>11.35</v>
      </c>
      <c r="AB508" s="211">
        <v>10.516666666666666</v>
      </c>
      <c r="AC508" s="206"/>
      <c r="AD508" s="207"/>
      <c r="AE508" s="207"/>
      <c r="AF508" s="207"/>
      <c r="AG508" s="207"/>
      <c r="AH508" s="207"/>
      <c r="AI508" s="207"/>
      <c r="AJ508" s="207"/>
      <c r="AK508" s="207"/>
      <c r="AL508" s="207"/>
      <c r="AM508" s="207"/>
      <c r="AN508" s="207"/>
      <c r="AO508" s="207"/>
      <c r="AP508" s="207"/>
      <c r="AQ508" s="207"/>
      <c r="AR508" s="207"/>
      <c r="AS508" s="207"/>
      <c r="AT508" s="207"/>
      <c r="AU508" s="207"/>
      <c r="AV508" s="207"/>
      <c r="AW508" s="207"/>
      <c r="AX508" s="207"/>
      <c r="AY508" s="207"/>
      <c r="AZ508" s="207"/>
      <c r="BA508" s="207"/>
      <c r="BB508" s="207"/>
      <c r="BC508" s="207"/>
      <c r="BD508" s="207"/>
      <c r="BE508" s="207"/>
      <c r="BF508" s="207"/>
      <c r="BG508" s="207"/>
      <c r="BH508" s="207"/>
      <c r="BI508" s="207"/>
      <c r="BJ508" s="207"/>
      <c r="BK508" s="207"/>
      <c r="BL508" s="207"/>
      <c r="BM508" s="210"/>
    </row>
    <row r="509" spans="1:65">
      <c r="A509" s="30"/>
      <c r="B509" s="3" t="s">
        <v>271</v>
      </c>
      <c r="C509" s="29"/>
      <c r="D509" s="209">
        <v>11.6</v>
      </c>
      <c r="E509" s="209">
        <v>10.5</v>
      </c>
      <c r="F509" s="209">
        <v>14.5</v>
      </c>
      <c r="G509" s="209">
        <v>12</v>
      </c>
      <c r="H509" s="209">
        <v>8</v>
      </c>
      <c r="I509" s="209">
        <v>12.649999999999999</v>
      </c>
      <c r="J509" s="209">
        <v>10</v>
      </c>
      <c r="K509" s="209">
        <v>10</v>
      </c>
      <c r="L509" s="209">
        <v>11.6</v>
      </c>
      <c r="M509" s="209">
        <v>11.1</v>
      </c>
      <c r="N509" s="209">
        <v>11.5</v>
      </c>
      <c r="O509" s="209">
        <v>10.95</v>
      </c>
      <c r="P509" s="209">
        <v>11.149999999999999</v>
      </c>
      <c r="Q509" s="209">
        <v>11.1</v>
      </c>
      <c r="R509" s="209">
        <v>12</v>
      </c>
      <c r="S509" s="209">
        <v>9.8500000000000014</v>
      </c>
      <c r="T509" s="209">
        <v>9.5500000000000007</v>
      </c>
      <c r="U509" s="209">
        <v>11.649999999999999</v>
      </c>
      <c r="V509" s="209">
        <v>10.350000000000001</v>
      </c>
      <c r="W509" s="209">
        <v>11.850000000000001</v>
      </c>
      <c r="X509" s="209">
        <v>12.05</v>
      </c>
      <c r="Y509" s="209">
        <v>10.3</v>
      </c>
      <c r="Z509" s="209">
        <v>11.1</v>
      </c>
      <c r="AA509" s="209">
        <v>11.350000000000001</v>
      </c>
      <c r="AB509" s="209">
        <v>10.45</v>
      </c>
      <c r="AC509" s="206"/>
      <c r="AD509" s="207"/>
      <c r="AE509" s="207"/>
      <c r="AF509" s="207"/>
      <c r="AG509" s="207"/>
      <c r="AH509" s="207"/>
      <c r="AI509" s="207"/>
      <c r="AJ509" s="207"/>
      <c r="AK509" s="207"/>
      <c r="AL509" s="207"/>
      <c r="AM509" s="207"/>
      <c r="AN509" s="207"/>
      <c r="AO509" s="207"/>
      <c r="AP509" s="207"/>
      <c r="AQ509" s="207"/>
      <c r="AR509" s="207"/>
      <c r="AS509" s="207"/>
      <c r="AT509" s="207"/>
      <c r="AU509" s="207"/>
      <c r="AV509" s="207"/>
      <c r="AW509" s="207"/>
      <c r="AX509" s="207"/>
      <c r="AY509" s="207"/>
      <c r="AZ509" s="207"/>
      <c r="BA509" s="207"/>
      <c r="BB509" s="207"/>
      <c r="BC509" s="207"/>
      <c r="BD509" s="207"/>
      <c r="BE509" s="207"/>
      <c r="BF509" s="207"/>
      <c r="BG509" s="207"/>
      <c r="BH509" s="207"/>
      <c r="BI509" s="207"/>
      <c r="BJ509" s="207"/>
      <c r="BK509" s="207"/>
      <c r="BL509" s="207"/>
      <c r="BM509" s="210"/>
    </row>
    <row r="510" spans="1:65">
      <c r="A510" s="30"/>
      <c r="B510" s="3" t="s">
        <v>272</v>
      </c>
      <c r="C510" s="29"/>
      <c r="D510" s="24">
        <v>0.38340579025361615</v>
      </c>
      <c r="E510" s="24">
        <v>0.2581988897471611</v>
      </c>
      <c r="F510" s="24">
        <v>0.54772255750516607</v>
      </c>
      <c r="G510" s="24">
        <v>1.1690451944500122</v>
      </c>
      <c r="H510" s="24">
        <v>0</v>
      </c>
      <c r="I510" s="24">
        <v>0.89888820216976917</v>
      </c>
      <c r="J510" s="24">
        <v>0</v>
      </c>
      <c r="K510" s="24">
        <v>0</v>
      </c>
      <c r="L510" s="24">
        <v>1.8176908428002811</v>
      </c>
      <c r="M510" s="24">
        <v>0.15055453054181631</v>
      </c>
      <c r="N510" s="24">
        <v>0.51251016250086845</v>
      </c>
      <c r="O510" s="24">
        <v>5.4772255750516419E-2</v>
      </c>
      <c r="P510" s="24">
        <v>0.22583179581272406</v>
      </c>
      <c r="Q510" s="24">
        <v>0.42426406871192851</v>
      </c>
      <c r="R510" s="24">
        <v>0</v>
      </c>
      <c r="S510" s="24">
        <v>0.34058772731852816</v>
      </c>
      <c r="T510" s="24">
        <v>0.49159604012508717</v>
      </c>
      <c r="U510" s="24">
        <v>0.31411250638372668</v>
      </c>
      <c r="V510" s="24">
        <v>8.16496580927729E-2</v>
      </c>
      <c r="W510" s="24">
        <v>0.34496376621320696</v>
      </c>
      <c r="X510" s="24">
        <v>0.44459719597256403</v>
      </c>
      <c r="Y510" s="24">
        <v>0.26394443859772199</v>
      </c>
      <c r="Z510" s="24">
        <v>0.24494897427831752</v>
      </c>
      <c r="AA510" s="24">
        <v>0.15165750888103105</v>
      </c>
      <c r="AB510" s="24">
        <v>0.50365331992022755</v>
      </c>
      <c r="AC510" s="15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87</v>
      </c>
      <c r="C511" s="29"/>
      <c r="D511" s="13">
        <v>3.3195306515464595E-2</v>
      </c>
      <c r="E511" s="13">
        <v>2.4206145913796353E-2</v>
      </c>
      <c r="F511" s="13">
        <v>3.77739694831149E-2</v>
      </c>
      <c r="G511" s="13">
        <v>9.608590639315169E-2</v>
      </c>
      <c r="H511" s="13">
        <v>0</v>
      </c>
      <c r="I511" s="13">
        <v>7.0778598596044809E-2</v>
      </c>
      <c r="J511" s="13">
        <v>0</v>
      </c>
      <c r="K511" s="13">
        <v>0</v>
      </c>
      <c r="L511" s="13">
        <v>0.1553581916923317</v>
      </c>
      <c r="M511" s="13">
        <v>1.352286202471404E-2</v>
      </c>
      <c r="N511" s="13">
        <v>4.482596173476984E-2</v>
      </c>
      <c r="O511" s="13">
        <v>5.0020324886316378E-3</v>
      </c>
      <c r="P511" s="13">
        <v>2.025397271862996E-2</v>
      </c>
      <c r="Q511" s="13">
        <v>3.8569460791993498E-2</v>
      </c>
      <c r="R511" s="13">
        <v>0</v>
      </c>
      <c r="S511" s="13">
        <v>3.4753849726380424E-2</v>
      </c>
      <c r="T511" s="13">
        <v>5.1296978100009091E-2</v>
      </c>
      <c r="U511" s="13">
        <v>2.7001075047311751E-2</v>
      </c>
      <c r="V511" s="13">
        <v>7.9015798154296359E-3</v>
      </c>
      <c r="W511" s="13">
        <v>2.9358618401123991E-2</v>
      </c>
      <c r="X511" s="13">
        <v>3.7413508777494872E-2</v>
      </c>
      <c r="Y511" s="13">
        <v>2.566720634661802E-2</v>
      </c>
      <c r="Z511" s="13">
        <v>2.2268088570756139E-2</v>
      </c>
      <c r="AA511" s="13">
        <v>1.3361895055597451E-2</v>
      </c>
      <c r="AB511" s="13">
        <v>4.7890965444078691E-2</v>
      </c>
      <c r="AC511" s="15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273</v>
      </c>
      <c r="C512" s="29"/>
      <c r="D512" s="13">
        <v>4.548125327531749E-2</v>
      </c>
      <c r="E512" s="13">
        <v>-3.4476187451366491E-2</v>
      </c>
      <c r="F512" s="13">
        <v>0.3125089326832986</v>
      </c>
      <c r="G512" s="13">
        <v>0.10130059868828512</v>
      </c>
      <c r="H512" s="13">
        <v>-0.27585714058852484</v>
      </c>
      <c r="I512" s="13">
        <v>0.14957678931571694</v>
      </c>
      <c r="J512" s="13">
        <v>-9.4821425735656106E-2</v>
      </c>
      <c r="K512" s="13">
        <v>-9.4821425735656106E-2</v>
      </c>
      <c r="L512" s="13">
        <v>5.9058931889282462E-2</v>
      </c>
      <c r="M512" s="13">
        <v>7.7654793476362727E-3</v>
      </c>
      <c r="N512" s="13">
        <v>3.4920836575566438E-2</v>
      </c>
      <c r="O512" s="13">
        <v>-8.8294611805436185E-3</v>
      </c>
      <c r="P512" s="13">
        <v>9.2741103047435658E-3</v>
      </c>
      <c r="Q512" s="13">
        <v>-4.3035683092217392E-3</v>
      </c>
      <c r="R512" s="13">
        <v>8.6214289117212628E-2</v>
      </c>
      <c r="S512" s="13">
        <v>-0.11292499722094307</v>
      </c>
      <c r="T512" s="13">
        <v>-0.13253719966333699</v>
      </c>
      <c r="U512" s="13">
        <v>5.302440806085329E-2</v>
      </c>
      <c r="V512" s="13">
        <v>-6.4648806593511243E-2</v>
      </c>
      <c r="W512" s="13">
        <v>6.3584824760604342E-2</v>
      </c>
      <c r="X512" s="13">
        <v>7.565387241746202E-2</v>
      </c>
      <c r="Y512" s="13">
        <v>-6.9174699464833012E-2</v>
      </c>
      <c r="Z512" s="13">
        <v>-4.3035683092217392E-3</v>
      </c>
      <c r="AA512" s="13">
        <v>2.7377681790030417E-2</v>
      </c>
      <c r="AB512" s="13">
        <v>-4.8053866065331685E-2</v>
      </c>
      <c r="AC512" s="15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46" t="s">
        <v>274</v>
      </c>
      <c r="C513" s="47"/>
      <c r="D513" s="45">
        <v>0.56000000000000005</v>
      </c>
      <c r="E513" s="45">
        <v>0.63</v>
      </c>
      <c r="F513" s="45" t="s">
        <v>275</v>
      </c>
      <c r="G513" s="45" t="s">
        <v>275</v>
      </c>
      <c r="H513" s="45" t="s">
        <v>275</v>
      </c>
      <c r="I513" s="45">
        <v>2.11</v>
      </c>
      <c r="J513" s="45" t="s">
        <v>275</v>
      </c>
      <c r="K513" s="45" t="s">
        <v>275</v>
      </c>
      <c r="L513" s="45">
        <v>0.76</v>
      </c>
      <c r="M513" s="45">
        <v>0</v>
      </c>
      <c r="N513" s="45">
        <v>0.4</v>
      </c>
      <c r="O513" s="45">
        <v>0.25</v>
      </c>
      <c r="P513" s="45">
        <v>0.02</v>
      </c>
      <c r="Q513" s="45">
        <v>0.18</v>
      </c>
      <c r="R513" s="45" t="s">
        <v>275</v>
      </c>
      <c r="S513" s="45">
        <v>1.8</v>
      </c>
      <c r="T513" s="45">
        <v>2.09</v>
      </c>
      <c r="U513" s="45">
        <v>0.67</v>
      </c>
      <c r="V513" s="45">
        <v>1.08</v>
      </c>
      <c r="W513" s="45">
        <v>0.83</v>
      </c>
      <c r="X513" s="45">
        <v>1.01</v>
      </c>
      <c r="Y513" s="45">
        <v>1.1499999999999999</v>
      </c>
      <c r="Z513" s="45">
        <v>0.18</v>
      </c>
      <c r="AA513" s="45">
        <v>0.28999999999999998</v>
      </c>
      <c r="AB513" s="45">
        <v>0.83</v>
      </c>
      <c r="AC513" s="15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1" t="s">
        <v>344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BM514" s="55"/>
    </row>
    <row r="515" spans="1:65">
      <c r="BM515" s="55"/>
    </row>
    <row r="516" spans="1:65" ht="15">
      <c r="B516" s="8" t="s">
        <v>590</v>
      </c>
      <c r="BM516" s="28" t="s">
        <v>67</v>
      </c>
    </row>
    <row r="517" spans="1:65" ht="15">
      <c r="A517" s="25" t="s">
        <v>23</v>
      </c>
      <c r="B517" s="18" t="s">
        <v>111</v>
      </c>
      <c r="C517" s="15" t="s">
        <v>112</v>
      </c>
      <c r="D517" s="16" t="s">
        <v>229</v>
      </c>
      <c r="E517" s="17" t="s">
        <v>229</v>
      </c>
      <c r="F517" s="17" t="s">
        <v>229</v>
      </c>
      <c r="G517" s="17" t="s">
        <v>229</v>
      </c>
      <c r="H517" s="17" t="s">
        <v>229</v>
      </c>
      <c r="I517" s="17" t="s">
        <v>229</v>
      </c>
      <c r="J517" s="17" t="s">
        <v>229</v>
      </c>
      <c r="K517" s="17" t="s">
        <v>229</v>
      </c>
      <c r="L517" s="17" t="s">
        <v>229</v>
      </c>
      <c r="M517" s="17" t="s">
        <v>229</v>
      </c>
      <c r="N517" s="17" t="s">
        <v>229</v>
      </c>
      <c r="O517" s="17" t="s">
        <v>229</v>
      </c>
      <c r="P517" s="17" t="s">
        <v>229</v>
      </c>
      <c r="Q517" s="15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230</v>
      </c>
      <c r="C518" s="9" t="s">
        <v>230</v>
      </c>
      <c r="D518" s="151" t="s">
        <v>233</v>
      </c>
      <c r="E518" s="152" t="s">
        <v>235</v>
      </c>
      <c r="F518" s="152" t="s">
        <v>237</v>
      </c>
      <c r="G518" s="152" t="s">
        <v>238</v>
      </c>
      <c r="H518" s="152" t="s">
        <v>239</v>
      </c>
      <c r="I518" s="152" t="s">
        <v>241</v>
      </c>
      <c r="J518" s="152" t="s">
        <v>243</v>
      </c>
      <c r="K518" s="152" t="s">
        <v>247</v>
      </c>
      <c r="L518" s="152" t="s">
        <v>249</v>
      </c>
      <c r="M518" s="152" t="s">
        <v>250</v>
      </c>
      <c r="N518" s="152" t="s">
        <v>254</v>
      </c>
      <c r="O518" s="152" t="s">
        <v>258</v>
      </c>
      <c r="P518" s="152" t="s">
        <v>259</v>
      </c>
      <c r="Q518" s="15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3</v>
      </c>
    </row>
    <row r="519" spans="1:65">
      <c r="A519" s="30"/>
      <c r="B519" s="19"/>
      <c r="C519" s="9"/>
      <c r="D519" s="10" t="s">
        <v>334</v>
      </c>
      <c r="E519" s="11" t="s">
        <v>333</v>
      </c>
      <c r="F519" s="11" t="s">
        <v>334</v>
      </c>
      <c r="G519" s="11" t="s">
        <v>333</v>
      </c>
      <c r="H519" s="11" t="s">
        <v>334</v>
      </c>
      <c r="I519" s="11" t="s">
        <v>334</v>
      </c>
      <c r="J519" s="11" t="s">
        <v>334</v>
      </c>
      <c r="K519" s="11" t="s">
        <v>333</v>
      </c>
      <c r="L519" s="11" t="s">
        <v>334</v>
      </c>
      <c r="M519" s="11" t="s">
        <v>334</v>
      </c>
      <c r="N519" s="11" t="s">
        <v>333</v>
      </c>
      <c r="O519" s="11" t="s">
        <v>334</v>
      </c>
      <c r="P519" s="11" t="s">
        <v>334</v>
      </c>
      <c r="Q519" s="15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15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</v>
      </c>
    </row>
    <row r="521" spans="1:65">
      <c r="A521" s="30"/>
      <c r="B521" s="18">
        <v>1</v>
      </c>
      <c r="C521" s="14">
        <v>1</v>
      </c>
      <c r="D521" s="22">
        <v>0.32</v>
      </c>
      <c r="E521" s="22">
        <v>0.33</v>
      </c>
      <c r="F521" s="22">
        <v>0.3</v>
      </c>
      <c r="G521" s="147">
        <v>0.3</v>
      </c>
      <c r="H521" s="22">
        <v>0.3</v>
      </c>
      <c r="I521" s="22">
        <v>0.31</v>
      </c>
      <c r="J521" s="22">
        <v>0.34</v>
      </c>
      <c r="K521" s="147">
        <v>0.3</v>
      </c>
      <c r="L521" s="22">
        <v>0.31</v>
      </c>
      <c r="M521" s="22">
        <v>0.28999999999999998</v>
      </c>
      <c r="N521" s="147">
        <v>0.3</v>
      </c>
      <c r="O521" s="147">
        <v>0.3</v>
      </c>
      <c r="P521" s="22">
        <v>0.34</v>
      </c>
      <c r="Q521" s="15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0.32</v>
      </c>
      <c r="E522" s="11">
        <v>0.32</v>
      </c>
      <c r="F522" s="11">
        <v>0.31</v>
      </c>
      <c r="G522" s="148">
        <v>0.3</v>
      </c>
      <c r="H522" s="11">
        <v>0.28000000000000003</v>
      </c>
      <c r="I522" s="11">
        <v>0.31</v>
      </c>
      <c r="J522" s="11">
        <v>0.28999999999999998</v>
      </c>
      <c r="K522" s="148">
        <v>0.3</v>
      </c>
      <c r="L522" s="11">
        <v>0.31</v>
      </c>
      <c r="M522" s="11">
        <v>0.3</v>
      </c>
      <c r="N522" s="148">
        <v>0.3</v>
      </c>
      <c r="O522" s="148">
        <v>0.3</v>
      </c>
      <c r="P522" s="11">
        <v>0.34</v>
      </c>
      <c r="Q522" s="15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22</v>
      </c>
    </row>
    <row r="523" spans="1:65">
      <c r="A523" s="30"/>
      <c r="B523" s="19">
        <v>1</v>
      </c>
      <c r="C523" s="9">
        <v>3</v>
      </c>
      <c r="D523" s="11">
        <v>0.32</v>
      </c>
      <c r="E523" s="11">
        <v>0.3</v>
      </c>
      <c r="F523" s="11">
        <v>0.33</v>
      </c>
      <c r="G523" s="148">
        <v>0.3</v>
      </c>
      <c r="H523" s="11">
        <v>0.28000000000000003</v>
      </c>
      <c r="I523" s="11">
        <v>0.31</v>
      </c>
      <c r="J523" s="11">
        <v>0.33</v>
      </c>
      <c r="K523" s="148">
        <v>0.3</v>
      </c>
      <c r="L523" s="11">
        <v>0.3</v>
      </c>
      <c r="M523" s="11">
        <v>0.3</v>
      </c>
      <c r="N523" s="148">
        <v>0.3</v>
      </c>
      <c r="O523" s="148">
        <v>0.3</v>
      </c>
      <c r="P523" s="11">
        <v>0.34</v>
      </c>
      <c r="Q523" s="15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0.3</v>
      </c>
      <c r="E524" s="11">
        <v>0.3</v>
      </c>
      <c r="F524" s="11">
        <v>0.35</v>
      </c>
      <c r="G524" s="148">
        <v>0.3</v>
      </c>
      <c r="H524" s="11">
        <v>0.3</v>
      </c>
      <c r="I524" s="11">
        <v>0.32</v>
      </c>
      <c r="J524" s="11">
        <v>0.33</v>
      </c>
      <c r="K524" s="148">
        <v>0.3</v>
      </c>
      <c r="L524" s="11">
        <v>0.3</v>
      </c>
      <c r="M524" s="11">
        <v>0.28999999999999998</v>
      </c>
      <c r="N524" s="148">
        <v>0.3</v>
      </c>
      <c r="O524" s="148">
        <v>0.3</v>
      </c>
      <c r="P524" s="11">
        <v>0.33</v>
      </c>
      <c r="Q524" s="15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0.31370370370370376</v>
      </c>
    </row>
    <row r="525" spans="1:65">
      <c r="A525" s="30"/>
      <c r="B525" s="19">
        <v>1</v>
      </c>
      <c r="C525" s="9">
        <v>5</v>
      </c>
      <c r="D525" s="11">
        <v>0.3</v>
      </c>
      <c r="E525" s="11">
        <v>0.3</v>
      </c>
      <c r="F525" s="11">
        <v>0.32</v>
      </c>
      <c r="G525" s="148">
        <v>0.3</v>
      </c>
      <c r="H525" s="11">
        <v>0.34</v>
      </c>
      <c r="I525" s="11">
        <v>0.3</v>
      </c>
      <c r="J525" s="11">
        <v>0.31</v>
      </c>
      <c r="K525" s="148">
        <v>0.3</v>
      </c>
      <c r="L525" s="11">
        <v>0.3</v>
      </c>
      <c r="M525" s="11">
        <v>0.28999999999999998</v>
      </c>
      <c r="N525" s="148">
        <v>0.3</v>
      </c>
      <c r="O525" s="148">
        <v>0.3</v>
      </c>
      <c r="P525" s="11">
        <v>0.35</v>
      </c>
      <c r="Q525" s="15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101</v>
      </c>
    </row>
    <row r="526" spans="1:65">
      <c r="A526" s="30"/>
      <c r="B526" s="19">
        <v>1</v>
      </c>
      <c r="C526" s="9">
        <v>6</v>
      </c>
      <c r="D526" s="11">
        <v>0.32</v>
      </c>
      <c r="E526" s="11">
        <v>0.32</v>
      </c>
      <c r="F526" s="11">
        <v>0.36</v>
      </c>
      <c r="G526" s="148">
        <v>0.3</v>
      </c>
      <c r="H526" s="11">
        <v>0.32</v>
      </c>
      <c r="I526" s="11">
        <v>0.32</v>
      </c>
      <c r="J526" s="11">
        <v>0.3</v>
      </c>
      <c r="K526" s="148">
        <v>0.3</v>
      </c>
      <c r="L526" s="11">
        <v>0.3</v>
      </c>
      <c r="M526" s="11">
        <v>0.3</v>
      </c>
      <c r="N526" s="148">
        <v>0.3</v>
      </c>
      <c r="O526" s="148">
        <v>0.3</v>
      </c>
      <c r="P526" s="11">
        <v>0.34</v>
      </c>
      <c r="Q526" s="15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270</v>
      </c>
      <c r="C527" s="12"/>
      <c r="D527" s="23">
        <v>0.31333333333333335</v>
      </c>
      <c r="E527" s="23">
        <v>0.3116666666666667</v>
      </c>
      <c r="F527" s="23">
        <v>0.32833333333333337</v>
      </c>
      <c r="G527" s="23">
        <v>0.3</v>
      </c>
      <c r="H527" s="23">
        <v>0.3033333333333334</v>
      </c>
      <c r="I527" s="23">
        <v>0.3116666666666667</v>
      </c>
      <c r="J527" s="23">
        <v>0.31666666666666671</v>
      </c>
      <c r="K527" s="23">
        <v>0.3</v>
      </c>
      <c r="L527" s="23">
        <v>0.30333333333333334</v>
      </c>
      <c r="M527" s="23">
        <v>0.29499999999999998</v>
      </c>
      <c r="N527" s="23">
        <v>0.3</v>
      </c>
      <c r="O527" s="23">
        <v>0.3</v>
      </c>
      <c r="P527" s="23">
        <v>0.34</v>
      </c>
      <c r="Q527" s="15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271</v>
      </c>
      <c r="C528" s="29"/>
      <c r="D528" s="11">
        <v>0.32</v>
      </c>
      <c r="E528" s="11">
        <v>0.31</v>
      </c>
      <c r="F528" s="11">
        <v>0.32500000000000001</v>
      </c>
      <c r="G528" s="11">
        <v>0.3</v>
      </c>
      <c r="H528" s="11">
        <v>0.3</v>
      </c>
      <c r="I528" s="11">
        <v>0.31</v>
      </c>
      <c r="J528" s="11">
        <v>0.32</v>
      </c>
      <c r="K528" s="11">
        <v>0.3</v>
      </c>
      <c r="L528" s="11">
        <v>0.3</v>
      </c>
      <c r="M528" s="11">
        <v>0.29499999999999998</v>
      </c>
      <c r="N528" s="11">
        <v>0.3</v>
      </c>
      <c r="O528" s="11">
        <v>0.3</v>
      </c>
      <c r="P528" s="11">
        <v>0.34</v>
      </c>
      <c r="Q528" s="15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272</v>
      </c>
      <c r="C529" s="29"/>
      <c r="D529" s="24">
        <v>1.0327955589886455E-2</v>
      </c>
      <c r="E529" s="24">
        <v>1.3291601358251269E-2</v>
      </c>
      <c r="F529" s="24">
        <v>2.3166067138525401E-2</v>
      </c>
      <c r="G529" s="24">
        <v>0</v>
      </c>
      <c r="H529" s="24">
        <v>2.3380903889000239E-2</v>
      </c>
      <c r="I529" s="24">
        <v>7.5277265270908165E-3</v>
      </c>
      <c r="J529" s="24">
        <v>1.9663841605003517E-2</v>
      </c>
      <c r="K529" s="24">
        <v>0</v>
      </c>
      <c r="L529" s="24">
        <v>5.1639777949432277E-3</v>
      </c>
      <c r="M529" s="24">
        <v>5.4772255750516656E-3</v>
      </c>
      <c r="N529" s="24">
        <v>0</v>
      </c>
      <c r="O529" s="24">
        <v>0</v>
      </c>
      <c r="P529" s="24">
        <v>6.3245553203367466E-3</v>
      </c>
      <c r="Q529" s="203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04"/>
      <c r="AT529" s="204"/>
      <c r="AU529" s="204"/>
      <c r="AV529" s="204"/>
      <c r="AW529" s="204"/>
      <c r="AX529" s="204"/>
      <c r="AY529" s="204"/>
      <c r="AZ529" s="204"/>
      <c r="BA529" s="204"/>
      <c r="BB529" s="204"/>
      <c r="BC529" s="204"/>
      <c r="BD529" s="204"/>
      <c r="BE529" s="204"/>
      <c r="BF529" s="204"/>
      <c r="BG529" s="204"/>
      <c r="BH529" s="204"/>
      <c r="BI529" s="204"/>
      <c r="BJ529" s="204"/>
      <c r="BK529" s="204"/>
      <c r="BL529" s="204"/>
      <c r="BM529" s="56"/>
    </row>
    <row r="530" spans="1:65">
      <c r="A530" s="30"/>
      <c r="B530" s="3" t="s">
        <v>87</v>
      </c>
      <c r="C530" s="29"/>
      <c r="D530" s="13">
        <v>3.2961560393254645E-2</v>
      </c>
      <c r="E530" s="13">
        <v>4.2646849277811552E-2</v>
      </c>
      <c r="F530" s="13">
        <v>7.0556549660483456E-2</v>
      </c>
      <c r="G530" s="13">
        <v>0</v>
      </c>
      <c r="H530" s="13">
        <v>7.7079902930770008E-2</v>
      </c>
      <c r="I530" s="13">
        <v>2.4153133242002616E-2</v>
      </c>
      <c r="J530" s="13">
        <v>6.2096341910537416E-2</v>
      </c>
      <c r="K530" s="13">
        <v>0</v>
      </c>
      <c r="L530" s="13">
        <v>1.7024102620691959E-2</v>
      </c>
      <c r="M530" s="13">
        <v>1.8566866356107343E-2</v>
      </c>
      <c r="N530" s="13">
        <v>0</v>
      </c>
      <c r="O530" s="13">
        <v>0</v>
      </c>
      <c r="P530" s="13">
        <v>1.8601633295108076E-2</v>
      </c>
      <c r="Q530" s="15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273</v>
      </c>
      <c r="C531" s="29"/>
      <c r="D531" s="13">
        <v>-1.1806375442739991E-3</v>
      </c>
      <c r="E531" s="13">
        <v>-6.4935064935065512E-3</v>
      </c>
      <c r="F531" s="13">
        <v>4.6635182998819191E-2</v>
      </c>
      <c r="G531" s="13">
        <v>-4.368358913813486E-2</v>
      </c>
      <c r="H531" s="13">
        <v>-3.3057851239669422E-2</v>
      </c>
      <c r="I531" s="13">
        <v>-6.4935064935065512E-3</v>
      </c>
      <c r="J531" s="13">
        <v>9.4451003541911049E-3</v>
      </c>
      <c r="K531" s="13">
        <v>-4.368358913813486E-2</v>
      </c>
      <c r="L531" s="13">
        <v>-3.3057851239669533E-2</v>
      </c>
      <c r="M531" s="13">
        <v>-5.9622195985832627E-2</v>
      </c>
      <c r="N531" s="13">
        <v>-4.368358913813486E-2</v>
      </c>
      <c r="O531" s="13">
        <v>-4.368358913813486E-2</v>
      </c>
      <c r="P531" s="13">
        <v>8.3825265643447278E-2</v>
      </c>
      <c r="Q531" s="15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274</v>
      </c>
      <c r="C532" s="47"/>
      <c r="D532" s="45">
        <v>0.13</v>
      </c>
      <c r="E532" s="45">
        <v>0</v>
      </c>
      <c r="F532" s="45">
        <v>1.35</v>
      </c>
      <c r="G532" s="45" t="s">
        <v>275</v>
      </c>
      <c r="H532" s="45">
        <v>0.67</v>
      </c>
      <c r="I532" s="45">
        <v>0</v>
      </c>
      <c r="J532" s="45">
        <v>0.4</v>
      </c>
      <c r="K532" s="45" t="s">
        <v>275</v>
      </c>
      <c r="L532" s="45">
        <v>0.67</v>
      </c>
      <c r="M532" s="45">
        <v>1.35</v>
      </c>
      <c r="N532" s="45" t="s">
        <v>275</v>
      </c>
      <c r="O532" s="45" t="s">
        <v>275</v>
      </c>
      <c r="P532" s="45">
        <v>2.29</v>
      </c>
      <c r="Q532" s="15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BM533" s="55"/>
    </row>
    <row r="534" spans="1:65" ht="15">
      <c r="B534" s="8" t="s">
        <v>591</v>
      </c>
      <c r="BM534" s="28" t="s">
        <v>67</v>
      </c>
    </row>
    <row r="535" spans="1:65" ht="15">
      <c r="A535" s="25" t="s">
        <v>55</v>
      </c>
      <c r="B535" s="18" t="s">
        <v>111</v>
      </c>
      <c r="C535" s="15" t="s">
        <v>112</v>
      </c>
      <c r="D535" s="16" t="s">
        <v>229</v>
      </c>
      <c r="E535" s="17" t="s">
        <v>229</v>
      </c>
      <c r="F535" s="17" t="s">
        <v>229</v>
      </c>
      <c r="G535" s="17" t="s">
        <v>229</v>
      </c>
      <c r="H535" s="17" t="s">
        <v>229</v>
      </c>
      <c r="I535" s="17" t="s">
        <v>229</v>
      </c>
      <c r="J535" s="17" t="s">
        <v>229</v>
      </c>
      <c r="K535" s="17" t="s">
        <v>229</v>
      </c>
      <c r="L535" s="17" t="s">
        <v>229</v>
      </c>
      <c r="M535" s="17" t="s">
        <v>229</v>
      </c>
      <c r="N535" s="17" t="s">
        <v>229</v>
      </c>
      <c r="O535" s="17" t="s">
        <v>229</v>
      </c>
      <c r="P535" s="17" t="s">
        <v>229</v>
      </c>
      <c r="Q535" s="17" t="s">
        <v>229</v>
      </c>
      <c r="R535" s="17" t="s">
        <v>229</v>
      </c>
      <c r="S535" s="17" t="s">
        <v>229</v>
      </c>
      <c r="T535" s="17" t="s">
        <v>229</v>
      </c>
      <c r="U535" s="17" t="s">
        <v>229</v>
      </c>
      <c r="V535" s="17" t="s">
        <v>229</v>
      </c>
      <c r="W535" s="17" t="s">
        <v>229</v>
      </c>
      <c r="X535" s="17" t="s">
        <v>229</v>
      </c>
      <c r="Y535" s="17" t="s">
        <v>229</v>
      </c>
      <c r="Z535" s="17" t="s">
        <v>229</v>
      </c>
      <c r="AA535" s="17" t="s">
        <v>229</v>
      </c>
      <c r="AB535" s="17" t="s">
        <v>229</v>
      </c>
      <c r="AC535" s="15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 t="s">
        <v>230</v>
      </c>
      <c r="C536" s="9" t="s">
        <v>230</v>
      </c>
      <c r="D536" s="151" t="s">
        <v>232</v>
      </c>
      <c r="E536" s="152" t="s">
        <v>233</v>
      </c>
      <c r="F536" s="152" t="s">
        <v>234</v>
      </c>
      <c r="G536" s="152" t="s">
        <v>235</v>
      </c>
      <c r="H536" s="152" t="s">
        <v>236</v>
      </c>
      <c r="I536" s="152" t="s">
        <v>237</v>
      </c>
      <c r="J536" s="152" t="s">
        <v>238</v>
      </c>
      <c r="K536" s="152" t="s">
        <v>239</v>
      </c>
      <c r="L536" s="152" t="s">
        <v>240</v>
      </c>
      <c r="M536" s="152" t="s">
        <v>241</v>
      </c>
      <c r="N536" s="152" t="s">
        <v>243</v>
      </c>
      <c r="O536" s="152" t="s">
        <v>244</v>
      </c>
      <c r="P536" s="152" t="s">
        <v>246</v>
      </c>
      <c r="Q536" s="152" t="s">
        <v>247</v>
      </c>
      <c r="R536" s="152" t="s">
        <v>249</v>
      </c>
      <c r="S536" s="152" t="s">
        <v>250</v>
      </c>
      <c r="T536" s="152" t="s">
        <v>251</v>
      </c>
      <c r="U536" s="152" t="s">
        <v>252</v>
      </c>
      <c r="V536" s="152" t="s">
        <v>254</v>
      </c>
      <c r="W536" s="152" t="s">
        <v>256</v>
      </c>
      <c r="X536" s="152" t="s">
        <v>258</v>
      </c>
      <c r="Y536" s="152" t="s">
        <v>259</v>
      </c>
      <c r="Z536" s="152" t="s">
        <v>260</v>
      </c>
      <c r="AA536" s="152" t="s">
        <v>261</v>
      </c>
      <c r="AB536" s="152" t="s">
        <v>262</v>
      </c>
      <c r="AC536" s="15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s">
        <v>1</v>
      </c>
    </row>
    <row r="537" spans="1:65">
      <c r="A537" s="30"/>
      <c r="B537" s="19"/>
      <c r="C537" s="9"/>
      <c r="D537" s="10" t="s">
        <v>333</v>
      </c>
      <c r="E537" s="11" t="s">
        <v>115</v>
      </c>
      <c r="F537" s="11" t="s">
        <v>115</v>
      </c>
      <c r="G537" s="11" t="s">
        <v>115</v>
      </c>
      <c r="H537" s="11" t="s">
        <v>115</v>
      </c>
      <c r="I537" s="11" t="s">
        <v>115</v>
      </c>
      <c r="J537" s="11" t="s">
        <v>333</v>
      </c>
      <c r="K537" s="11" t="s">
        <v>115</v>
      </c>
      <c r="L537" s="11" t="s">
        <v>333</v>
      </c>
      <c r="M537" s="11" t="s">
        <v>115</v>
      </c>
      <c r="N537" s="11" t="s">
        <v>115</v>
      </c>
      <c r="O537" s="11" t="s">
        <v>115</v>
      </c>
      <c r="P537" s="11" t="s">
        <v>334</v>
      </c>
      <c r="Q537" s="11" t="s">
        <v>333</v>
      </c>
      <c r="R537" s="11" t="s">
        <v>333</v>
      </c>
      <c r="S537" s="11" t="s">
        <v>115</v>
      </c>
      <c r="T537" s="11" t="s">
        <v>333</v>
      </c>
      <c r="U537" s="11" t="s">
        <v>115</v>
      </c>
      <c r="V537" s="11" t="s">
        <v>333</v>
      </c>
      <c r="W537" s="11" t="s">
        <v>334</v>
      </c>
      <c r="X537" s="11" t="s">
        <v>334</v>
      </c>
      <c r="Y537" s="11" t="s">
        <v>333</v>
      </c>
      <c r="Z537" s="11" t="s">
        <v>333</v>
      </c>
      <c r="AA537" s="11" t="s">
        <v>333</v>
      </c>
      <c r="AB537" s="11" t="s">
        <v>333</v>
      </c>
      <c r="AC537" s="15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9"/>
      <c r="C538" s="9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15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8">
        <v>1</v>
      </c>
      <c r="C539" s="14">
        <v>1</v>
      </c>
      <c r="D539" s="22">
        <v>3.6900000000000004</v>
      </c>
      <c r="E539" s="22">
        <v>3.49</v>
      </c>
      <c r="F539" s="147">
        <v>3.16</v>
      </c>
      <c r="G539" s="22">
        <v>3.52</v>
      </c>
      <c r="H539" s="22">
        <v>3.7208999999999999</v>
      </c>
      <c r="I539" s="147">
        <v>4.04</v>
      </c>
      <c r="J539" s="22">
        <v>3.363</v>
      </c>
      <c r="K539" s="22">
        <v>3.6900000000000004</v>
      </c>
      <c r="L539" s="22">
        <v>3.7800000000000002</v>
      </c>
      <c r="M539" s="22">
        <v>3.5090000000000003</v>
      </c>
      <c r="N539" s="22">
        <v>3.5000000000000004</v>
      </c>
      <c r="O539" s="22">
        <v>3.681</v>
      </c>
      <c r="P539" s="22">
        <v>3.3300000000000005</v>
      </c>
      <c r="Q539" s="22">
        <v>3.61</v>
      </c>
      <c r="R539" s="22">
        <v>3.72</v>
      </c>
      <c r="S539" s="22">
        <v>3.6799999999999997</v>
      </c>
      <c r="T539" s="22">
        <v>3.75</v>
      </c>
      <c r="U539" s="22">
        <v>3.6799999999999997</v>
      </c>
      <c r="V539" s="22">
        <v>3.49</v>
      </c>
      <c r="W539" s="22">
        <v>3.4000000000000004</v>
      </c>
      <c r="X539" s="22">
        <v>3.4299999999999997</v>
      </c>
      <c r="Y539" s="22">
        <v>3.5900000000000003</v>
      </c>
      <c r="Z539" s="22">
        <v>3.6699999999999995</v>
      </c>
      <c r="AA539" s="22">
        <v>3.64</v>
      </c>
      <c r="AB539" s="22">
        <v>3.73</v>
      </c>
      <c r="AC539" s="15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>
        <v>1</v>
      </c>
      <c r="C540" s="9">
        <v>2</v>
      </c>
      <c r="D540" s="11">
        <v>3.63</v>
      </c>
      <c r="E540" s="11">
        <v>3.45</v>
      </c>
      <c r="F540" s="148">
        <v>3.16</v>
      </c>
      <c r="G540" s="11">
        <v>3.45</v>
      </c>
      <c r="H540" s="11">
        <v>3.6907000000000001</v>
      </c>
      <c r="I540" s="148">
        <v>3.95</v>
      </c>
      <c r="J540" s="11">
        <v>3.3634999999999997</v>
      </c>
      <c r="K540" s="11">
        <v>3.64</v>
      </c>
      <c r="L540" s="11">
        <v>3.7900000000000005</v>
      </c>
      <c r="M540" s="11">
        <v>3.5244</v>
      </c>
      <c r="N540" s="11">
        <v>3.55</v>
      </c>
      <c r="O540" s="11">
        <v>3.6670000000000003</v>
      </c>
      <c r="P540" s="11">
        <v>3.4099999999999997</v>
      </c>
      <c r="Q540" s="11">
        <v>3.7000000000000006</v>
      </c>
      <c r="R540" s="11">
        <v>3.66</v>
      </c>
      <c r="S540" s="11">
        <v>3.6700000000000004</v>
      </c>
      <c r="T540" s="11">
        <v>3.75</v>
      </c>
      <c r="U540" s="11">
        <v>3.71</v>
      </c>
      <c r="V540" s="11">
        <v>3.52</v>
      </c>
      <c r="W540" s="11">
        <v>3.4300000000000006</v>
      </c>
      <c r="X540" s="11">
        <v>3.528</v>
      </c>
      <c r="Y540" s="11">
        <v>3.5699999999999994</v>
      </c>
      <c r="Z540" s="11">
        <v>3.73</v>
      </c>
      <c r="AA540" s="11">
        <v>3.65</v>
      </c>
      <c r="AB540" s="11">
        <v>3.62</v>
      </c>
      <c r="AC540" s="15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e">
        <v>#N/A</v>
      </c>
    </row>
    <row r="541" spans="1:65">
      <c r="A541" s="30"/>
      <c r="B541" s="19">
        <v>1</v>
      </c>
      <c r="C541" s="9">
        <v>3</v>
      </c>
      <c r="D541" s="11">
        <v>3.56</v>
      </c>
      <c r="E541" s="11">
        <v>3.4799999999999995</v>
      </c>
      <c r="F541" s="148">
        <v>3.17</v>
      </c>
      <c r="G541" s="11">
        <v>3.4799999999999995</v>
      </c>
      <c r="H541" s="11">
        <v>3.7149000000000001</v>
      </c>
      <c r="I541" s="148">
        <v>4.05</v>
      </c>
      <c r="J541" s="11">
        <v>3.3915000000000002</v>
      </c>
      <c r="K541" s="11">
        <v>3.55</v>
      </c>
      <c r="L541" s="11">
        <v>3.81</v>
      </c>
      <c r="M541" s="11">
        <v>3.4927999999999999</v>
      </c>
      <c r="N541" s="11">
        <v>3.55</v>
      </c>
      <c r="O541" s="11">
        <v>3.6350000000000002</v>
      </c>
      <c r="P541" s="11">
        <v>3.4300000000000006</v>
      </c>
      <c r="Q541" s="11">
        <v>3.61</v>
      </c>
      <c r="R541" s="11">
        <v>3.72</v>
      </c>
      <c r="S541" s="11">
        <v>3.55</v>
      </c>
      <c r="T541" s="11">
        <v>3.85</v>
      </c>
      <c r="U541" s="11">
        <v>3.73</v>
      </c>
      <c r="V541" s="11">
        <v>3.49</v>
      </c>
      <c r="W541" s="11">
        <v>3.47</v>
      </c>
      <c r="X541" s="11">
        <v>3.5083999999999995</v>
      </c>
      <c r="Y541" s="11">
        <v>3.54</v>
      </c>
      <c r="Z541" s="11">
        <v>3.63</v>
      </c>
      <c r="AA541" s="11">
        <v>3.62</v>
      </c>
      <c r="AB541" s="11">
        <v>3.62</v>
      </c>
      <c r="AC541" s="15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16</v>
      </c>
    </row>
    <row r="542" spans="1:65">
      <c r="A542" s="30"/>
      <c r="B542" s="19">
        <v>1</v>
      </c>
      <c r="C542" s="9">
        <v>4</v>
      </c>
      <c r="D542" s="11">
        <v>3.72</v>
      </c>
      <c r="E542" s="11">
        <v>3.4799999999999995</v>
      </c>
      <c r="F542" s="148">
        <v>3.2199999999999998</v>
      </c>
      <c r="G542" s="11">
        <v>3.56</v>
      </c>
      <c r="H542" s="11">
        <v>3.6846999999999999</v>
      </c>
      <c r="I542" s="148">
        <v>3.9800000000000004</v>
      </c>
      <c r="J542" s="11">
        <v>3.3910000000000005</v>
      </c>
      <c r="K542" s="11">
        <v>3.63</v>
      </c>
      <c r="L542" s="11">
        <v>3.85</v>
      </c>
      <c r="M542" s="11">
        <v>3.4930000000000003</v>
      </c>
      <c r="N542" s="11">
        <v>3.64</v>
      </c>
      <c r="O542" s="11">
        <v>3.698</v>
      </c>
      <c r="P542" s="11">
        <v>3.37</v>
      </c>
      <c r="Q542" s="11">
        <v>3.6000000000000005</v>
      </c>
      <c r="R542" s="11">
        <v>3.74</v>
      </c>
      <c r="S542" s="11">
        <v>3.51</v>
      </c>
      <c r="T542" s="11">
        <v>3.91</v>
      </c>
      <c r="U542" s="11">
        <v>3.6700000000000004</v>
      </c>
      <c r="V542" s="11">
        <v>3.54</v>
      </c>
      <c r="W542" s="149">
        <v>3.2799999999999994</v>
      </c>
      <c r="X542" s="11">
        <v>3.5083999999999995</v>
      </c>
      <c r="Y542" s="11">
        <v>3.58</v>
      </c>
      <c r="Z542" s="11">
        <v>3.74</v>
      </c>
      <c r="AA542" s="11">
        <v>3.63</v>
      </c>
      <c r="AB542" s="11">
        <v>3.49</v>
      </c>
      <c r="AC542" s="15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3.5900051339063306</v>
      </c>
    </row>
    <row r="543" spans="1:65">
      <c r="A543" s="30"/>
      <c r="B543" s="19">
        <v>1</v>
      </c>
      <c r="C543" s="9">
        <v>5</v>
      </c>
      <c r="D543" s="11">
        <v>3.65</v>
      </c>
      <c r="E543" s="11">
        <v>3.4000000000000004</v>
      </c>
      <c r="F543" s="148">
        <v>3.26</v>
      </c>
      <c r="G543" s="11">
        <v>3.65</v>
      </c>
      <c r="H543" s="11">
        <v>3.6787000000000001</v>
      </c>
      <c r="I543" s="148">
        <v>4.0199999999999996</v>
      </c>
      <c r="J543" s="11">
        <v>3.4174999999999995</v>
      </c>
      <c r="K543" s="11">
        <v>3.6700000000000004</v>
      </c>
      <c r="L543" s="11">
        <v>3.71</v>
      </c>
      <c r="M543" s="11">
        <v>3.5263999999999998</v>
      </c>
      <c r="N543" s="11">
        <v>3.54</v>
      </c>
      <c r="O543" s="11">
        <v>3.6379999999999995</v>
      </c>
      <c r="P543" s="11">
        <v>3.34</v>
      </c>
      <c r="Q543" s="11">
        <v>3.65</v>
      </c>
      <c r="R543" s="11">
        <v>3.7599999999999993</v>
      </c>
      <c r="S543" s="11">
        <v>3.71</v>
      </c>
      <c r="T543" s="11">
        <v>3.82</v>
      </c>
      <c r="U543" s="11">
        <v>3.6799999999999997</v>
      </c>
      <c r="V543" s="11">
        <v>3.5699999999999994</v>
      </c>
      <c r="W543" s="11">
        <v>3.4300000000000006</v>
      </c>
      <c r="X543" s="11">
        <v>3.5181999999999998</v>
      </c>
      <c r="Y543" s="11">
        <v>3.61</v>
      </c>
      <c r="Z543" s="11">
        <v>3.74</v>
      </c>
      <c r="AA543" s="11">
        <v>3.63</v>
      </c>
      <c r="AB543" s="11">
        <v>3.42</v>
      </c>
      <c r="AC543" s="15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102</v>
      </c>
    </row>
    <row r="544" spans="1:65">
      <c r="A544" s="30"/>
      <c r="B544" s="19">
        <v>1</v>
      </c>
      <c r="C544" s="9">
        <v>6</v>
      </c>
      <c r="D544" s="11">
        <v>3.6699999999999995</v>
      </c>
      <c r="E544" s="11">
        <v>3.49</v>
      </c>
      <c r="F544" s="148">
        <v>3.25</v>
      </c>
      <c r="G544" s="11">
        <v>3.4799999999999995</v>
      </c>
      <c r="H544" s="11">
        <v>3.6968000000000001</v>
      </c>
      <c r="I544" s="148">
        <v>4.07</v>
      </c>
      <c r="J544" s="11">
        <v>3.3924999999999996</v>
      </c>
      <c r="K544" s="11">
        <v>3.58</v>
      </c>
      <c r="L544" s="11">
        <v>3.7599999999999993</v>
      </c>
      <c r="M544" s="11">
        <v>3.5208000000000004</v>
      </c>
      <c r="N544" s="11">
        <v>3.39</v>
      </c>
      <c r="O544" s="11">
        <v>3.6819999999999999</v>
      </c>
      <c r="P544" s="11">
        <v>3.2799999999999994</v>
      </c>
      <c r="Q544" s="11">
        <v>3.5000000000000004</v>
      </c>
      <c r="R544" s="11">
        <v>3.74</v>
      </c>
      <c r="S544" s="11">
        <v>3.66</v>
      </c>
      <c r="T544" s="11">
        <v>3.6699999999999995</v>
      </c>
      <c r="U544" s="11">
        <v>3.6700000000000004</v>
      </c>
      <c r="V544" s="11">
        <v>3.51</v>
      </c>
      <c r="W544" s="11">
        <v>3.45</v>
      </c>
      <c r="X544" s="149">
        <v>3.3712</v>
      </c>
      <c r="Y544" s="11">
        <v>3.52</v>
      </c>
      <c r="Z544" s="11">
        <v>3.6799999999999997</v>
      </c>
      <c r="AA544" s="11">
        <v>3.5900000000000003</v>
      </c>
      <c r="AB544" s="11">
        <v>3.56</v>
      </c>
      <c r="AC544" s="15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20" t="s">
        <v>270</v>
      </c>
      <c r="C545" s="12"/>
      <c r="D545" s="23">
        <v>3.6533333333333329</v>
      </c>
      <c r="E545" s="23">
        <v>3.4649999999999999</v>
      </c>
      <c r="F545" s="23">
        <v>3.2033333333333331</v>
      </c>
      <c r="G545" s="23">
        <v>3.5233333333333334</v>
      </c>
      <c r="H545" s="23">
        <v>3.6977833333333332</v>
      </c>
      <c r="I545" s="23">
        <v>4.0183333333333335</v>
      </c>
      <c r="J545" s="23">
        <v>3.3864999999999998</v>
      </c>
      <c r="K545" s="23">
        <v>3.6266666666666665</v>
      </c>
      <c r="L545" s="23">
        <v>3.7833333333333332</v>
      </c>
      <c r="M545" s="23">
        <v>3.5110666666666668</v>
      </c>
      <c r="N545" s="23">
        <v>3.5283333333333338</v>
      </c>
      <c r="O545" s="23">
        <v>3.6668333333333329</v>
      </c>
      <c r="P545" s="23">
        <v>3.3600000000000008</v>
      </c>
      <c r="Q545" s="23">
        <v>3.6116666666666664</v>
      </c>
      <c r="R545" s="23">
        <v>3.723333333333334</v>
      </c>
      <c r="S545" s="23">
        <v>3.6299999999999994</v>
      </c>
      <c r="T545" s="23">
        <v>3.7916666666666661</v>
      </c>
      <c r="U545" s="23">
        <v>3.69</v>
      </c>
      <c r="V545" s="23">
        <v>3.5199999999999996</v>
      </c>
      <c r="W545" s="23">
        <v>3.41</v>
      </c>
      <c r="X545" s="23">
        <v>3.4773666666666663</v>
      </c>
      <c r="Y545" s="23">
        <v>3.5683333333333334</v>
      </c>
      <c r="Z545" s="23">
        <v>3.6983333333333328</v>
      </c>
      <c r="AA545" s="23">
        <v>3.6266666666666665</v>
      </c>
      <c r="AB545" s="23">
        <v>3.5733333333333328</v>
      </c>
      <c r="AC545" s="15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271</v>
      </c>
      <c r="C546" s="29"/>
      <c r="D546" s="11">
        <v>3.6599999999999997</v>
      </c>
      <c r="E546" s="11">
        <v>3.4799999999999995</v>
      </c>
      <c r="F546" s="11">
        <v>3.1949999999999998</v>
      </c>
      <c r="G546" s="11">
        <v>3.5</v>
      </c>
      <c r="H546" s="11">
        <v>3.6937500000000001</v>
      </c>
      <c r="I546" s="11">
        <v>4.0299999999999994</v>
      </c>
      <c r="J546" s="11">
        <v>3.3912500000000003</v>
      </c>
      <c r="K546" s="11">
        <v>3.6349999999999998</v>
      </c>
      <c r="L546" s="11">
        <v>3.7850000000000001</v>
      </c>
      <c r="M546" s="11">
        <v>3.5149000000000004</v>
      </c>
      <c r="N546" s="11">
        <v>3.5449999999999999</v>
      </c>
      <c r="O546" s="11">
        <v>3.6740000000000004</v>
      </c>
      <c r="P546" s="11">
        <v>3.355</v>
      </c>
      <c r="Q546" s="11">
        <v>3.61</v>
      </c>
      <c r="R546" s="11">
        <v>3.7300000000000004</v>
      </c>
      <c r="S546" s="11">
        <v>3.665</v>
      </c>
      <c r="T546" s="11">
        <v>3.7850000000000001</v>
      </c>
      <c r="U546" s="11">
        <v>3.6799999999999997</v>
      </c>
      <c r="V546" s="11">
        <v>3.5149999999999997</v>
      </c>
      <c r="W546" s="11">
        <v>3.4300000000000006</v>
      </c>
      <c r="X546" s="11">
        <v>3.5083999999999995</v>
      </c>
      <c r="Y546" s="11">
        <v>3.5749999999999997</v>
      </c>
      <c r="Z546" s="11">
        <v>3.7050000000000001</v>
      </c>
      <c r="AA546" s="11">
        <v>3.63</v>
      </c>
      <c r="AB546" s="11">
        <v>3.59</v>
      </c>
      <c r="AC546" s="15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272</v>
      </c>
      <c r="C547" s="29"/>
      <c r="D547" s="24">
        <v>5.5377492419453889E-2</v>
      </c>
      <c r="E547" s="24">
        <v>3.5071355833500198E-2</v>
      </c>
      <c r="F547" s="24">
        <v>4.58984386081559E-2</v>
      </c>
      <c r="G547" s="24">
        <v>7.2846871358121304E-2</v>
      </c>
      <c r="H547" s="24">
        <v>1.6815756499981377E-2</v>
      </c>
      <c r="I547" s="24">
        <v>4.5350486950711554E-2</v>
      </c>
      <c r="J547" s="24">
        <v>2.0608250774871634E-2</v>
      </c>
      <c r="K547" s="24">
        <v>5.3166405433005229E-2</v>
      </c>
      <c r="L547" s="24">
        <v>4.718756898449715E-2</v>
      </c>
      <c r="M547" s="24">
        <v>1.5309953189564773E-2</v>
      </c>
      <c r="N547" s="24">
        <v>8.1833163611500795E-2</v>
      </c>
      <c r="O547" s="24">
        <v>2.5482673852377999E-2</v>
      </c>
      <c r="P547" s="24">
        <v>5.513619500836113E-2</v>
      </c>
      <c r="Q547" s="24">
        <v>6.6156380392723008E-2</v>
      </c>
      <c r="R547" s="24">
        <v>3.4448028487370011E-2</v>
      </c>
      <c r="S547" s="24">
        <v>8.0249610590955617E-2</v>
      </c>
      <c r="T547" s="24">
        <v>8.5420528367990675E-2</v>
      </c>
      <c r="U547" s="24">
        <v>2.4494897427831695E-2</v>
      </c>
      <c r="V547" s="24">
        <v>3.0983866769659075E-2</v>
      </c>
      <c r="W547" s="24">
        <v>6.7823299831253042E-2</v>
      </c>
      <c r="X547" s="24">
        <v>6.2725103958994416E-2</v>
      </c>
      <c r="Y547" s="24">
        <v>3.3115957885386106E-2</v>
      </c>
      <c r="Z547" s="24">
        <v>4.5350486950711838E-2</v>
      </c>
      <c r="AA547" s="24">
        <v>2.0655911179772765E-2</v>
      </c>
      <c r="AB547" s="24">
        <v>0.10911767348448494</v>
      </c>
      <c r="AC547" s="203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4"/>
      <c r="AT547" s="204"/>
      <c r="AU547" s="204"/>
      <c r="AV547" s="204"/>
      <c r="AW547" s="204"/>
      <c r="AX547" s="204"/>
      <c r="AY547" s="204"/>
      <c r="AZ547" s="204"/>
      <c r="BA547" s="204"/>
      <c r="BB547" s="204"/>
      <c r="BC547" s="204"/>
      <c r="BD547" s="204"/>
      <c r="BE547" s="204"/>
      <c r="BF547" s="204"/>
      <c r="BG547" s="204"/>
      <c r="BH547" s="204"/>
      <c r="BI547" s="204"/>
      <c r="BJ547" s="204"/>
      <c r="BK547" s="204"/>
      <c r="BL547" s="204"/>
      <c r="BM547" s="56"/>
    </row>
    <row r="548" spans="1:65">
      <c r="A548" s="30"/>
      <c r="B548" s="3" t="s">
        <v>87</v>
      </c>
      <c r="C548" s="29"/>
      <c r="D548" s="13">
        <v>1.515807274255125E-2</v>
      </c>
      <c r="E548" s="13">
        <v>1.0121603415151573E-2</v>
      </c>
      <c r="F548" s="13">
        <v>1.4328336714304652E-2</v>
      </c>
      <c r="G548" s="13">
        <v>2.0675554784708033E-2</v>
      </c>
      <c r="H548" s="13">
        <v>4.547523471263787E-3</v>
      </c>
      <c r="I548" s="13">
        <v>1.1285894720210257E-2</v>
      </c>
      <c r="J548" s="13">
        <v>6.0854128967581973E-3</v>
      </c>
      <c r="K548" s="13">
        <v>1.4659854439247767E-2</v>
      </c>
      <c r="L548" s="13">
        <v>1.2472485194140216E-2</v>
      </c>
      <c r="M548" s="13">
        <v>4.3604849019001175E-3</v>
      </c>
      <c r="N548" s="13">
        <v>2.3193149819036595E-2</v>
      </c>
      <c r="O548" s="13">
        <v>6.9495042550005914E-3</v>
      </c>
      <c r="P548" s="13">
        <v>1.6409581847726524E-2</v>
      </c>
      <c r="Q548" s="13">
        <v>1.8317410353315095E-2</v>
      </c>
      <c r="R548" s="13">
        <v>9.2519324496069845E-3</v>
      </c>
      <c r="S548" s="13">
        <v>2.2107330741310091E-2</v>
      </c>
      <c r="T548" s="13">
        <v>2.252849099815139E-2</v>
      </c>
      <c r="U548" s="13">
        <v>6.6381835847782369E-3</v>
      </c>
      <c r="V548" s="13">
        <v>8.8022348777440571E-3</v>
      </c>
      <c r="W548" s="13">
        <v>1.9889530742302944E-2</v>
      </c>
      <c r="X548" s="13">
        <v>1.8038104684290148E-2</v>
      </c>
      <c r="Y548" s="13">
        <v>9.2805113177167973E-3</v>
      </c>
      <c r="Z548" s="13">
        <v>1.2262411974054577E-2</v>
      </c>
      <c r="AA548" s="13">
        <v>5.695563744422638E-3</v>
      </c>
      <c r="AB548" s="13">
        <v>3.0536662355732731E-2</v>
      </c>
      <c r="AC548" s="15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273</v>
      </c>
      <c r="C549" s="29"/>
      <c r="D549" s="13">
        <v>1.7640141744893256E-2</v>
      </c>
      <c r="E549" s="13">
        <v>-3.4820321766590667E-2</v>
      </c>
      <c r="F549" s="13">
        <v>-0.10770786841528968</v>
      </c>
      <c r="G549" s="13">
        <v>-1.8571505634714991E-2</v>
      </c>
      <c r="H549" s="13">
        <v>3.0021739637382527E-2</v>
      </c>
      <c r="I549" s="13">
        <v>0.11931130554148628</v>
      </c>
      <c r="J549" s="13">
        <v>-5.6686585761200337E-2</v>
      </c>
      <c r="K549" s="13">
        <v>1.0212111513178801E-2</v>
      </c>
      <c r="L549" s="13">
        <v>5.3851789124501837E-2</v>
      </c>
      <c r="M549" s="13">
        <v>-2.1988399541303716E-2</v>
      </c>
      <c r="N549" s="13">
        <v>-1.7178749966268447E-2</v>
      </c>
      <c r="O549" s="13">
        <v>2.1400582049698746E-2</v>
      </c>
      <c r="P549" s="13">
        <v>-6.4068190803966418E-2</v>
      </c>
      <c r="Q549" s="13">
        <v>6.0338445078393921E-3</v>
      </c>
      <c r="R549" s="13">
        <v>3.7138721103144423E-2</v>
      </c>
      <c r="S549" s="13">
        <v>1.1140615292142941E-2</v>
      </c>
      <c r="T549" s="13">
        <v>5.6173048571912521E-2</v>
      </c>
      <c r="U549" s="13">
        <v>2.7853683313501021E-2</v>
      </c>
      <c r="V549" s="13">
        <v>-1.9500009413679464E-2</v>
      </c>
      <c r="W549" s="13">
        <v>-5.0140634119501759E-2</v>
      </c>
      <c r="X549" s="13">
        <v>-3.1375572746633051E-2</v>
      </c>
      <c r="Y549" s="13">
        <v>-6.0367046186966533E-3</v>
      </c>
      <c r="Z549" s="13">
        <v>3.0174942760911483E-2</v>
      </c>
      <c r="AA549" s="13">
        <v>1.0212111513178801E-2</v>
      </c>
      <c r="AB549" s="13">
        <v>-4.6439489502503317E-3</v>
      </c>
      <c r="AC549" s="15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46" t="s">
        <v>274</v>
      </c>
      <c r="C550" s="47"/>
      <c r="D550" s="45">
        <v>0.32</v>
      </c>
      <c r="E550" s="45">
        <v>1.1200000000000001</v>
      </c>
      <c r="F550" s="45">
        <v>3.12</v>
      </c>
      <c r="G550" s="45">
        <v>0.67</v>
      </c>
      <c r="H550" s="45">
        <v>0.66</v>
      </c>
      <c r="I550" s="45">
        <v>3.1</v>
      </c>
      <c r="J550" s="45">
        <v>1.72</v>
      </c>
      <c r="K550" s="45">
        <v>0.11</v>
      </c>
      <c r="L550" s="45">
        <v>1.31</v>
      </c>
      <c r="M550" s="45">
        <v>0.77</v>
      </c>
      <c r="N550" s="45">
        <v>0.64</v>
      </c>
      <c r="O550" s="45">
        <v>0.42</v>
      </c>
      <c r="P550" s="45">
        <v>1.92</v>
      </c>
      <c r="Q550" s="45">
        <v>0</v>
      </c>
      <c r="R550" s="45">
        <v>0.85</v>
      </c>
      <c r="S550" s="45">
        <v>0.14000000000000001</v>
      </c>
      <c r="T550" s="45">
        <v>1.37</v>
      </c>
      <c r="U550" s="45">
        <v>0.6</v>
      </c>
      <c r="V550" s="45">
        <v>0.7</v>
      </c>
      <c r="W550" s="45">
        <v>1.54</v>
      </c>
      <c r="X550" s="45">
        <v>1.03</v>
      </c>
      <c r="Y550" s="45">
        <v>0.33</v>
      </c>
      <c r="Z550" s="45">
        <v>0.66</v>
      </c>
      <c r="AA550" s="45">
        <v>0.11</v>
      </c>
      <c r="AB550" s="45">
        <v>0.28999999999999998</v>
      </c>
      <c r="AC550" s="15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BM551" s="55"/>
    </row>
    <row r="552" spans="1:65" ht="15">
      <c r="B552" s="8" t="s">
        <v>592</v>
      </c>
      <c r="BM552" s="28" t="s">
        <v>67</v>
      </c>
    </row>
    <row r="553" spans="1:65" ht="15">
      <c r="A553" s="25" t="s">
        <v>56</v>
      </c>
      <c r="B553" s="18" t="s">
        <v>111</v>
      </c>
      <c r="C553" s="15" t="s">
        <v>112</v>
      </c>
      <c r="D553" s="16" t="s">
        <v>229</v>
      </c>
      <c r="E553" s="17" t="s">
        <v>229</v>
      </c>
      <c r="F553" s="17" t="s">
        <v>229</v>
      </c>
      <c r="G553" s="17" t="s">
        <v>229</v>
      </c>
      <c r="H553" s="17" t="s">
        <v>229</v>
      </c>
      <c r="I553" s="17" t="s">
        <v>229</v>
      </c>
      <c r="J553" s="17" t="s">
        <v>229</v>
      </c>
      <c r="K553" s="17" t="s">
        <v>229</v>
      </c>
      <c r="L553" s="17" t="s">
        <v>229</v>
      </c>
      <c r="M553" s="17" t="s">
        <v>229</v>
      </c>
      <c r="N553" s="17" t="s">
        <v>229</v>
      </c>
      <c r="O553" s="17" t="s">
        <v>229</v>
      </c>
      <c r="P553" s="17" t="s">
        <v>229</v>
      </c>
      <c r="Q553" s="17" t="s">
        <v>229</v>
      </c>
      <c r="R553" s="17" t="s">
        <v>229</v>
      </c>
      <c r="S553" s="17" t="s">
        <v>229</v>
      </c>
      <c r="T553" s="17" t="s">
        <v>229</v>
      </c>
      <c r="U553" s="17" t="s">
        <v>229</v>
      </c>
      <c r="V553" s="17" t="s">
        <v>229</v>
      </c>
      <c r="W553" s="17" t="s">
        <v>229</v>
      </c>
      <c r="X553" s="17" t="s">
        <v>229</v>
      </c>
      <c r="Y553" s="17" t="s">
        <v>229</v>
      </c>
      <c r="Z553" s="17" t="s">
        <v>229</v>
      </c>
      <c r="AA553" s="17" t="s">
        <v>229</v>
      </c>
      <c r="AB553" s="17" t="s">
        <v>229</v>
      </c>
      <c r="AC553" s="15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 t="s">
        <v>230</v>
      </c>
      <c r="C554" s="9" t="s">
        <v>230</v>
      </c>
      <c r="D554" s="151" t="s">
        <v>232</v>
      </c>
      <c r="E554" s="152" t="s">
        <v>233</v>
      </c>
      <c r="F554" s="152" t="s">
        <v>234</v>
      </c>
      <c r="G554" s="152" t="s">
        <v>235</v>
      </c>
      <c r="H554" s="152" t="s">
        <v>236</v>
      </c>
      <c r="I554" s="152" t="s">
        <v>237</v>
      </c>
      <c r="J554" s="152" t="s">
        <v>238</v>
      </c>
      <c r="K554" s="152" t="s">
        <v>239</v>
      </c>
      <c r="L554" s="152" t="s">
        <v>240</v>
      </c>
      <c r="M554" s="152" t="s">
        <v>241</v>
      </c>
      <c r="N554" s="152" t="s">
        <v>243</v>
      </c>
      <c r="O554" s="152" t="s">
        <v>244</v>
      </c>
      <c r="P554" s="152" t="s">
        <v>246</v>
      </c>
      <c r="Q554" s="152" t="s">
        <v>247</v>
      </c>
      <c r="R554" s="152" t="s">
        <v>249</v>
      </c>
      <c r="S554" s="152" t="s">
        <v>250</v>
      </c>
      <c r="T554" s="152" t="s">
        <v>251</v>
      </c>
      <c r="U554" s="152" t="s">
        <v>252</v>
      </c>
      <c r="V554" s="152" t="s">
        <v>254</v>
      </c>
      <c r="W554" s="152" t="s">
        <v>256</v>
      </c>
      <c r="X554" s="152" t="s">
        <v>258</v>
      </c>
      <c r="Y554" s="152" t="s">
        <v>259</v>
      </c>
      <c r="Z554" s="152" t="s">
        <v>260</v>
      </c>
      <c r="AA554" s="152" t="s">
        <v>261</v>
      </c>
      <c r="AB554" s="152" t="s">
        <v>262</v>
      </c>
      <c r="AC554" s="15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s">
        <v>1</v>
      </c>
    </row>
    <row r="555" spans="1:65">
      <c r="A555" s="30"/>
      <c r="B555" s="19"/>
      <c r="C555" s="9"/>
      <c r="D555" s="10" t="s">
        <v>333</v>
      </c>
      <c r="E555" s="11" t="s">
        <v>115</v>
      </c>
      <c r="F555" s="11" t="s">
        <v>115</v>
      </c>
      <c r="G555" s="11" t="s">
        <v>333</v>
      </c>
      <c r="H555" s="11" t="s">
        <v>115</v>
      </c>
      <c r="I555" s="11" t="s">
        <v>115</v>
      </c>
      <c r="J555" s="11" t="s">
        <v>333</v>
      </c>
      <c r="K555" s="11" t="s">
        <v>115</v>
      </c>
      <c r="L555" s="11" t="s">
        <v>333</v>
      </c>
      <c r="M555" s="11" t="s">
        <v>115</v>
      </c>
      <c r="N555" s="11" t="s">
        <v>115</v>
      </c>
      <c r="O555" s="11" t="s">
        <v>115</v>
      </c>
      <c r="P555" s="11" t="s">
        <v>334</v>
      </c>
      <c r="Q555" s="11" t="s">
        <v>333</v>
      </c>
      <c r="R555" s="11" t="s">
        <v>333</v>
      </c>
      <c r="S555" s="11" t="s">
        <v>115</v>
      </c>
      <c r="T555" s="11" t="s">
        <v>333</v>
      </c>
      <c r="U555" s="11" t="s">
        <v>115</v>
      </c>
      <c r="V555" s="11" t="s">
        <v>333</v>
      </c>
      <c r="W555" s="11" t="s">
        <v>334</v>
      </c>
      <c r="X555" s="11" t="s">
        <v>334</v>
      </c>
      <c r="Y555" s="11" t="s">
        <v>333</v>
      </c>
      <c r="Z555" s="11" t="s">
        <v>333</v>
      </c>
      <c r="AA555" s="11" t="s">
        <v>333</v>
      </c>
      <c r="AB555" s="11" t="s">
        <v>333</v>
      </c>
      <c r="AC555" s="15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9"/>
      <c r="C556" s="9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15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8">
        <v>1</v>
      </c>
      <c r="C557" s="14">
        <v>1</v>
      </c>
      <c r="D557" s="212">
        <v>0.128</v>
      </c>
      <c r="E557" s="212">
        <v>0.13400000000000001</v>
      </c>
      <c r="F557" s="213">
        <v>9.5899999999999999E-2</v>
      </c>
      <c r="G557" s="212">
        <v>0.12639999999999998</v>
      </c>
      <c r="H557" s="212">
        <v>0.1394</v>
      </c>
      <c r="I557" s="212">
        <v>0.129</v>
      </c>
      <c r="J557" s="212">
        <v>0.126</v>
      </c>
      <c r="K557" s="212">
        <v>0.13799999999999998</v>
      </c>
      <c r="L557" s="212">
        <v>0.12669999999999998</v>
      </c>
      <c r="M557" s="212">
        <v>0.1323</v>
      </c>
      <c r="N557" s="212">
        <v>0.12909999999999999</v>
      </c>
      <c r="O557" s="212">
        <v>0.13220000000000001</v>
      </c>
      <c r="P557" s="212">
        <v>0.1298</v>
      </c>
      <c r="Q557" s="212">
        <v>0.129</v>
      </c>
      <c r="R557" s="212">
        <v>0.13200000000000001</v>
      </c>
      <c r="S557" s="212">
        <v>0.13699999999999998</v>
      </c>
      <c r="T557" s="212">
        <v>0.129</v>
      </c>
      <c r="U557" s="212">
        <v>0.123</v>
      </c>
      <c r="V557" s="212">
        <v>0.1333</v>
      </c>
      <c r="W557" s="212">
        <v>0.125</v>
      </c>
      <c r="X557" s="212">
        <v>0.1255</v>
      </c>
      <c r="Y557" s="212">
        <v>0.1361</v>
      </c>
      <c r="Z557" s="212">
        <v>0.128</v>
      </c>
      <c r="AA557" s="212">
        <v>0.12869999999999998</v>
      </c>
      <c r="AB557" s="212">
        <v>0.13100000000000001</v>
      </c>
      <c r="AC557" s="203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14">
        <v>1</v>
      </c>
    </row>
    <row r="558" spans="1:65">
      <c r="A558" s="30"/>
      <c r="B558" s="19">
        <v>1</v>
      </c>
      <c r="C558" s="9">
        <v>2</v>
      </c>
      <c r="D558" s="24">
        <v>0.126</v>
      </c>
      <c r="E558" s="24">
        <v>0.13200000000000001</v>
      </c>
      <c r="F558" s="215">
        <v>9.5500000000000002E-2</v>
      </c>
      <c r="G558" s="24">
        <v>0.12609999999999999</v>
      </c>
      <c r="H558" s="24">
        <v>0.1363</v>
      </c>
      <c r="I558" s="24">
        <v>0.128</v>
      </c>
      <c r="J558" s="24">
        <v>0.1255</v>
      </c>
      <c r="K558" s="24">
        <v>0.13899999999999998</v>
      </c>
      <c r="L558" s="24">
        <v>0.1288</v>
      </c>
      <c r="M558" s="24">
        <v>0.13270000000000001</v>
      </c>
      <c r="N558" s="24">
        <v>0.1308</v>
      </c>
      <c r="O558" s="24">
        <v>0.1326</v>
      </c>
      <c r="P558" s="24">
        <v>0.1313</v>
      </c>
      <c r="Q558" s="24">
        <v>0.13200000000000001</v>
      </c>
      <c r="R558" s="24">
        <v>0.12940000000000002</v>
      </c>
      <c r="S558" s="24">
        <v>0.13100000000000001</v>
      </c>
      <c r="T558" s="24">
        <v>0.129</v>
      </c>
      <c r="U558" s="24">
        <v>0.123</v>
      </c>
      <c r="V558" s="24">
        <v>0.13450000000000001</v>
      </c>
      <c r="W558" s="24">
        <v>0.125</v>
      </c>
      <c r="X558" s="24">
        <v>0.1265</v>
      </c>
      <c r="Y558" s="24">
        <v>0.13519999999999999</v>
      </c>
      <c r="Z558" s="24">
        <v>0.13300000000000001</v>
      </c>
      <c r="AA558" s="24">
        <v>0.12940000000000002</v>
      </c>
      <c r="AB558" s="24">
        <v>0.126</v>
      </c>
      <c r="AC558" s="203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14">
        <v>23</v>
      </c>
    </row>
    <row r="559" spans="1:65">
      <c r="A559" s="30"/>
      <c r="B559" s="19">
        <v>1</v>
      </c>
      <c r="C559" s="9">
        <v>3</v>
      </c>
      <c r="D559" s="24">
        <v>0.124</v>
      </c>
      <c r="E559" s="24">
        <v>0.13200000000000001</v>
      </c>
      <c r="F559" s="215">
        <v>9.6000000000000002E-2</v>
      </c>
      <c r="G559" s="24">
        <v>0.1258</v>
      </c>
      <c r="H559" s="24">
        <v>0.1371</v>
      </c>
      <c r="I559" s="24">
        <v>0.13100000000000001</v>
      </c>
      <c r="J559" s="24">
        <v>0.1265</v>
      </c>
      <c r="K559" s="24">
        <v>0.13300000000000001</v>
      </c>
      <c r="L559" s="24">
        <v>0.12769999999999998</v>
      </c>
      <c r="M559" s="24">
        <v>0.13120000000000001</v>
      </c>
      <c r="N559" s="24">
        <v>0.1313</v>
      </c>
      <c r="O559" s="24">
        <v>0.13250000000000001</v>
      </c>
      <c r="P559" s="24">
        <v>0.13220000000000001</v>
      </c>
      <c r="Q559" s="24">
        <v>0.128</v>
      </c>
      <c r="R559" s="24">
        <v>0.13090000000000002</v>
      </c>
      <c r="S559" s="24">
        <v>0.13400000000000001</v>
      </c>
      <c r="T559" s="24">
        <v>0.13200000000000001</v>
      </c>
      <c r="U559" s="24">
        <v>0.124</v>
      </c>
      <c r="V559" s="24">
        <v>0.13539999999999999</v>
      </c>
      <c r="W559" s="24">
        <v>0.127</v>
      </c>
      <c r="X559" s="24">
        <v>0.1295</v>
      </c>
      <c r="Y559" s="24">
        <v>0.13489999999999999</v>
      </c>
      <c r="Z559" s="24">
        <v>0.128</v>
      </c>
      <c r="AA559" s="24">
        <v>0.12759999999999999</v>
      </c>
      <c r="AB559" s="24">
        <v>0.126</v>
      </c>
      <c r="AC559" s="203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14">
        <v>16</v>
      </c>
    </row>
    <row r="560" spans="1:65">
      <c r="A560" s="30"/>
      <c r="B560" s="19">
        <v>1</v>
      </c>
      <c r="C560" s="9">
        <v>4</v>
      </c>
      <c r="D560" s="24">
        <v>0.128</v>
      </c>
      <c r="E560" s="24">
        <v>0.13200000000000001</v>
      </c>
      <c r="F560" s="215">
        <v>9.5899999999999999E-2</v>
      </c>
      <c r="G560" s="24">
        <v>0.125</v>
      </c>
      <c r="H560" s="24">
        <v>0.13789999999999999</v>
      </c>
      <c r="I560" s="24">
        <v>0.129</v>
      </c>
      <c r="J560" s="24">
        <v>0.1255</v>
      </c>
      <c r="K560" s="24">
        <v>0.13100000000000001</v>
      </c>
      <c r="L560" s="24">
        <v>0.1288</v>
      </c>
      <c r="M560" s="24">
        <v>0.13159999999999999</v>
      </c>
      <c r="N560" s="24">
        <v>0.13450000000000001</v>
      </c>
      <c r="O560" s="24">
        <v>0.1321</v>
      </c>
      <c r="P560" s="24">
        <v>0.1308</v>
      </c>
      <c r="Q560" s="24">
        <v>0.13</v>
      </c>
      <c r="R560" s="24">
        <v>0.13159999999999999</v>
      </c>
      <c r="S560" s="24">
        <v>0.128</v>
      </c>
      <c r="T560" s="24">
        <v>0.13400000000000001</v>
      </c>
      <c r="U560" s="24">
        <v>0.123</v>
      </c>
      <c r="V560" s="24">
        <v>0.13639999999999999</v>
      </c>
      <c r="W560" s="216">
        <v>0.12</v>
      </c>
      <c r="X560" s="24">
        <v>0.1265</v>
      </c>
      <c r="Y560" s="24">
        <v>0.1356</v>
      </c>
      <c r="Z560" s="24">
        <v>0.13</v>
      </c>
      <c r="AA560" s="24">
        <v>0.12819999999999998</v>
      </c>
      <c r="AB560" s="24">
        <v>0.121</v>
      </c>
      <c r="AC560" s="203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14">
        <v>0.12993539378472221</v>
      </c>
    </row>
    <row r="561" spans="1:65">
      <c r="A561" s="30"/>
      <c r="B561" s="19">
        <v>1</v>
      </c>
      <c r="C561" s="9">
        <v>5</v>
      </c>
      <c r="D561" s="24">
        <v>0.126</v>
      </c>
      <c r="E561" s="24">
        <v>0.13</v>
      </c>
      <c r="F561" s="215">
        <v>9.5799999999999996E-2</v>
      </c>
      <c r="G561" s="24">
        <v>0.12559999999999999</v>
      </c>
      <c r="H561" s="24">
        <v>0.13789999999999999</v>
      </c>
      <c r="I561" s="24">
        <v>0.13</v>
      </c>
      <c r="J561" s="24">
        <v>0.1265</v>
      </c>
      <c r="K561" s="24">
        <v>0.13300000000000001</v>
      </c>
      <c r="L561" s="24">
        <v>0.12709999999999999</v>
      </c>
      <c r="M561" s="24">
        <v>0.13300000000000001</v>
      </c>
      <c r="N561" s="24">
        <v>0.13100000000000001</v>
      </c>
      <c r="O561" s="24">
        <v>0.13320000000000001</v>
      </c>
      <c r="P561" s="24">
        <v>0.1283</v>
      </c>
      <c r="Q561" s="24">
        <v>0.13</v>
      </c>
      <c r="R561" s="24">
        <v>0.13120000000000001</v>
      </c>
      <c r="S561" s="216">
        <v>0.14400000000000002</v>
      </c>
      <c r="T561" s="24">
        <v>0.13200000000000001</v>
      </c>
      <c r="U561" s="24">
        <v>0.123</v>
      </c>
      <c r="V561" s="24">
        <v>0.13649999999999998</v>
      </c>
      <c r="W561" s="24">
        <v>0.127</v>
      </c>
      <c r="X561" s="24">
        <v>0.1275</v>
      </c>
      <c r="Y561" s="24">
        <v>0.13470000000000001</v>
      </c>
      <c r="Z561" s="24">
        <v>0.13100000000000001</v>
      </c>
      <c r="AA561" s="24">
        <v>0.1283</v>
      </c>
      <c r="AB561" s="24">
        <v>0.12</v>
      </c>
      <c r="AC561" s="203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214">
        <v>103</v>
      </c>
    </row>
    <row r="562" spans="1:65">
      <c r="A562" s="30"/>
      <c r="B562" s="19">
        <v>1</v>
      </c>
      <c r="C562" s="9">
        <v>6</v>
      </c>
      <c r="D562" s="24">
        <v>0.127</v>
      </c>
      <c r="E562" s="24">
        <v>0.13300000000000001</v>
      </c>
      <c r="F562" s="215">
        <v>9.4300000000000009E-2</v>
      </c>
      <c r="G562" s="24">
        <v>0.12739999999999999</v>
      </c>
      <c r="H562" s="24">
        <v>0.1363</v>
      </c>
      <c r="I562" s="216">
        <v>0.13899999999999998</v>
      </c>
      <c r="J562" s="24">
        <v>0.1255</v>
      </c>
      <c r="K562" s="24">
        <v>0.13200000000000001</v>
      </c>
      <c r="L562" s="24">
        <v>0.1283</v>
      </c>
      <c r="M562" s="24">
        <v>0.1326</v>
      </c>
      <c r="N562" s="24">
        <v>0.1255</v>
      </c>
      <c r="O562" s="24">
        <v>0.1331</v>
      </c>
      <c r="P562" s="24">
        <v>0.127</v>
      </c>
      <c r="Q562" s="24">
        <v>0.127</v>
      </c>
      <c r="R562" s="24">
        <v>0.13060000000000002</v>
      </c>
      <c r="S562" s="24">
        <v>0.13899999999999998</v>
      </c>
      <c r="T562" s="24">
        <v>0.127</v>
      </c>
      <c r="U562" s="216">
        <v>0.127</v>
      </c>
      <c r="V562" s="24">
        <v>0.1361</v>
      </c>
      <c r="W562" s="24">
        <v>0.127</v>
      </c>
      <c r="X562" s="24">
        <v>0.12340000000000001</v>
      </c>
      <c r="Y562" s="24">
        <v>0.1328</v>
      </c>
      <c r="Z562" s="24">
        <v>0.13</v>
      </c>
      <c r="AA562" s="24">
        <v>0.12709999999999999</v>
      </c>
      <c r="AB562" s="24">
        <v>0.124</v>
      </c>
      <c r="AC562" s="203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20" t="s">
        <v>270</v>
      </c>
      <c r="C563" s="12"/>
      <c r="D563" s="217">
        <v>0.1265</v>
      </c>
      <c r="E563" s="217">
        <v>0.13216666666666668</v>
      </c>
      <c r="F563" s="217">
        <v>9.5566666666666675E-2</v>
      </c>
      <c r="G563" s="217">
        <v>0.12605</v>
      </c>
      <c r="H563" s="217">
        <v>0.13748333333333332</v>
      </c>
      <c r="I563" s="217">
        <v>0.13100000000000001</v>
      </c>
      <c r="J563" s="217">
        <v>0.12591666666666668</v>
      </c>
      <c r="K563" s="217">
        <v>0.13433333333333333</v>
      </c>
      <c r="L563" s="217">
        <v>0.12789999999999999</v>
      </c>
      <c r="M563" s="217">
        <v>0.13223333333333334</v>
      </c>
      <c r="N563" s="217">
        <v>0.13036666666666666</v>
      </c>
      <c r="O563" s="217">
        <v>0.13261666666666669</v>
      </c>
      <c r="P563" s="217">
        <v>0.12989999999999999</v>
      </c>
      <c r="Q563" s="217">
        <v>0.12933333333333333</v>
      </c>
      <c r="R563" s="217">
        <v>0.13095000000000001</v>
      </c>
      <c r="S563" s="217">
        <v>0.13550000000000001</v>
      </c>
      <c r="T563" s="217">
        <v>0.1305</v>
      </c>
      <c r="U563" s="217">
        <v>0.12383333333333334</v>
      </c>
      <c r="V563" s="217">
        <v>0.13536666666666666</v>
      </c>
      <c r="W563" s="217">
        <v>0.12516666666666668</v>
      </c>
      <c r="X563" s="217">
        <v>0.12648333333333331</v>
      </c>
      <c r="Y563" s="217">
        <v>0.13488333333333336</v>
      </c>
      <c r="Z563" s="217">
        <v>0.13</v>
      </c>
      <c r="AA563" s="217">
        <v>0.12821666666666667</v>
      </c>
      <c r="AB563" s="217">
        <v>0.12466666666666666</v>
      </c>
      <c r="AC563" s="203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271</v>
      </c>
      <c r="C564" s="29"/>
      <c r="D564" s="24">
        <v>0.1265</v>
      </c>
      <c r="E564" s="24">
        <v>0.13200000000000001</v>
      </c>
      <c r="F564" s="24">
        <v>9.5849999999999991E-2</v>
      </c>
      <c r="G564" s="24">
        <v>0.12595000000000001</v>
      </c>
      <c r="H564" s="24">
        <v>0.13750000000000001</v>
      </c>
      <c r="I564" s="24">
        <v>0.1295</v>
      </c>
      <c r="J564" s="24">
        <v>0.12575</v>
      </c>
      <c r="K564" s="24">
        <v>0.13300000000000001</v>
      </c>
      <c r="L564" s="24">
        <v>0.128</v>
      </c>
      <c r="M564" s="24">
        <v>0.13245000000000001</v>
      </c>
      <c r="N564" s="24">
        <v>0.13090000000000002</v>
      </c>
      <c r="O564" s="24">
        <v>0.13255</v>
      </c>
      <c r="P564" s="24">
        <v>0.1303</v>
      </c>
      <c r="Q564" s="24">
        <v>0.1295</v>
      </c>
      <c r="R564" s="24">
        <v>0.13105</v>
      </c>
      <c r="S564" s="24">
        <v>0.13550000000000001</v>
      </c>
      <c r="T564" s="24">
        <v>0.1305</v>
      </c>
      <c r="U564" s="24">
        <v>0.123</v>
      </c>
      <c r="V564" s="24">
        <v>0.13574999999999998</v>
      </c>
      <c r="W564" s="24">
        <v>0.126</v>
      </c>
      <c r="X564" s="24">
        <v>0.1265</v>
      </c>
      <c r="Y564" s="24">
        <v>0.13505</v>
      </c>
      <c r="Z564" s="24">
        <v>0.13</v>
      </c>
      <c r="AA564" s="24">
        <v>0.12824999999999998</v>
      </c>
      <c r="AB564" s="24">
        <v>0.125</v>
      </c>
      <c r="AC564" s="203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272</v>
      </c>
      <c r="C565" s="29"/>
      <c r="D565" s="24">
        <v>1.5165750888103116E-3</v>
      </c>
      <c r="E565" s="24">
        <v>1.329160135825127E-3</v>
      </c>
      <c r="F565" s="24">
        <v>6.4394616752230295E-4</v>
      </c>
      <c r="G565" s="24">
        <v>8.1424811943288649E-4</v>
      </c>
      <c r="H565" s="24">
        <v>1.1805366011550247E-3</v>
      </c>
      <c r="I565" s="24">
        <v>4.0496913462633099E-3</v>
      </c>
      <c r="J565" s="24">
        <v>4.91596040125088E-4</v>
      </c>
      <c r="K565" s="24">
        <v>3.3266599866332291E-3</v>
      </c>
      <c r="L565" s="24">
        <v>8.8317608663279182E-4</v>
      </c>
      <c r="M565" s="24">
        <v>6.9474215840602857E-4</v>
      </c>
      <c r="N565" s="24">
        <v>2.9608557321603303E-3</v>
      </c>
      <c r="O565" s="24">
        <v>4.5350486950711743E-4</v>
      </c>
      <c r="P565" s="24">
        <v>1.9514097468240775E-3</v>
      </c>
      <c r="Q565" s="24">
        <v>1.7511900715418279E-3</v>
      </c>
      <c r="R565" s="24">
        <v>9.0719347440333241E-4</v>
      </c>
      <c r="S565" s="24">
        <v>5.7532599454570106E-3</v>
      </c>
      <c r="T565" s="24">
        <v>2.5884358211089591E-3</v>
      </c>
      <c r="U565" s="24">
        <v>1.6020819787597234E-3</v>
      </c>
      <c r="V565" s="24">
        <v>1.2580408048496086E-3</v>
      </c>
      <c r="W565" s="24">
        <v>2.7141603981096405E-3</v>
      </c>
      <c r="X565" s="24">
        <v>2.0301888253723248E-3</v>
      </c>
      <c r="Y565" s="24">
        <v>1.1373946837692982E-3</v>
      </c>
      <c r="Z565" s="24">
        <v>1.8973665961010292E-3</v>
      </c>
      <c r="AA565" s="24">
        <v>8.084965470963228E-4</v>
      </c>
      <c r="AB565" s="24">
        <v>3.9832984656772447E-3</v>
      </c>
      <c r="AC565" s="203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56"/>
    </row>
    <row r="566" spans="1:65">
      <c r="A566" s="30"/>
      <c r="B566" s="3" t="s">
        <v>87</v>
      </c>
      <c r="C566" s="29"/>
      <c r="D566" s="13">
        <v>1.1988735879923412E-2</v>
      </c>
      <c r="E566" s="13">
        <v>1.0056697118475108E-2</v>
      </c>
      <c r="F566" s="13">
        <v>6.7381880103484781E-3</v>
      </c>
      <c r="G566" s="13">
        <v>6.459723279911833E-3</v>
      </c>
      <c r="H566" s="13">
        <v>8.5867615552553626E-3</v>
      </c>
      <c r="I566" s="13">
        <v>3.0913674398956564E-2</v>
      </c>
      <c r="J566" s="13">
        <v>3.9041379758445105E-3</v>
      </c>
      <c r="K566" s="13">
        <v>2.476421826277838E-2</v>
      </c>
      <c r="L566" s="13">
        <v>6.9052078704674898E-3</v>
      </c>
      <c r="M566" s="13">
        <v>5.2539109534108534E-3</v>
      </c>
      <c r="N566" s="13">
        <v>2.2711754529483485E-2</v>
      </c>
      <c r="O566" s="13">
        <v>3.4196672326790301E-3</v>
      </c>
      <c r="P566" s="13">
        <v>1.5022399898568727E-2</v>
      </c>
      <c r="Q566" s="13">
        <v>1.3540129419137846E-2</v>
      </c>
      <c r="R566" s="13">
        <v>6.9277852188112431E-3</v>
      </c>
      <c r="S566" s="13">
        <v>4.2459482992302656E-2</v>
      </c>
      <c r="T566" s="13">
        <v>1.9834757249877079E-2</v>
      </c>
      <c r="U566" s="13">
        <v>1.2937404942877982E-2</v>
      </c>
      <c r="V566" s="13">
        <v>9.2935789572736426E-3</v>
      </c>
      <c r="W566" s="13">
        <v>2.168437069062296E-2</v>
      </c>
      <c r="X566" s="13">
        <v>1.6051038282031825E-2</v>
      </c>
      <c r="Y566" s="13">
        <v>8.4324330935571339E-3</v>
      </c>
      <c r="Z566" s="13">
        <v>1.4595127662315608E-2</v>
      </c>
      <c r="AA566" s="13">
        <v>6.3057055538514708E-3</v>
      </c>
      <c r="AB566" s="13">
        <v>3.1951591970673085E-2</v>
      </c>
      <c r="AC566" s="15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273</v>
      </c>
      <c r="C567" s="29"/>
      <c r="D567" s="13">
        <v>-2.6439245571641457E-2</v>
      </c>
      <c r="E567" s="13">
        <v>1.7172171622777732E-2</v>
      </c>
      <c r="F567" s="13">
        <v>-0.26450627590352993</v>
      </c>
      <c r="G567" s="13">
        <v>-2.9902505172374805E-2</v>
      </c>
      <c r="H567" s="13">
        <v>5.808994246107102E-2</v>
      </c>
      <c r="I567" s="13">
        <v>8.193350435691471E-3</v>
      </c>
      <c r="J567" s="13">
        <v>-3.0928656165184587E-2</v>
      </c>
      <c r="K567" s="13">
        <v>3.3847125255938026E-2</v>
      </c>
      <c r="L567" s="13">
        <v>-1.5664660147138076E-2</v>
      </c>
      <c r="M567" s="13">
        <v>1.7685247119182623E-2</v>
      </c>
      <c r="N567" s="13">
        <v>3.3191332198445611E-3</v>
      </c>
      <c r="O567" s="13">
        <v>2.063543122351108E-2</v>
      </c>
      <c r="P567" s="13">
        <v>-2.7239525499012096E-4</v>
      </c>
      <c r="Q567" s="13">
        <v>-4.6335369744319177E-3</v>
      </c>
      <c r="R567" s="13">
        <v>7.8085438133876917E-3</v>
      </c>
      <c r="S567" s="13">
        <v>4.2825946443024288E-2</v>
      </c>
      <c r="T567" s="13">
        <v>4.3452842126543434E-3</v>
      </c>
      <c r="U567" s="13">
        <v>-4.6962265427838767E-2</v>
      </c>
      <c r="V567" s="13">
        <v>4.1799795450214505E-2</v>
      </c>
      <c r="W567" s="13">
        <v>-3.6700755499740056E-2</v>
      </c>
      <c r="X567" s="13">
        <v>-2.6567514445742901E-2</v>
      </c>
      <c r="Y567" s="13">
        <v>3.8079998101278933E-2</v>
      </c>
      <c r="Z567" s="13">
        <v>4.9721798961743779E-4</v>
      </c>
      <c r="AA567" s="13">
        <v>-1.322755153921451E-2</v>
      </c>
      <c r="AB567" s="13">
        <v>-4.0548821722777184E-2</v>
      </c>
      <c r="AC567" s="15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46" t="s">
        <v>274</v>
      </c>
      <c r="C568" s="47"/>
      <c r="D568" s="45">
        <v>0.67</v>
      </c>
      <c r="E568" s="45">
        <v>0.42</v>
      </c>
      <c r="F568" s="45">
        <v>6.63</v>
      </c>
      <c r="G568" s="45">
        <v>0.76</v>
      </c>
      <c r="H568" s="45">
        <v>1.44</v>
      </c>
      <c r="I568" s="45">
        <v>0.19</v>
      </c>
      <c r="J568" s="45">
        <v>0.79</v>
      </c>
      <c r="K568" s="45">
        <v>0.83</v>
      </c>
      <c r="L568" s="45">
        <v>0.4</v>
      </c>
      <c r="M568" s="45">
        <v>0.43</v>
      </c>
      <c r="N568" s="45">
        <v>7.0000000000000007E-2</v>
      </c>
      <c r="O568" s="45">
        <v>0.5</v>
      </c>
      <c r="P568" s="45">
        <v>0.02</v>
      </c>
      <c r="Q568" s="45">
        <v>0.13</v>
      </c>
      <c r="R568" s="45">
        <v>0.18</v>
      </c>
      <c r="S568" s="45">
        <v>1.06</v>
      </c>
      <c r="T568" s="45">
        <v>0.1</v>
      </c>
      <c r="U568" s="45">
        <v>1.19</v>
      </c>
      <c r="V568" s="45">
        <v>1.03</v>
      </c>
      <c r="W568" s="45">
        <v>0.93</v>
      </c>
      <c r="X568" s="45">
        <v>0.68</v>
      </c>
      <c r="Y568" s="45">
        <v>0.94</v>
      </c>
      <c r="Z568" s="45">
        <v>0</v>
      </c>
      <c r="AA568" s="45">
        <v>0.34</v>
      </c>
      <c r="AB568" s="45">
        <v>1.03</v>
      </c>
      <c r="AC568" s="15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BM569" s="55"/>
    </row>
    <row r="570" spans="1:65" ht="15">
      <c r="B570" s="8" t="s">
        <v>593</v>
      </c>
      <c r="BM570" s="28" t="s">
        <v>67</v>
      </c>
    </row>
    <row r="571" spans="1:65" ht="15">
      <c r="A571" s="25" t="s">
        <v>26</v>
      </c>
      <c r="B571" s="18" t="s">
        <v>111</v>
      </c>
      <c r="C571" s="15" t="s">
        <v>112</v>
      </c>
      <c r="D571" s="16" t="s">
        <v>229</v>
      </c>
      <c r="E571" s="17" t="s">
        <v>229</v>
      </c>
      <c r="F571" s="17" t="s">
        <v>229</v>
      </c>
      <c r="G571" s="17" t="s">
        <v>229</v>
      </c>
      <c r="H571" s="17" t="s">
        <v>229</v>
      </c>
      <c r="I571" s="17" t="s">
        <v>229</v>
      </c>
      <c r="J571" s="17" t="s">
        <v>229</v>
      </c>
      <c r="K571" s="17" t="s">
        <v>229</v>
      </c>
      <c r="L571" s="17" t="s">
        <v>229</v>
      </c>
      <c r="M571" s="17" t="s">
        <v>229</v>
      </c>
      <c r="N571" s="17" t="s">
        <v>229</v>
      </c>
      <c r="O571" s="17" t="s">
        <v>229</v>
      </c>
      <c r="P571" s="17" t="s">
        <v>229</v>
      </c>
      <c r="Q571" s="17" t="s">
        <v>229</v>
      </c>
      <c r="R571" s="17" t="s">
        <v>229</v>
      </c>
      <c r="S571" s="17" t="s">
        <v>229</v>
      </c>
      <c r="T571" s="17" t="s">
        <v>229</v>
      </c>
      <c r="U571" s="17" t="s">
        <v>229</v>
      </c>
      <c r="V571" s="17" t="s">
        <v>229</v>
      </c>
      <c r="W571" s="17" t="s">
        <v>229</v>
      </c>
      <c r="X571" s="17" t="s">
        <v>229</v>
      </c>
      <c r="Y571" s="17" t="s">
        <v>229</v>
      </c>
      <c r="Z571" s="17" t="s">
        <v>229</v>
      </c>
      <c r="AA571" s="17" t="s">
        <v>229</v>
      </c>
      <c r="AB571" s="17" t="s">
        <v>229</v>
      </c>
      <c r="AC571" s="15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 t="s">
        <v>230</v>
      </c>
      <c r="C572" s="9" t="s">
        <v>230</v>
      </c>
      <c r="D572" s="151" t="s">
        <v>232</v>
      </c>
      <c r="E572" s="152" t="s">
        <v>233</v>
      </c>
      <c r="F572" s="152" t="s">
        <v>234</v>
      </c>
      <c r="G572" s="152" t="s">
        <v>235</v>
      </c>
      <c r="H572" s="152" t="s">
        <v>236</v>
      </c>
      <c r="I572" s="152" t="s">
        <v>237</v>
      </c>
      <c r="J572" s="152" t="s">
        <v>238</v>
      </c>
      <c r="K572" s="152" t="s">
        <v>239</v>
      </c>
      <c r="L572" s="152" t="s">
        <v>240</v>
      </c>
      <c r="M572" s="152" t="s">
        <v>241</v>
      </c>
      <c r="N572" s="152" t="s">
        <v>243</v>
      </c>
      <c r="O572" s="152" t="s">
        <v>244</v>
      </c>
      <c r="P572" s="152" t="s">
        <v>246</v>
      </c>
      <c r="Q572" s="152" t="s">
        <v>247</v>
      </c>
      <c r="R572" s="152" t="s">
        <v>249</v>
      </c>
      <c r="S572" s="152" t="s">
        <v>250</v>
      </c>
      <c r="T572" s="152" t="s">
        <v>251</v>
      </c>
      <c r="U572" s="152" t="s">
        <v>252</v>
      </c>
      <c r="V572" s="152" t="s">
        <v>254</v>
      </c>
      <c r="W572" s="152" t="s">
        <v>256</v>
      </c>
      <c r="X572" s="152" t="s">
        <v>258</v>
      </c>
      <c r="Y572" s="152" t="s">
        <v>259</v>
      </c>
      <c r="Z572" s="152" t="s">
        <v>260</v>
      </c>
      <c r="AA572" s="152" t="s">
        <v>261</v>
      </c>
      <c r="AB572" s="152" t="s">
        <v>262</v>
      </c>
      <c r="AC572" s="15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s">
        <v>3</v>
      </c>
    </row>
    <row r="573" spans="1:65">
      <c r="A573" s="30"/>
      <c r="B573" s="19"/>
      <c r="C573" s="9"/>
      <c r="D573" s="10" t="s">
        <v>333</v>
      </c>
      <c r="E573" s="11" t="s">
        <v>334</v>
      </c>
      <c r="F573" s="11" t="s">
        <v>115</v>
      </c>
      <c r="G573" s="11" t="s">
        <v>333</v>
      </c>
      <c r="H573" s="11" t="s">
        <v>334</v>
      </c>
      <c r="I573" s="11" t="s">
        <v>334</v>
      </c>
      <c r="J573" s="11" t="s">
        <v>333</v>
      </c>
      <c r="K573" s="11" t="s">
        <v>334</v>
      </c>
      <c r="L573" s="11" t="s">
        <v>333</v>
      </c>
      <c r="M573" s="11" t="s">
        <v>334</v>
      </c>
      <c r="N573" s="11" t="s">
        <v>334</v>
      </c>
      <c r="O573" s="11" t="s">
        <v>115</v>
      </c>
      <c r="P573" s="11" t="s">
        <v>334</v>
      </c>
      <c r="Q573" s="11" t="s">
        <v>333</v>
      </c>
      <c r="R573" s="11" t="s">
        <v>334</v>
      </c>
      <c r="S573" s="11" t="s">
        <v>334</v>
      </c>
      <c r="T573" s="11" t="s">
        <v>333</v>
      </c>
      <c r="U573" s="11" t="s">
        <v>334</v>
      </c>
      <c r="V573" s="11" t="s">
        <v>333</v>
      </c>
      <c r="W573" s="11" t="s">
        <v>334</v>
      </c>
      <c r="X573" s="11" t="s">
        <v>334</v>
      </c>
      <c r="Y573" s="11" t="s">
        <v>334</v>
      </c>
      <c r="Z573" s="11" t="s">
        <v>333</v>
      </c>
      <c r="AA573" s="11" t="s">
        <v>333</v>
      </c>
      <c r="AB573" s="11" t="s">
        <v>333</v>
      </c>
      <c r="AC573" s="15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</v>
      </c>
    </row>
    <row r="574" spans="1:65">
      <c r="A574" s="30"/>
      <c r="B574" s="19"/>
      <c r="C574" s="9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15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3</v>
      </c>
    </row>
    <row r="575" spans="1:65">
      <c r="A575" s="30"/>
      <c r="B575" s="18">
        <v>1</v>
      </c>
      <c r="C575" s="14">
        <v>1</v>
      </c>
      <c r="D575" s="22">
        <v>1.47</v>
      </c>
      <c r="E575" s="22">
        <v>1.5</v>
      </c>
      <c r="F575" s="147" t="s">
        <v>104</v>
      </c>
      <c r="G575" s="22">
        <v>1.53</v>
      </c>
      <c r="H575" s="22">
        <v>1.71</v>
      </c>
      <c r="I575" s="22">
        <v>1.7</v>
      </c>
      <c r="J575" s="147" t="s">
        <v>103</v>
      </c>
      <c r="K575" s="147">
        <v>1.5</v>
      </c>
      <c r="L575" s="22">
        <v>1.4</v>
      </c>
      <c r="M575" s="22">
        <v>1.7</v>
      </c>
      <c r="N575" s="22">
        <v>1.4</v>
      </c>
      <c r="O575" s="22">
        <v>1.4</v>
      </c>
      <c r="P575" s="22">
        <v>1.4</v>
      </c>
      <c r="Q575" s="147">
        <v>7.0000000000000007E-2</v>
      </c>
      <c r="R575" s="22">
        <v>1.57</v>
      </c>
      <c r="S575" s="22">
        <v>1.6</v>
      </c>
      <c r="T575" s="22">
        <v>1.28</v>
      </c>
      <c r="U575" s="22">
        <v>1.4</v>
      </c>
      <c r="V575" s="22">
        <v>1.37</v>
      </c>
      <c r="W575" s="22">
        <v>1.69</v>
      </c>
      <c r="X575" s="22">
        <v>1.46</v>
      </c>
      <c r="Y575" s="147">
        <v>2.23</v>
      </c>
      <c r="Z575" s="22">
        <v>1.43</v>
      </c>
      <c r="AA575" s="22">
        <v>1.42</v>
      </c>
      <c r="AB575" s="22">
        <v>1.53</v>
      </c>
      <c r="AC575" s="15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>
        <v>1</v>
      </c>
      <c r="C576" s="9">
        <v>2</v>
      </c>
      <c r="D576" s="11">
        <v>1.51</v>
      </c>
      <c r="E576" s="11">
        <v>1.5</v>
      </c>
      <c r="F576" s="148" t="s">
        <v>104</v>
      </c>
      <c r="G576" s="11">
        <v>1.56</v>
      </c>
      <c r="H576" s="11">
        <v>1.64</v>
      </c>
      <c r="I576" s="11">
        <v>1.68</v>
      </c>
      <c r="J576" s="148" t="s">
        <v>103</v>
      </c>
      <c r="K576" s="148">
        <v>1.5</v>
      </c>
      <c r="L576" s="11">
        <v>1.4</v>
      </c>
      <c r="M576" s="11">
        <v>1.5</v>
      </c>
      <c r="N576" s="11">
        <v>1.52</v>
      </c>
      <c r="O576" s="11">
        <v>1.4</v>
      </c>
      <c r="P576" s="11">
        <v>1.5</v>
      </c>
      <c r="Q576" s="148">
        <v>0.34</v>
      </c>
      <c r="R576" s="11">
        <v>1.55</v>
      </c>
      <c r="S576" s="11">
        <v>1.6</v>
      </c>
      <c r="T576" s="11">
        <v>1.21</v>
      </c>
      <c r="U576" s="11">
        <v>1.4</v>
      </c>
      <c r="V576" s="11">
        <v>1.4</v>
      </c>
      <c r="W576" s="11">
        <v>1.63</v>
      </c>
      <c r="X576" s="11">
        <v>1.57</v>
      </c>
      <c r="Y576" s="148">
        <v>2.23</v>
      </c>
      <c r="Z576" s="11">
        <v>1.42</v>
      </c>
      <c r="AA576" s="11">
        <v>1.42</v>
      </c>
      <c r="AB576" s="11">
        <v>1.44</v>
      </c>
      <c r="AC576" s="15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24</v>
      </c>
    </row>
    <row r="577" spans="1:65">
      <c r="A577" s="30"/>
      <c r="B577" s="19">
        <v>1</v>
      </c>
      <c r="C577" s="9">
        <v>3</v>
      </c>
      <c r="D577" s="11">
        <v>1.42</v>
      </c>
      <c r="E577" s="11">
        <v>1.5</v>
      </c>
      <c r="F577" s="148" t="s">
        <v>104</v>
      </c>
      <c r="G577" s="11">
        <v>1.51</v>
      </c>
      <c r="H577" s="11">
        <v>1.63</v>
      </c>
      <c r="I577" s="11">
        <v>1.81</v>
      </c>
      <c r="J577" s="148" t="s">
        <v>103</v>
      </c>
      <c r="K577" s="148">
        <v>1</v>
      </c>
      <c r="L577" s="11">
        <v>1.5</v>
      </c>
      <c r="M577" s="11">
        <v>1.5</v>
      </c>
      <c r="N577" s="11">
        <v>1.41</v>
      </c>
      <c r="O577" s="11">
        <v>1.4</v>
      </c>
      <c r="P577" s="11">
        <v>1.4</v>
      </c>
      <c r="Q577" s="148">
        <v>1.1100000000000001</v>
      </c>
      <c r="R577" s="11">
        <v>1.54</v>
      </c>
      <c r="S577" s="11">
        <v>1.6</v>
      </c>
      <c r="T577" s="11">
        <v>1.49</v>
      </c>
      <c r="U577" s="11">
        <v>1.4</v>
      </c>
      <c r="V577" s="11">
        <v>1.42</v>
      </c>
      <c r="W577" s="11">
        <v>1.58</v>
      </c>
      <c r="X577" s="11">
        <v>1.45</v>
      </c>
      <c r="Y577" s="148">
        <v>2.4700000000000002</v>
      </c>
      <c r="Z577" s="11">
        <v>1.39</v>
      </c>
      <c r="AA577" s="11">
        <v>1.43</v>
      </c>
      <c r="AB577" s="11">
        <v>1.45</v>
      </c>
      <c r="AC577" s="15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16</v>
      </c>
    </row>
    <row r="578" spans="1:65">
      <c r="A578" s="30"/>
      <c r="B578" s="19">
        <v>1</v>
      </c>
      <c r="C578" s="9">
        <v>4</v>
      </c>
      <c r="D578" s="11">
        <v>1.5</v>
      </c>
      <c r="E578" s="11">
        <v>1.5</v>
      </c>
      <c r="F578" s="148" t="s">
        <v>104</v>
      </c>
      <c r="G578" s="11">
        <v>1.65</v>
      </c>
      <c r="H578" s="11">
        <v>1.71</v>
      </c>
      <c r="I578" s="11">
        <v>1.71</v>
      </c>
      <c r="J578" s="148" t="s">
        <v>103</v>
      </c>
      <c r="K578" s="148">
        <v>1</v>
      </c>
      <c r="L578" s="11">
        <v>1.5</v>
      </c>
      <c r="M578" s="11">
        <v>1.5</v>
      </c>
      <c r="N578" s="11">
        <v>1.44</v>
      </c>
      <c r="O578" s="11">
        <v>1.4</v>
      </c>
      <c r="P578" s="11">
        <v>1.4</v>
      </c>
      <c r="Q578" s="148">
        <v>1.45</v>
      </c>
      <c r="R578" s="11">
        <v>1.54</v>
      </c>
      <c r="S578" s="11">
        <v>1.5</v>
      </c>
      <c r="T578" s="11">
        <v>1.43</v>
      </c>
      <c r="U578" s="11">
        <v>1.5</v>
      </c>
      <c r="V578" s="11">
        <v>1.4</v>
      </c>
      <c r="W578" s="11">
        <v>1.53</v>
      </c>
      <c r="X578" s="11">
        <v>1.48</v>
      </c>
      <c r="Y578" s="149">
        <v>2.8</v>
      </c>
      <c r="Z578" s="11">
        <v>1.4</v>
      </c>
      <c r="AA578" s="11">
        <v>1.4</v>
      </c>
      <c r="AB578" s="11">
        <v>1.41</v>
      </c>
      <c r="AC578" s="15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1.4926166666666669</v>
      </c>
    </row>
    <row r="579" spans="1:65">
      <c r="A579" s="30"/>
      <c r="B579" s="19">
        <v>1</v>
      </c>
      <c r="C579" s="9">
        <v>5</v>
      </c>
      <c r="D579" s="11">
        <v>1.5</v>
      </c>
      <c r="E579" s="11">
        <v>1.5</v>
      </c>
      <c r="F579" s="148" t="s">
        <v>104</v>
      </c>
      <c r="G579" s="11">
        <v>1.53</v>
      </c>
      <c r="H579" s="11">
        <v>1.69</v>
      </c>
      <c r="I579" s="11">
        <v>1.62</v>
      </c>
      <c r="J579" s="148" t="s">
        <v>103</v>
      </c>
      <c r="K579" s="148">
        <v>1</v>
      </c>
      <c r="L579" s="11">
        <v>1.6</v>
      </c>
      <c r="M579" s="11">
        <v>1.5</v>
      </c>
      <c r="N579" s="11">
        <v>1.37</v>
      </c>
      <c r="O579" s="11">
        <v>1.4</v>
      </c>
      <c r="P579" s="11">
        <v>1.4</v>
      </c>
      <c r="Q579" s="148">
        <v>1.48</v>
      </c>
      <c r="R579" s="11">
        <v>1.63</v>
      </c>
      <c r="S579" s="11">
        <v>1.6</v>
      </c>
      <c r="T579" s="11">
        <v>1.48</v>
      </c>
      <c r="U579" s="11">
        <v>1.4</v>
      </c>
      <c r="V579" s="11">
        <v>1.37</v>
      </c>
      <c r="W579" s="11">
        <v>1.61</v>
      </c>
      <c r="X579" s="11">
        <v>1.46</v>
      </c>
      <c r="Y579" s="148">
        <v>2.2400000000000002</v>
      </c>
      <c r="Z579" s="11">
        <v>1.46</v>
      </c>
      <c r="AA579" s="149">
        <v>1.48</v>
      </c>
      <c r="AB579" s="11">
        <v>1.4</v>
      </c>
      <c r="AC579" s="15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104</v>
      </c>
    </row>
    <row r="580" spans="1:65">
      <c r="A580" s="30"/>
      <c r="B580" s="19">
        <v>1</v>
      </c>
      <c r="C580" s="9">
        <v>6</v>
      </c>
      <c r="D580" s="11">
        <v>1.38</v>
      </c>
      <c r="E580" s="11">
        <v>1.5</v>
      </c>
      <c r="F580" s="148" t="s">
        <v>104</v>
      </c>
      <c r="G580" s="11">
        <v>1.64</v>
      </c>
      <c r="H580" s="11">
        <v>1.7</v>
      </c>
      <c r="I580" s="11">
        <v>1.68</v>
      </c>
      <c r="J580" s="148" t="s">
        <v>103</v>
      </c>
      <c r="K580" s="148">
        <v>1</v>
      </c>
      <c r="L580" s="11">
        <v>1.4</v>
      </c>
      <c r="M580" s="11">
        <v>1.5</v>
      </c>
      <c r="N580" s="11">
        <v>1.53</v>
      </c>
      <c r="O580" s="11">
        <v>1.4</v>
      </c>
      <c r="P580" s="11">
        <v>1.3</v>
      </c>
      <c r="Q580" s="148">
        <v>0.54</v>
      </c>
      <c r="R580" s="11">
        <v>1.59</v>
      </c>
      <c r="S580" s="11">
        <v>1.5</v>
      </c>
      <c r="T580" s="11">
        <v>1.37</v>
      </c>
      <c r="U580" s="11">
        <v>1.4</v>
      </c>
      <c r="V580" s="11">
        <v>1.4</v>
      </c>
      <c r="W580" s="11">
        <v>1.67</v>
      </c>
      <c r="X580" s="11">
        <v>1.37</v>
      </c>
      <c r="Y580" s="148">
        <v>2.36</v>
      </c>
      <c r="Z580" s="11">
        <v>1.45</v>
      </c>
      <c r="AA580" s="11">
        <v>1.4</v>
      </c>
      <c r="AB580" s="11">
        <v>1.46</v>
      </c>
      <c r="AC580" s="15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20" t="s">
        <v>270</v>
      </c>
      <c r="C581" s="12"/>
      <c r="D581" s="23">
        <v>1.4633333333333336</v>
      </c>
      <c r="E581" s="23">
        <v>1.5</v>
      </c>
      <c r="F581" s="23" t="s">
        <v>678</v>
      </c>
      <c r="G581" s="23">
        <v>1.57</v>
      </c>
      <c r="H581" s="23">
        <v>1.6799999999999997</v>
      </c>
      <c r="I581" s="23">
        <v>1.7</v>
      </c>
      <c r="J581" s="23" t="s">
        <v>678</v>
      </c>
      <c r="K581" s="23">
        <v>1.1666666666666667</v>
      </c>
      <c r="L581" s="23">
        <v>1.4666666666666668</v>
      </c>
      <c r="M581" s="23">
        <v>1.5333333333333332</v>
      </c>
      <c r="N581" s="23">
        <v>1.4450000000000001</v>
      </c>
      <c r="O581" s="23">
        <v>1.4000000000000001</v>
      </c>
      <c r="P581" s="23">
        <v>1.4000000000000001</v>
      </c>
      <c r="Q581" s="23">
        <v>0.83166666666666655</v>
      </c>
      <c r="R581" s="23">
        <v>1.57</v>
      </c>
      <c r="S581" s="23">
        <v>1.5666666666666667</v>
      </c>
      <c r="T581" s="23">
        <v>1.3766666666666669</v>
      </c>
      <c r="U581" s="23">
        <v>1.4166666666666667</v>
      </c>
      <c r="V581" s="23">
        <v>1.3933333333333333</v>
      </c>
      <c r="W581" s="23">
        <v>1.6183333333333334</v>
      </c>
      <c r="X581" s="23">
        <v>1.4650000000000001</v>
      </c>
      <c r="Y581" s="23">
        <v>2.3883333333333332</v>
      </c>
      <c r="Z581" s="23">
        <v>1.4249999999999998</v>
      </c>
      <c r="AA581" s="23">
        <v>1.425</v>
      </c>
      <c r="AB581" s="23">
        <v>1.4483333333333335</v>
      </c>
      <c r="AC581" s="15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271</v>
      </c>
      <c r="C582" s="29"/>
      <c r="D582" s="11">
        <v>1.4849999999999999</v>
      </c>
      <c r="E582" s="11">
        <v>1.5</v>
      </c>
      <c r="F582" s="11" t="s">
        <v>678</v>
      </c>
      <c r="G582" s="11">
        <v>1.5449999999999999</v>
      </c>
      <c r="H582" s="11">
        <v>1.6949999999999998</v>
      </c>
      <c r="I582" s="11">
        <v>1.69</v>
      </c>
      <c r="J582" s="11" t="s">
        <v>678</v>
      </c>
      <c r="K582" s="11">
        <v>1</v>
      </c>
      <c r="L582" s="11">
        <v>1.45</v>
      </c>
      <c r="M582" s="11">
        <v>1.5</v>
      </c>
      <c r="N582" s="11">
        <v>1.4249999999999998</v>
      </c>
      <c r="O582" s="11">
        <v>1.4</v>
      </c>
      <c r="P582" s="11">
        <v>1.4</v>
      </c>
      <c r="Q582" s="11">
        <v>0.82500000000000007</v>
      </c>
      <c r="R582" s="11">
        <v>1.56</v>
      </c>
      <c r="S582" s="11">
        <v>1.6</v>
      </c>
      <c r="T582" s="11">
        <v>1.4</v>
      </c>
      <c r="U582" s="11">
        <v>1.4</v>
      </c>
      <c r="V582" s="11">
        <v>1.4</v>
      </c>
      <c r="W582" s="11">
        <v>1.62</v>
      </c>
      <c r="X582" s="11">
        <v>1.46</v>
      </c>
      <c r="Y582" s="11">
        <v>2.2999999999999998</v>
      </c>
      <c r="Z582" s="11">
        <v>1.4249999999999998</v>
      </c>
      <c r="AA582" s="11">
        <v>1.42</v>
      </c>
      <c r="AB582" s="11">
        <v>1.4449999999999998</v>
      </c>
      <c r="AC582" s="15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272</v>
      </c>
      <c r="C583" s="29"/>
      <c r="D583" s="24">
        <v>5.2408650685422838E-2</v>
      </c>
      <c r="E583" s="24">
        <v>0</v>
      </c>
      <c r="F583" s="24" t="s">
        <v>678</v>
      </c>
      <c r="G583" s="24">
        <v>6.0332412515993368E-2</v>
      </c>
      <c r="H583" s="24">
        <v>3.5777087639996666E-2</v>
      </c>
      <c r="I583" s="24">
        <v>6.228964600958975E-2</v>
      </c>
      <c r="J583" s="24" t="s">
        <v>678</v>
      </c>
      <c r="K583" s="24">
        <v>0.25819888974716138</v>
      </c>
      <c r="L583" s="24">
        <v>8.1649658092772678E-2</v>
      </c>
      <c r="M583" s="24">
        <v>8.1649658092772595E-2</v>
      </c>
      <c r="N583" s="24">
        <v>6.5954529791364611E-2</v>
      </c>
      <c r="O583" s="24">
        <v>2.4323767777952469E-16</v>
      </c>
      <c r="P583" s="24">
        <v>6.3245553203367569E-2</v>
      </c>
      <c r="Q583" s="24">
        <v>0.59784334625942503</v>
      </c>
      <c r="R583" s="24">
        <v>3.5213633723317976E-2</v>
      </c>
      <c r="S583" s="24">
        <v>5.1639777949432274E-2</v>
      </c>
      <c r="T583" s="24">
        <v>0.11272385136547929</v>
      </c>
      <c r="U583" s="24">
        <v>4.0824829046386332E-2</v>
      </c>
      <c r="V583" s="24">
        <v>1.9663841605003413E-2</v>
      </c>
      <c r="W583" s="24">
        <v>5.8793423668524872E-2</v>
      </c>
      <c r="X583" s="24">
        <v>6.4109281699298415E-2</v>
      </c>
      <c r="Y583" s="24">
        <v>0.22319647547993815</v>
      </c>
      <c r="Z583" s="24">
        <v>2.7386127875258331E-2</v>
      </c>
      <c r="AA583" s="24">
        <v>2.9495762407505278E-2</v>
      </c>
      <c r="AB583" s="24">
        <v>4.6224091842530235E-2</v>
      </c>
      <c r="AC583" s="203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56"/>
    </row>
    <row r="584" spans="1:65">
      <c r="A584" s="30"/>
      <c r="B584" s="3" t="s">
        <v>87</v>
      </c>
      <c r="C584" s="29"/>
      <c r="D584" s="13">
        <v>3.5814567666575967E-2</v>
      </c>
      <c r="E584" s="13">
        <v>0</v>
      </c>
      <c r="F584" s="13" t="s">
        <v>678</v>
      </c>
      <c r="G584" s="13">
        <v>3.8428288226747369E-2</v>
      </c>
      <c r="H584" s="13">
        <v>2.1295885499998019E-2</v>
      </c>
      <c r="I584" s="13">
        <v>3.664096824093515E-2</v>
      </c>
      <c r="J584" s="13" t="s">
        <v>678</v>
      </c>
      <c r="K584" s="13">
        <v>0.22131333406899545</v>
      </c>
      <c r="L584" s="13">
        <v>5.5670221426890459E-2</v>
      </c>
      <c r="M584" s="13">
        <v>5.3249777017025608E-2</v>
      </c>
      <c r="N584" s="13">
        <v>4.5643273212017027E-2</v>
      </c>
      <c r="O584" s="13">
        <v>1.7374119841394619E-16</v>
      </c>
      <c r="P584" s="13">
        <v>4.5175395145262545E-2</v>
      </c>
      <c r="Q584" s="13">
        <v>0.71884971494119254</v>
      </c>
      <c r="R584" s="13">
        <v>2.2429066065807628E-2</v>
      </c>
      <c r="S584" s="13">
        <v>3.2961560393254645E-2</v>
      </c>
      <c r="T584" s="13">
        <v>8.1881732226740389E-2</v>
      </c>
      <c r="U584" s="13">
        <v>2.881752638568447E-2</v>
      </c>
      <c r="V584" s="13">
        <v>1.4112804979667522E-2</v>
      </c>
      <c r="W584" s="13">
        <v>3.6329612977461297E-2</v>
      </c>
      <c r="X584" s="13">
        <v>4.3760601842524512E-2</v>
      </c>
      <c r="Y584" s="13">
        <v>9.3452815972060635E-2</v>
      </c>
      <c r="Z584" s="13">
        <v>1.921833535105848E-2</v>
      </c>
      <c r="AA584" s="13">
        <v>2.0698780636845809E-2</v>
      </c>
      <c r="AB584" s="13">
        <v>3.1915368360780363E-2</v>
      </c>
      <c r="AC584" s="15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273</v>
      </c>
      <c r="C585" s="29"/>
      <c r="D585" s="13">
        <v>-1.9618790267650787E-2</v>
      </c>
      <c r="E585" s="13">
        <v>4.9465703406768036E-3</v>
      </c>
      <c r="F585" s="13" t="s">
        <v>678</v>
      </c>
      <c r="G585" s="13">
        <v>5.1844076956574892E-2</v>
      </c>
      <c r="H585" s="13">
        <v>0.12554015878155766</v>
      </c>
      <c r="I585" s="13">
        <v>0.13893944638610023</v>
      </c>
      <c r="J585" s="13" t="s">
        <v>678</v>
      </c>
      <c r="K585" s="13">
        <v>-0.21837488973502917</v>
      </c>
      <c r="L585" s="13">
        <v>-1.7385575666893804E-2</v>
      </c>
      <c r="M585" s="13">
        <v>2.7278716348247301E-2</v>
      </c>
      <c r="N585" s="13">
        <v>-3.1901470571814694E-2</v>
      </c>
      <c r="O585" s="13">
        <v>-6.204986768203502E-2</v>
      </c>
      <c r="P585" s="13">
        <v>-6.204986768203502E-2</v>
      </c>
      <c r="Q585" s="13">
        <v>-0.44281295711111379</v>
      </c>
      <c r="R585" s="13">
        <v>5.1844076956574892E-2</v>
      </c>
      <c r="S585" s="13">
        <v>4.9610862355817797E-2</v>
      </c>
      <c r="T585" s="13">
        <v>-7.7682369887334346E-2</v>
      </c>
      <c r="U585" s="13">
        <v>-5.0883794678249772E-2</v>
      </c>
      <c r="V585" s="13">
        <v>-6.6516296883549209E-2</v>
      </c>
      <c r="W585" s="13">
        <v>8.4225688667552312E-2</v>
      </c>
      <c r="X585" s="13">
        <v>-1.8502182967272351E-2</v>
      </c>
      <c r="Y585" s="13">
        <v>0.60009826144243283</v>
      </c>
      <c r="Z585" s="13">
        <v>-4.5300758176357259E-2</v>
      </c>
      <c r="AA585" s="13">
        <v>-4.5300758176357148E-2</v>
      </c>
      <c r="AB585" s="13">
        <v>-2.96682559710576E-2</v>
      </c>
      <c r="AC585" s="15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46" t="s">
        <v>274</v>
      </c>
      <c r="C586" s="47"/>
      <c r="D586" s="45">
        <v>0.14000000000000001</v>
      </c>
      <c r="E586" s="45">
        <v>0.49</v>
      </c>
      <c r="F586" s="45">
        <v>4.22</v>
      </c>
      <c r="G586" s="45">
        <v>1.1399999999999999</v>
      </c>
      <c r="H586" s="45">
        <v>2.1800000000000002</v>
      </c>
      <c r="I586" s="45">
        <v>2.37</v>
      </c>
      <c r="J586" s="45">
        <v>8.92</v>
      </c>
      <c r="K586" s="45">
        <v>2.65</v>
      </c>
      <c r="L586" s="45">
        <v>0.17</v>
      </c>
      <c r="M586" s="45">
        <v>0.8</v>
      </c>
      <c r="N586" s="45">
        <v>0.03</v>
      </c>
      <c r="O586" s="45">
        <v>0.45</v>
      </c>
      <c r="P586" s="45">
        <v>0.45</v>
      </c>
      <c r="Q586" s="45">
        <v>5.8</v>
      </c>
      <c r="R586" s="45">
        <v>1.1399999999999999</v>
      </c>
      <c r="S586" s="45">
        <v>1.1100000000000001</v>
      </c>
      <c r="T586" s="45">
        <v>0.67</v>
      </c>
      <c r="U586" s="45">
        <v>0.3</v>
      </c>
      <c r="V586" s="45">
        <v>0.52</v>
      </c>
      <c r="W586" s="45">
        <v>1.6</v>
      </c>
      <c r="X586" s="45">
        <v>0.16</v>
      </c>
      <c r="Y586" s="45">
        <v>8.84</v>
      </c>
      <c r="Z586" s="45">
        <v>0.22</v>
      </c>
      <c r="AA586" s="45">
        <v>0.22</v>
      </c>
      <c r="AB586" s="45">
        <v>0</v>
      </c>
      <c r="AC586" s="15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BM587" s="55"/>
    </row>
    <row r="588" spans="1:65" ht="15">
      <c r="B588" s="8" t="s">
        <v>594</v>
      </c>
      <c r="BM588" s="28" t="s">
        <v>67</v>
      </c>
    </row>
    <row r="589" spans="1:65" ht="15">
      <c r="A589" s="25" t="s">
        <v>57</v>
      </c>
      <c r="B589" s="18" t="s">
        <v>111</v>
      </c>
      <c r="C589" s="15" t="s">
        <v>112</v>
      </c>
      <c r="D589" s="16" t="s">
        <v>229</v>
      </c>
      <c r="E589" s="17" t="s">
        <v>229</v>
      </c>
      <c r="F589" s="17" t="s">
        <v>229</v>
      </c>
      <c r="G589" s="17" t="s">
        <v>229</v>
      </c>
      <c r="H589" s="17" t="s">
        <v>229</v>
      </c>
      <c r="I589" s="17" t="s">
        <v>229</v>
      </c>
      <c r="J589" s="17" t="s">
        <v>229</v>
      </c>
      <c r="K589" s="17" t="s">
        <v>229</v>
      </c>
      <c r="L589" s="17" t="s">
        <v>229</v>
      </c>
      <c r="M589" s="17" t="s">
        <v>229</v>
      </c>
      <c r="N589" s="17" t="s">
        <v>229</v>
      </c>
      <c r="O589" s="17" t="s">
        <v>229</v>
      </c>
      <c r="P589" s="17" t="s">
        <v>229</v>
      </c>
      <c r="Q589" s="17" t="s">
        <v>229</v>
      </c>
      <c r="R589" s="17" t="s">
        <v>229</v>
      </c>
      <c r="S589" s="17" t="s">
        <v>229</v>
      </c>
      <c r="T589" s="17" t="s">
        <v>229</v>
      </c>
      <c r="U589" s="17" t="s">
        <v>229</v>
      </c>
      <c r="V589" s="17" t="s">
        <v>229</v>
      </c>
      <c r="W589" s="17" t="s">
        <v>229</v>
      </c>
      <c r="X589" s="17" t="s">
        <v>229</v>
      </c>
      <c r="Y589" s="17" t="s">
        <v>229</v>
      </c>
      <c r="Z589" s="17" t="s">
        <v>229</v>
      </c>
      <c r="AA589" s="17" t="s">
        <v>229</v>
      </c>
      <c r="AB589" s="17" t="s">
        <v>229</v>
      </c>
      <c r="AC589" s="15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230</v>
      </c>
      <c r="C590" s="9" t="s">
        <v>230</v>
      </c>
      <c r="D590" s="151" t="s">
        <v>232</v>
      </c>
      <c r="E590" s="152" t="s">
        <v>233</v>
      </c>
      <c r="F590" s="152" t="s">
        <v>234</v>
      </c>
      <c r="G590" s="152" t="s">
        <v>235</v>
      </c>
      <c r="H590" s="152" t="s">
        <v>236</v>
      </c>
      <c r="I590" s="152" t="s">
        <v>237</v>
      </c>
      <c r="J590" s="152" t="s">
        <v>238</v>
      </c>
      <c r="K590" s="152" t="s">
        <v>239</v>
      </c>
      <c r="L590" s="152" t="s">
        <v>240</v>
      </c>
      <c r="M590" s="152" t="s">
        <v>241</v>
      </c>
      <c r="N590" s="152" t="s">
        <v>243</v>
      </c>
      <c r="O590" s="152" t="s">
        <v>244</v>
      </c>
      <c r="P590" s="152" t="s">
        <v>246</v>
      </c>
      <c r="Q590" s="152" t="s">
        <v>247</v>
      </c>
      <c r="R590" s="152" t="s">
        <v>249</v>
      </c>
      <c r="S590" s="152" t="s">
        <v>250</v>
      </c>
      <c r="T590" s="152" t="s">
        <v>251</v>
      </c>
      <c r="U590" s="152" t="s">
        <v>252</v>
      </c>
      <c r="V590" s="152" t="s">
        <v>254</v>
      </c>
      <c r="W590" s="152" t="s">
        <v>256</v>
      </c>
      <c r="X590" s="152" t="s">
        <v>258</v>
      </c>
      <c r="Y590" s="152" t="s">
        <v>259</v>
      </c>
      <c r="Z590" s="152" t="s">
        <v>260</v>
      </c>
      <c r="AA590" s="152" t="s">
        <v>261</v>
      </c>
      <c r="AB590" s="152" t="s">
        <v>262</v>
      </c>
      <c r="AC590" s="15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333</v>
      </c>
      <c r="E591" s="11" t="s">
        <v>115</v>
      </c>
      <c r="F591" s="11" t="s">
        <v>115</v>
      </c>
      <c r="G591" s="11" t="s">
        <v>333</v>
      </c>
      <c r="H591" s="11" t="s">
        <v>115</v>
      </c>
      <c r="I591" s="11" t="s">
        <v>115</v>
      </c>
      <c r="J591" s="11" t="s">
        <v>333</v>
      </c>
      <c r="K591" s="11" t="s">
        <v>115</v>
      </c>
      <c r="L591" s="11" t="s">
        <v>333</v>
      </c>
      <c r="M591" s="11" t="s">
        <v>115</v>
      </c>
      <c r="N591" s="11" t="s">
        <v>115</v>
      </c>
      <c r="O591" s="11" t="s">
        <v>115</v>
      </c>
      <c r="P591" s="11" t="s">
        <v>334</v>
      </c>
      <c r="Q591" s="11" t="s">
        <v>333</v>
      </c>
      <c r="R591" s="11" t="s">
        <v>333</v>
      </c>
      <c r="S591" s="11" t="s">
        <v>115</v>
      </c>
      <c r="T591" s="11" t="s">
        <v>333</v>
      </c>
      <c r="U591" s="11" t="s">
        <v>115</v>
      </c>
      <c r="V591" s="11" t="s">
        <v>333</v>
      </c>
      <c r="W591" s="11" t="s">
        <v>334</v>
      </c>
      <c r="X591" s="11" t="s">
        <v>334</v>
      </c>
      <c r="Y591" s="11" t="s">
        <v>333</v>
      </c>
      <c r="Z591" s="11" t="s">
        <v>333</v>
      </c>
      <c r="AA591" s="11" t="s">
        <v>333</v>
      </c>
      <c r="AB591" s="11" t="s">
        <v>333</v>
      </c>
      <c r="AC591" s="15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15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1.63</v>
      </c>
      <c r="E593" s="22">
        <v>1.72</v>
      </c>
      <c r="F593" s="147">
        <v>1.43</v>
      </c>
      <c r="G593" s="147">
        <v>2.0299999999999998</v>
      </c>
      <c r="H593" s="22">
        <v>1.677</v>
      </c>
      <c r="I593" s="22">
        <v>1.8399999999999999</v>
      </c>
      <c r="J593" s="22">
        <v>1.6199999999999999</v>
      </c>
      <c r="K593" s="22">
        <v>1.78</v>
      </c>
      <c r="L593" s="22">
        <v>1.67</v>
      </c>
      <c r="M593" s="22">
        <v>1.6733000000000002</v>
      </c>
      <c r="N593" s="22">
        <v>1.6</v>
      </c>
      <c r="O593" s="22">
        <v>1.5109999999999999</v>
      </c>
      <c r="P593" s="22">
        <v>1.5700000000000003</v>
      </c>
      <c r="Q593" s="22">
        <v>1.54</v>
      </c>
      <c r="R593" s="22">
        <v>1.68</v>
      </c>
      <c r="S593" s="22">
        <v>1.7500000000000002</v>
      </c>
      <c r="T593" s="22">
        <v>1.63</v>
      </c>
      <c r="U593" s="22">
        <v>1.66</v>
      </c>
      <c r="V593" s="22">
        <v>1.5880000000000001</v>
      </c>
      <c r="W593" s="22">
        <v>1.6500000000000001</v>
      </c>
      <c r="X593" s="22">
        <v>1.6223999999999998</v>
      </c>
      <c r="Y593" s="22">
        <v>1.6</v>
      </c>
      <c r="Z593" s="22">
        <v>1.5700000000000003</v>
      </c>
      <c r="AA593" s="22">
        <v>1.66</v>
      </c>
      <c r="AB593" s="22">
        <v>1.66</v>
      </c>
      <c r="AC593" s="15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1.6200000000000003</v>
      </c>
      <c r="E594" s="11">
        <v>1.7000000000000002</v>
      </c>
      <c r="F594" s="148">
        <v>1.44</v>
      </c>
      <c r="G594" s="148">
        <v>1.9799999999999998</v>
      </c>
      <c r="H594" s="11">
        <v>1.669</v>
      </c>
      <c r="I594" s="11">
        <v>1.8000000000000003</v>
      </c>
      <c r="J594" s="11">
        <v>1.6199999999999999</v>
      </c>
      <c r="K594" s="11">
        <v>1.76</v>
      </c>
      <c r="L594" s="11">
        <v>1.66</v>
      </c>
      <c r="M594" s="11">
        <v>1.6752</v>
      </c>
      <c r="N594" s="11">
        <v>1.58</v>
      </c>
      <c r="O594" s="11">
        <v>1.508</v>
      </c>
      <c r="P594" s="11">
        <v>1.58</v>
      </c>
      <c r="Q594" s="11">
        <v>1.63</v>
      </c>
      <c r="R594" s="11">
        <v>1.6399999999999997</v>
      </c>
      <c r="S594" s="11">
        <v>1.7000000000000002</v>
      </c>
      <c r="T594" s="11">
        <v>1.6200000000000003</v>
      </c>
      <c r="U594" s="11">
        <v>1.69</v>
      </c>
      <c r="V594" s="11">
        <v>1.5920000000000001</v>
      </c>
      <c r="W594" s="11">
        <v>1.71</v>
      </c>
      <c r="X594" s="11">
        <v>1.6743999999999999</v>
      </c>
      <c r="Y594" s="11">
        <v>1.6</v>
      </c>
      <c r="Z594" s="11">
        <v>1.59</v>
      </c>
      <c r="AA594" s="11">
        <v>1.66</v>
      </c>
      <c r="AB594" s="11">
        <v>1.6</v>
      </c>
      <c r="AC594" s="15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1.59</v>
      </c>
      <c r="E595" s="11">
        <v>1.69</v>
      </c>
      <c r="F595" s="148">
        <v>1.44</v>
      </c>
      <c r="G595" s="148">
        <v>1.8799999999999997</v>
      </c>
      <c r="H595" s="11">
        <v>1.6910000000000001</v>
      </c>
      <c r="I595" s="11">
        <v>1.83</v>
      </c>
      <c r="J595" s="11">
        <v>1.6400000000000001</v>
      </c>
      <c r="K595" s="11">
        <v>1.72</v>
      </c>
      <c r="L595" s="11">
        <v>1.67</v>
      </c>
      <c r="M595" s="11">
        <v>1.6563000000000001</v>
      </c>
      <c r="N595" s="11">
        <v>1.6099999999999999</v>
      </c>
      <c r="O595" s="11">
        <v>1.5069999999999999</v>
      </c>
      <c r="P595" s="11">
        <v>1.6099999999999999</v>
      </c>
      <c r="Q595" s="11">
        <v>1.56</v>
      </c>
      <c r="R595" s="11">
        <v>1.66</v>
      </c>
      <c r="S595" s="11">
        <v>1.7000000000000002</v>
      </c>
      <c r="T595" s="11">
        <v>1.66</v>
      </c>
      <c r="U595" s="11">
        <v>1.68</v>
      </c>
      <c r="V595" s="11">
        <v>1.5890000000000002</v>
      </c>
      <c r="W595" s="11">
        <v>1.7000000000000002</v>
      </c>
      <c r="X595" s="11">
        <v>1.6743999999999999</v>
      </c>
      <c r="Y595" s="149">
        <v>1.68</v>
      </c>
      <c r="Z595" s="11">
        <v>1.56</v>
      </c>
      <c r="AA595" s="11">
        <v>1.6500000000000001</v>
      </c>
      <c r="AB595" s="11">
        <v>1.6099999999999999</v>
      </c>
      <c r="AC595" s="15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1.63</v>
      </c>
      <c r="E596" s="11">
        <v>1.7000000000000002</v>
      </c>
      <c r="F596" s="148">
        <v>1.44</v>
      </c>
      <c r="G596" s="148">
        <v>1.91</v>
      </c>
      <c r="H596" s="11">
        <v>1.6839999999999999</v>
      </c>
      <c r="I596" s="11">
        <v>1.83</v>
      </c>
      <c r="J596" s="11">
        <v>1.63</v>
      </c>
      <c r="K596" s="11">
        <v>1.73</v>
      </c>
      <c r="L596" s="11">
        <v>1.69</v>
      </c>
      <c r="M596" s="11">
        <v>1.6661999999999999</v>
      </c>
      <c r="N596" s="11">
        <v>1.6399999999999997</v>
      </c>
      <c r="O596" s="11">
        <v>1.5109999999999999</v>
      </c>
      <c r="P596" s="11">
        <v>1.5700000000000003</v>
      </c>
      <c r="Q596" s="11">
        <v>1.5700000000000003</v>
      </c>
      <c r="R596" s="11">
        <v>1.66</v>
      </c>
      <c r="S596" s="11">
        <v>1.67</v>
      </c>
      <c r="T596" s="11">
        <v>1.69</v>
      </c>
      <c r="U596" s="11">
        <v>1.67</v>
      </c>
      <c r="V596" s="11">
        <v>1.6099999999999999</v>
      </c>
      <c r="W596" s="149">
        <v>1.6</v>
      </c>
      <c r="X596" s="11">
        <v>1.6847999999999999</v>
      </c>
      <c r="Y596" s="11">
        <v>1.6</v>
      </c>
      <c r="Z596" s="11">
        <v>1.6</v>
      </c>
      <c r="AA596" s="11">
        <v>1.66</v>
      </c>
      <c r="AB596" s="11">
        <v>1.54</v>
      </c>
      <c r="AC596" s="15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1.6445279533823594</v>
      </c>
    </row>
    <row r="597" spans="1:65">
      <c r="A597" s="30"/>
      <c r="B597" s="19">
        <v>1</v>
      </c>
      <c r="C597" s="9">
        <v>5</v>
      </c>
      <c r="D597" s="11">
        <v>1.6</v>
      </c>
      <c r="E597" s="11">
        <v>1.68</v>
      </c>
      <c r="F597" s="148">
        <v>1.43</v>
      </c>
      <c r="G597" s="148">
        <v>2</v>
      </c>
      <c r="H597" s="11">
        <v>1.6910000000000001</v>
      </c>
      <c r="I597" s="11">
        <v>1.8399999999999999</v>
      </c>
      <c r="J597" s="11">
        <v>1.6400000000000001</v>
      </c>
      <c r="K597" s="11">
        <v>1.72</v>
      </c>
      <c r="L597" s="11">
        <v>1.6500000000000001</v>
      </c>
      <c r="M597" s="11">
        <v>1.6789999999999998</v>
      </c>
      <c r="N597" s="11">
        <v>1.5700000000000003</v>
      </c>
      <c r="O597" s="11">
        <v>1.502</v>
      </c>
      <c r="P597" s="11">
        <v>1.55</v>
      </c>
      <c r="Q597" s="11">
        <v>1.59</v>
      </c>
      <c r="R597" s="11">
        <v>1.67</v>
      </c>
      <c r="S597" s="11">
        <v>1.78</v>
      </c>
      <c r="T597" s="11">
        <v>1.6500000000000001</v>
      </c>
      <c r="U597" s="11">
        <v>1.67</v>
      </c>
      <c r="V597" s="11">
        <v>1.611</v>
      </c>
      <c r="W597" s="11">
        <v>1.7000000000000002</v>
      </c>
      <c r="X597" s="11">
        <v>1.6743999999999999</v>
      </c>
      <c r="Y597" s="11">
        <v>1.6</v>
      </c>
      <c r="Z597" s="11">
        <v>1.6099999999999999</v>
      </c>
      <c r="AA597" s="11">
        <v>1.67</v>
      </c>
      <c r="AB597" s="11">
        <v>1.52</v>
      </c>
      <c r="AC597" s="15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105</v>
      </c>
    </row>
    <row r="598" spans="1:65">
      <c r="A598" s="30"/>
      <c r="B598" s="19">
        <v>1</v>
      </c>
      <c r="C598" s="9">
        <v>6</v>
      </c>
      <c r="D598" s="11">
        <v>1.6099999999999999</v>
      </c>
      <c r="E598" s="11">
        <v>1.72</v>
      </c>
      <c r="F598" s="148">
        <v>1.42</v>
      </c>
      <c r="G598" s="148">
        <v>2.0099999999999998</v>
      </c>
      <c r="H598" s="11">
        <v>1.6910000000000001</v>
      </c>
      <c r="I598" s="149">
        <v>1.9299999999999997</v>
      </c>
      <c r="J598" s="11">
        <v>1.63</v>
      </c>
      <c r="K598" s="11">
        <v>1.68</v>
      </c>
      <c r="L598" s="11">
        <v>1.6500000000000001</v>
      </c>
      <c r="M598" s="11">
        <v>1.6736</v>
      </c>
      <c r="N598" s="11">
        <v>1.54</v>
      </c>
      <c r="O598" s="11">
        <v>1.504</v>
      </c>
      <c r="P598" s="11">
        <v>1.53</v>
      </c>
      <c r="Q598" s="11">
        <v>1.56</v>
      </c>
      <c r="R598" s="11">
        <v>1.67</v>
      </c>
      <c r="S598" s="11">
        <v>1.7000000000000002</v>
      </c>
      <c r="T598" s="11">
        <v>1.58</v>
      </c>
      <c r="U598" s="11">
        <v>1.67</v>
      </c>
      <c r="V598" s="11">
        <v>1.5760000000000001</v>
      </c>
      <c r="W598" s="11">
        <v>1.72</v>
      </c>
      <c r="X598" s="11">
        <v>1.6119999999999999</v>
      </c>
      <c r="Y598" s="11">
        <v>1.56</v>
      </c>
      <c r="Z598" s="11">
        <v>1.58</v>
      </c>
      <c r="AA598" s="11">
        <v>1.6500000000000001</v>
      </c>
      <c r="AB598" s="11">
        <v>1.58</v>
      </c>
      <c r="AC598" s="15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270</v>
      </c>
      <c r="C599" s="12"/>
      <c r="D599" s="23">
        <v>1.6133333333333333</v>
      </c>
      <c r="E599" s="23">
        <v>1.7016666666666669</v>
      </c>
      <c r="F599" s="23">
        <v>1.4333333333333333</v>
      </c>
      <c r="G599" s="23">
        <v>1.9683333333333335</v>
      </c>
      <c r="H599" s="23">
        <v>1.6838333333333335</v>
      </c>
      <c r="I599" s="23">
        <v>1.845</v>
      </c>
      <c r="J599" s="23">
        <v>1.6300000000000001</v>
      </c>
      <c r="K599" s="23">
        <v>1.7316666666666667</v>
      </c>
      <c r="L599" s="23">
        <v>1.665</v>
      </c>
      <c r="M599" s="23">
        <v>1.6706000000000001</v>
      </c>
      <c r="N599" s="23">
        <v>1.5899999999999999</v>
      </c>
      <c r="O599" s="23">
        <v>1.5071666666666665</v>
      </c>
      <c r="P599" s="23">
        <v>1.5683333333333334</v>
      </c>
      <c r="Q599" s="23">
        <v>1.5750000000000002</v>
      </c>
      <c r="R599" s="23">
        <v>1.6633333333333331</v>
      </c>
      <c r="S599" s="23">
        <v>1.7166666666666668</v>
      </c>
      <c r="T599" s="23">
        <v>1.6383333333333334</v>
      </c>
      <c r="U599" s="23">
        <v>1.6733333333333331</v>
      </c>
      <c r="V599" s="23">
        <v>1.5943333333333332</v>
      </c>
      <c r="W599" s="23">
        <v>1.68</v>
      </c>
      <c r="X599" s="23">
        <v>1.6570666666666665</v>
      </c>
      <c r="Y599" s="23">
        <v>1.6066666666666667</v>
      </c>
      <c r="Z599" s="23">
        <v>1.585</v>
      </c>
      <c r="AA599" s="23">
        <v>1.6583333333333334</v>
      </c>
      <c r="AB599" s="23">
        <v>1.585</v>
      </c>
      <c r="AC599" s="15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271</v>
      </c>
      <c r="C600" s="29"/>
      <c r="D600" s="11">
        <v>1.6150000000000002</v>
      </c>
      <c r="E600" s="11">
        <v>1.7000000000000002</v>
      </c>
      <c r="F600" s="11">
        <v>1.4350000000000001</v>
      </c>
      <c r="G600" s="11">
        <v>1.9899999999999998</v>
      </c>
      <c r="H600" s="11">
        <v>1.6875</v>
      </c>
      <c r="I600" s="11">
        <v>1.835</v>
      </c>
      <c r="J600" s="11">
        <v>1.63</v>
      </c>
      <c r="K600" s="11">
        <v>1.7250000000000001</v>
      </c>
      <c r="L600" s="11">
        <v>1.665</v>
      </c>
      <c r="M600" s="11">
        <v>1.6734500000000001</v>
      </c>
      <c r="N600" s="11">
        <v>1.59</v>
      </c>
      <c r="O600" s="11">
        <v>1.5074999999999998</v>
      </c>
      <c r="P600" s="11">
        <v>1.5700000000000003</v>
      </c>
      <c r="Q600" s="11">
        <v>1.5650000000000002</v>
      </c>
      <c r="R600" s="11">
        <v>1.665</v>
      </c>
      <c r="S600" s="11">
        <v>1.7000000000000002</v>
      </c>
      <c r="T600" s="11">
        <v>1.6400000000000001</v>
      </c>
      <c r="U600" s="11">
        <v>1.67</v>
      </c>
      <c r="V600" s="11">
        <v>1.5905</v>
      </c>
      <c r="W600" s="11">
        <v>1.7000000000000002</v>
      </c>
      <c r="X600" s="11">
        <v>1.6743999999999999</v>
      </c>
      <c r="Y600" s="11">
        <v>1.6</v>
      </c>
      <c r="Z600" s="11">
        <v>1.585</v>
      </c>
      <c r="AA600" s="11">
        <v>1.66</v>
      </c>
      <c r="AB600" s="11">
        <v>1.59</v>
      </c>
      <c r="AC600" s="15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272</v>
      </c>
      <c r="C601" s="29"/>
      <c r="D601" s="24">
        <v>1.6329931618554474E-2</v>
      </c>
      <c r="E601" s="24">
        <v>1.6020819787597226E-2</v>
      </c>
      <c r="F601" s="24">
        <v>8.1649658092772665E-3</v>
      </c>
      <c r="G601" s="24">
        <v>5.9805239458317283E-2</v>
      </c>
      <c r="H601" s="24">
        <v>9.1742392963485974E-3</v>
      </c>
      <c r="I601" s="24">
        <v>4.4158804331639066E-2</v>
      </c>
      <c r="J601" s="24">
        <v>8.9442719099992653E-3</v>
      </c>
      <c r="K601" s="24">
        <v>3.4880749227427281E-2</v>
      </c>
      <c r="L601" s="24">
        <v>1.5165750888103026E-2</v>
      </c>
      <c r="M601" s="24">
        <v>8.1469012513960947E-3</v>
      </c>
      <c r="N601" s="24">
        <v>3.46410161513774E-2</v>
      </c>
      <c r="O601" s="24">
        <v>3.6560452221856281E-3</v>
      </c>
      <c r="P601" s="24">
        <v>2.7141603981096336E-2</v>
      </c>
      <c r="Q601" s="24">
        <v>3.1464265445104493E-2</v>
      </c>
      <c r="R601" s="24">
        <v>1.3662601021279551E-2</v>
      </c>
      <c r="S601" s="24">
        <v>4.0331955899344483E-2</v>
      </c>
      <c r="T601" s="24">
        <v>3.7638632635453979E-2</v>
      </c>
      <c r="U601" s="24">
        <v>1.0327955589886455E-2</v>
      </c>
      <c r="V601" s="24">
        <v>1.366260102127939E-2</v>
      </c>
      <c r="W601" s="24">
        <v>4.6043457732885332E-2</v>
      </c>
      <c r="X601" s="24">
        <v>3.1315342352697777E-2</v>
      </c>
      <c r="Y601" s="24">
        <v>3.9327683210006951E-2</v>
      </c>
      <c r="Z601" s="24">
        <v>1.8708286933869629E-2</v>
      </c>
      <c r="AA601" s="24">
        <v>7.5277265270907185E-3</v>
      </c>
      <c r="AB601" s="24">
        <v>5.0497524691810347E-2</v>
      </c>
      <c r="AC601" s="203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87</v>
      </c>
      <c r="C602" s="29"/>
      <c r="D602" s="13">
        <v>1.0121858441252773E-2</v>
      </c>
      <c r="E602" s="13">
        <v>9.4147814618592892E-3</v>
      </c>
      <c r="F602" s="13">
        <v>5.6964877739143719E-3</v>
      </c>
      <c r="G602" s="13">
        <v>3.0383694898383037E-2</v>
      </c>
      <c r="H602" s="13">
        <v>5.4484248023450041E-3</v>
      </c>
      <c r="I602" s="13">
        <v>2.3934311290861283E-2</v>
      </c>
      <c r="J602" s="13">
        <v>5.487283380367647E-3</v>
      </c>
      <c r="K602" s="13">
        <v>2.0142877320939719E-2</v>
      </c>
      <c r="L602" s="13">
        <v>9.1085590919537697E-3</v>
      </c>
      <c r="M602" s="13">
        <v>4.8766318995547078E-3</v>
      </c>
      <c r="N602" s="13">
        <v>2.1786802610929183E-2</v>
      </c>
      <c r="O602" s="13">
        <v>2.4257736739039886E-3</v>
      </c>
      <c r="P602" s="13">
        <v>1.7306017416214455E-2</v>
      </c>
      <c r="Q602" s="13">
        <v>1.9977311393717136E-2</v>
      </c>
      <c r="R602" s="13">
        <v>8.2139885899476274E-3</v>
      </c>
      <c r="S602" s="13">
        <v>2.3494343242336589E-2</v>
      </c>
      <c r="T602" s="13">
        <v>2.2973733043003444E-2</v>
      </c>
      <c r="U602" s="13">
        <v>6.1720850138763687E-3</v>
      </c>
      <c r="V602" s="13">
        <v>8.5694758653226365E-3</v>
      </c>
      <c r="W602" s="13">
        <v>2.7406820079098414E-2</v>
      </c>
      <c r="X602" s="13">
        <v>1.8898058227006225E-2</v>
      </c>
      <c r="Y602" s="13">
        <v>2.4477811126560344E-2</v>
      </c>
      <c r="Z602" s="13">
        <v>1.1803335604965066E-2</v>
      </c>
      <c r="AA602" s="13">
        <v>4.5393325791501819E-3</v>
      </c>
      <c r="AB602" s="13">
        <v>3.1859637029533344E-2</v>
      </c>
      <c r="AC602" s="15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273</v>
      </c>
      <c r="C603" s="29"/>
      <c r="D603" s="13">
        <v>-1.8968738101937999E-2</v>
      </c>
      <c r="E603" s="13">
        <v>3.4744750411075831E-2</v>
      </c>
      <c r="F603" s="13">
        <v>-0.12842263922279606</v>
      </c>
      <c r="G603" s="13">
        <v>0.19689867799753236</v>
      </c>
      <c r="H603" s="13">
        <v>2.390070650373155E-2</v>
      </c>
      <c r="I603" s="13">
        <v>0.12190248648879609</v>
      </c>
      <c r="J603" s="13">
        <v>-8.8341176277844102E-3</v>
      </c>
      <c r="K603" s="13">
        <v>5.2987067264552046E-2</v>
      </c>
      <c r="L603" s="13">
        <v>1.2448585367937914E-2</v>
      </c>
      <c r="M603" s="13">
        <v>1.5853817847253593E-2</v>
      </c>
      <c r="N603" s="13">
        <v>-3.3157206765752956E-2</v>
      </c>
      <c r="O603" s="13">
        <v>-8.3526270522295998E-2</v>
      </c>
      <c r="P603" s="13">
        <v>-4.6332213382152543E-2</v>
      </c>
      <c r="Q603" s="13">
        <v>-4.2278365192490952E-2</v>
      </c>
      <c r="R603" s="13">
        <v>1.1435123320522544E-2</v>
      </c>
      <c r="S603" s="13">
        <v>4.3865908837813938E-2</v>
      </c>
      <c r="T603" s="13">
        <v>-3.7668073907075605E-3</v>
      </c>
      <c r="U603" s="13">
        <v>1.7515895605014542E-2</v>
      </c>
      <c r="V603" s="13">
        <v>-3.0522205442473083E-2</v>
      </c>
      <c r="W603" s="13">
        <v>2.1569743794676022E-2</v>
      </c>
      <c r="X603" s="13">
        <v>7.6245060222408512E-3</v>
      </c>
      <c r="Y603" s="13">
        <v>-2.3022586291599367E-2</v>
      </c>
      <c r="Z603" s="13">
        <v>-3.6197592907998954E-2</v>
      </c>
      <c r="AA603" s="13">
        <v>8.3947371782766567E-3</v>
      </c>
      <c r="AB603" s="13">
        <v>-3.6197592907998954E-2</v>
      </c>
      <c r="AC603" s="15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274</v>
      </c>
      <c r="C604" s="47"/>
      <c r="D604" s="45">
        <v>0.59</v>
      </c>
      <c r="E604" s="45">
        <v>0.6</v>
      </c>
      <c r="F604" s="45">
        <v>2.99</v>
      </c>
      <c r="G604" s="45">
        <v>4.16</v>
      </c>
      <c r="H604" s="45">
        <v>0.36</v>
      </c>
      <c r="I604" s="45">
        <v>2.5099999999999998</v>
      </c>
      <c r="J604" s="45">
        <v>0.36</v>
      </c>
      <c r="K604" s="45">
        <v>1</v>
      </c>
      <c r="L604" s="45">
        <v>0.11</v>
      </c>
      <c r="M604" s="45">
        <v>0.18</v>
      </c>
      <c r="N604" s="45">
        <v>0.9</v>
      </c>
      <c r="O604" s="45">
        <v>2.0099999999999998</v>
      </c>
      <c r="P604" s="45">
        <v>1.19</v>
      </c>
      <c r="Q604" s="45">
        <v>1.1000000000000001</v>
      </c>
      <c r="R604" s="45">
        <v>0.08</v>
      </c>
      <c r="S604" s="45">
        <v>0.8</v>
      </c>
      <c r="T604" s="45">
        <v>0.25</v>
      </c>
      <c r="U604" s="45">
        <v>0.22</v>
      </c>
      <c r="V604" s="45">
        <v>0.84</v>
      </c>
      <c r="W604" s="45">
        <v>0.31</v>
      </c>
      <c r="X604" s="45">
        <v>0</v>
      </c>
      <c r="Y604" s="45">
        <v>0.67</v>
      </c>
      <c r="Z604" s="45">
        <v>0.96</v>
      </c>
      <c r="AA604" s="45">
        <v>0.02</v>
      </c>
      <c r="AB604" s="45">
        <v>0.96</v>
      </c>
      <c r="AC604" s="15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BM605" s="55"/>
    </row>
    <row r="606" spans="1:65" ht="15">
      <c r="B606" s="8" t="s">
        <v>595</v>
      </c>
      <c r="BM606" s="28" t="s">
        <v>67</v>
      </c>
    </row>
    <row r="607" spans="1:65" ht="15">
      <c r="A607" s="25" t="s">
        <v>29</v>
      </c>
      <c r="B607" s="18" t="s">
        <v>111</v>
      </c>
      <c r="C607" s="15" t="s">
        <v>112</v>
      </c>
      <c r="D607" s="16" t="s">
        <v>229</v>
      </c>
      <c r="E607" s="17" t="s">
        <v>229</v>
      </c>
      <c r="F607" s="17" t="s">
        <v>229</v>
      </c>
      <c r="G607" s="17" t="s">
        <v>229</v>
      </c>
      <c r="H607" s="17" t="s">
        <v>229</v>
      </c>
      <c r="I607" s="17" t="s">
        <v>229</v>
      </c>
      <c r="J607" s="17" t="s">
        <v>229</v>
      </c>
      <c r="K607" s="17" t="s">
        <v>229</v>
      </c>
      <c r="L607" s="17" t="s">
        <v>229</v>
      </c>
      <c r="M607" s="17" t="s">
        <v>229</v>
      </c>
      <c r="N607" s="17" t="s">
        <v>229</v>
      </c>
      <c r="O607" s="17" t="s">
        <v>229</v>
      </c>
      <c r="P607" s="17" t="s">
        <v>229</v>
      </c>
      <c r="Q607" s="17" t="s">
        <v>229</v>
      </c>
      <c r="R607" s="17" t="s">
        <v>229</v>
      </c>
      <c r="S607" s="17" t="s">
        <v>229</v>
      </c>
      <c r="T607" s="17" t="s">
        <v>229</v>
      </c>
      <c r="U607" s="17" t="s">
        <v>229</v>
      </c>
      <c r="V607" s="17" t="s">
        <v>229</v>
      </c>
      <c r="W607" s="17" t="s">
        <v>229</v>
      </c>
      <c r="X607" s="17" t="s">
        <v>229</v>
      </c>
      <c r="Y607" s="17" t="s">
        <v>229</v>
      </c>
      <c r="Z607" s="17" t="s">
        <v>229</v>
      </c>
      <c r="AA607" s="17" t="s">
        <v>229</v>
      </c>
      <c r="AB607" s="17" t="s">
        <v>229</v>
      </c>
      <c r="AC607" s="15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230</v>
      </c>
      <c r="C608" s="9" t="s">
        <v>230</v>
      </c>
      <c r="D608" s="151" t="s">
        <v>232</v>
      </c>
      <c r="E608" s="152" t="s">
        <v>233</v>
      </c>
      <c r="F608" s="152" t="s">
        <v>234</v>
      </c>
      <c r="G608" s="152" t="s">
        <v>235</v>
      </c>
      <c r="H608" s="152" t="s">
        <v>236</v>
      </c>
      <c r="I608" s="152" t="s">
        <v>237</v>
      </c>
      <c r="J608" s="152" t="s">
        <v>238</v>
      </c>
      <c r="K608" s="152" t="s">
        <v>239</v>
      </c>
      <c r="L608" s="152" t="s">
        <v>240</v>
      </c>
      <c r="M608" s="152" t="s">
        <v>241</v>
      </c>
      <c r="N608" s="152" t="s">
        <v>243</v>
      </c>
      <c r="O608" s="152" t="s">
        <v>244</v>
      </c>
      <c r="P608" s="152" t="s">
        <v>246</v>
      </c>
      <c r="Q608" s="152" t="s">
        <v>247</v>
      </c>
      <c r="R608" s="152" t="s">
        <v>249</v>
      </c>
      <c r="S608" s="152" t="s">
        <v>250</v>
      </c>
      <c r="T608" s="152" t="s">
        <v>251</v>
      </c>
      <c r="U608" s="152" t="s">
        <v>252</v>
      </c>
      <c r="V608" s="152" t="s">
        <v>254</v>
      </c>
      <c r="W608" s="152" t="s">
        <v>256</v>
      </c>
      <c r="X608" s="152" t="s">
        <v>258</v>
      </c>
      <c r="Y608" s="152" t="s">
        <v>259</v>
      </c>
      <c r="Z608" s="152" t="s">
        <v>260</v>
      </c>
      <c r="AA608" s="152" t="s">
        <v>261</v>
      </c>
      <c r="AB608" s="152" t="s">
        <v>262</v>
      </c>
      <c r="AC608" s="15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333</v>
      </c>
      <c r="E609" s="11" t="s">
        <v>334</v>
      </c>
      <c r="F609" s="11" t="s">
        <v>115</v>
      </c>
      <c r="G609" s="11" t="s">
        <v>333</v>
      </c>
      <c r="H609" s="11" t="s">
        <v>334</v>
      </c>
      <c r="I609" s="11" t="s">
        <v>334</v>
      </c>
      <c r="J609" s="11" t="s">
        <v>333</v>
      </c>
      <c r="K609" s="11" t="s">
        <v>334</v>
      </c>
      <c r="L609" s="11" t="s">
        <v>333</v>
      </c>
      <c r="M609" s="11" t="s">
        <v>334</v>
      </c>
      <c r="N609" s="11" t="s">
        <v>334</v>
      </c>
      <c r="O609" s="11" t="s">
        <v>115</v>
      </c>
      <c r="P609" s="11" t="s">
        <v>334</v>
      </c>
      <c r="Q609" s="11" t="s">
        <v>333</v>
      </c>
      <c r="R609" s="11" t="s">
        <v>334</v>
      </c>
      <c r="S609" s="11" t="s">
        <v>334</v>
      </c>
      <c r="T609" s="11" t="s">
        <v>333</v>
      </c>
      <c r="U609" s="11" t="s">
        <v>334</v>
      </c>
      <c r="V609" s="11" t="s">
        <v>333</v>
      </c>
      <c r="W609" s="11" t="s">
        <v>334</v>
      </c>
      <c r="X609" s="11" t="s">
        <v>334</v>
      </c>
      <c r="Y609" s="11" t="s">
        <v>334</v>
      </c>
      <c r="Z609" s="11" t="s">
        <v>333</v>
      </c>
      <c r="AA609" s="11" t="s">
        <v>333</v>
      </c>
      <c r="AB609" s="11" t="s">
        <v>333</v>
      </c>
      <c r="AC609" s="15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15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2">
        <v>3.5</v>
      </c>
      <c r="E611" s="147">
        <v>3</v>
      </c>
      <c r="F611" s="147" t="s">
        <v>105</v>
      </c>
      <c r="G611" s="22">
        <v>3.9</v>
      </c>
      <c r="H611" s="22">
        <v>3.4</v>
      </c>
      <c r="I611" s="22">
        <v>3.7</v>
      </c>
      <c r="J611" s="147">
        <v>4</v>
      </c>
      <c r="K611" s="147">
        <v>5</v>
      </c>
      <c r="L611" s="22">
        <v>3.2</v>
      </c>
      <c r="M611" s="22">
        <v>3.7</v>
      </c>
      <c r="N611" s="22">
        <v>3.09</v>
      </c>
      <c r="O611" s="22">
        <v>3.2</v>
      </c>
      <c r="P611" s="22">
        <v>3.37</v>
      </c>
      <c r="Q611" s="147" t="s">
        <v>106</v>
      </c>
      <c r="R611" s="22">
        <v>3.3</v>
      </c>
      <c r="S611" s="22">
        <v>3.5</v>
      </c>
      <c r="T611" s="22">
        <v>3.1</v>
      </c>
      <c r="U611" s="22">
        <v>3.3</v>
      </c>
      <c r="V611" s="22">
        <v>2.95</v>
      </c>
      <c r="W611" s="22">
        <v>3.4</v>
      </c>
      <c r="X611" s="22">
        <v>3.01</v>
      </c>
      <c r="Y611" s="147">
        <v>1.6</v>
      </c>
      <c r="Z611" s="22">
        <v>3.3</v>
      </c>
      <c r="AA611" s="22">
        <v>3.4</v>
      </c>
      <c r="AB611" s="22">
        <v>3.6</v>
      </c>
      <c r="AC611" s="15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3.5</v>
      </c>
      <c r="E612" s="148">
        <v>3</v>
      </c>
      <c r="F612" s="148" t="s">
        <v>105</v>
      </c>
      <c r="G612" s="11">
        <v>3.8</v>
      </c>
      <c r="H612" s="11">
        <v>3.3</v>
      </c>
      <c r="I612" s="11">
        <v>3.9</v>
      </c>
      <c r="J612" s="148">
        <v>6</v>
      </c>
      <c r="K612" s="148">
        <v>4.5</v>
      </c>
      <c r="L612" s="11">
        <v>3.2</v>
      </c>
      <c r="M612" s="11">
        <v>3.48</v>
      </c>
      <c r="N612" s="11">
        <v>3.12</v>
      </c>
      <c r="O612" s="11">
        <v>3.2</v>
      </c>
      <c r="P612" s="11">
        <v>3.46</v>
      </c>
      <c r="Q612" s="148" t="s">
        <v>106</v>
      </c>
      <c r="R612" s="11">
        <v>3.5</v>
      </c>
      <c r="S612" s="11">
        <v>3.6</v>
      </c>
      <c r="T612" s="11">
        <v>3</v>
      </c>
      <c r="U612" s="11">
        <v>3.3</v>
      </c>
      <c r="V612" s="11">
        <v>2.96</v>
      </c>
      <c r="W612" s="11">
        <v>3.5</v>
      </c>
      <c r="X612" s="11">
        <v>3.03</v>
      </c>
      <c r="Y612" s="148">
        <v>1.7</v>
      </c>
      <c r="Z612" s="11">
        <v>3.2</v>
      </c>
      <c r="AA612" s="11">
        <v>3.4</v>
      </c>
      <c r="AB612" s="11">
        <v>3.5</v>
      </c>
      <c r="AC612" s="15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4</v>
      </c>
    </row>
    <row r="613" spans="1:65">
      <c r="A613" s="30"/>
      <c r="B613" s="19">
        <v>1</v>
      </c>
      <c r="C613" s="9">
        <v>3</v>
      </c>
      <c r="D613" s="11">
        <v>3.4</v>
      </c>
      <c r="E613" s="148">
        <v>3</v>
      </c>
      <c r="F613" s="148" t="s">
        <v>105</v>
      </c>
      <c r="G613" s="11">
        <v>3.5</v>
      </c>
      <c r="H613" s="11">
        <v>3.4</v>
      </c>
      <c r="I613" s="149">
        <v>3.2</v>
      </c>
      <c r="J613" s="148" t="s">
        <v>103</v>
      </c>
      <c r="K613" s="148">
        <v>4.5</v>
      </c>
      <c r="L613" s="11">
        <v>3.2</v>
      </c>
      <c r="M613" s="11">
        <v>3.54</v>
      </c>
      <c r="N613" s="11">
        <v>3.23</v>
      </c>
      <c r="O613" s="11">
        <v>3.2</v>
      </c>
      <c r="P613" s="11">
        <v>3.35</v>
      </c>
      <c r="Q613" s="148">
        <v>1.2</v>
      </c>
      <c r="R613" s="11">
        <v>3.4</v>
      </c>
      <c r="S613" s="11">
        <v>3.4</v>
      </c>
      <c r="T613" s="11">
        <v>3.2</v>
      </c>
      <c r="U613" s="11">
        <v>3.4</v>
      </c>
      <c r="V613" s="11">
        <v>2.94</v>
      </c>
      <c r="W613" s="11">
        <v>3.5</v>
      </c>
      <c r="X613" s="11">
        <v>3.14</v>
      </c>
      <c r="Y613" s="148">
        <v>1.7</v>
      </c>
      <c r="Z613" s="11">
        <v>3.1</v>
      </c>
      <c r="AA613" s="11">
        <v>3.6</v>
      </c>
      <c r="AB613" s="11">
        <v>3.5</v>
      </c>
      <c r="AC613" s="15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3.3</v>
      </c>
      <c r="E614" s="148">
        <v>3</v>
      </c>
      <c r="F614" s="148" t="s">
        <v>105</v>
      </c>
      <c r="G614" s="11">
        <v>3.6</v>
      </c>
      <c r="H614" s="11">
        <v>3.4</v>
      </c>
      <c r="I614" s="11">
        <v>3.8</v>
      </c>
      <c r="J614" s="148" t="s">
        <v>103</v>
      </c>
      <c r="K614" s="148">
        <v>4</v>
      </c>
      <c r="L614" s="11">
        <v>3.2</v>
      </c>
      <c r="M614" s="11">
        <v>3.57</v>
      </c>
      <c r="N614" s="11">
        <v>3</v>
      </c>
      <c r="O614" s="11">
        <v>3.2</v>
      </c>
      <c r="P614" s="11">
        <v>3.4</v>
      </c>
      <c r="Q614" s="148">
        <v>3</v>
      </c>
      <c r="R614" s="11">
        <v>3.5</v>
      </c>
      <c r="S614" s="11">
        <v>3.3</v>
      </c>
      <c r="T614" s="11">
        <v>3.4</v>
      </c>
      <c r="U614" s="11">
        <v>3.4</v>
      </c>
      <c r="V614" s="11">
        <v>3</v>
      </c>
      <c r="W614" s="11">
        <v>3.2</v>
      </c>
      <c r="X614" s="11">
        <v>3.13</v>
      </c>
      <c r="Y614" s="148">
        <v>1.7</v>
      </c>
      <c r="Z614" s="11">
        <v>3.3</v>
      </c>
      <c r="AA614" s="11">
        <v>3.5</v>
      </c>
      <c r="AB614" s="11">
        <v>3.4</v>
      </c>
      <c r="AC614" s="15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3.3584210526315794</v>
      </c>
    </row>
    <row r="615" spans="1:65">
      <c r="A615" s="30"/>
      <c r="B615" s="19">
        <v>1</v>
      </c>
      <c r="C615" s="9">
        <v>5</v>
      </c>
      <c r="D615" s="11">
        <v>3.3</v>
      </c>
      <c r="E615" s="148">
        <v>3</v>
      </c>
      <c r="F615" s="148" t="s">
        <v>105</v>
      </c>
      <c r="G615" s="11">
        <v>3.5</v>
      </c>
      <c r="H615" s="11">
        <v>3.4</v>
      </c>
      <c r="I615" s="11">
        <v>3.9</v>
      </c>
      <c r="J615" s="148">
        <v>3</v>
      </c>
      <c r="K615" s="148">
        <v>4.5</v>
      </c>
      <c r="L615" s="11">
        <v>3.1</v>
      </c>
      <c r="M615" s="11">
        <v>3.58</v>
      </c>
      <c r="N615" s="11">
        <v>3.13</v>
      </c>
      <c r="O615" s="11">
        <v>3.2</v>
      </c>
      <c r="P615" s="11">
        <v>3.34</v>
      </c>
      <c r="Q615" s="148">
        <v>3.2</v>
      </c>
      <c r="R615" s="11">
        <v>3.6</v>
      </c>
      <c r="S615" s="11">
        <v>3.5</v>
      </c>
      <c r="T615" s="11">
        <v>3.3</v>
      </c>
      <c r="U615" s="11">
        <v>3.6</v>
      </c>
      <c r="V615" s="11">
        <v>2.98</v>
      </c>
      <c r="W615" s="11">
        <v>3.4</v>
      </c>
      <c r="X615" s="11">
        <v>3.07</v>
      </c>
      <c r="Y615" s="148">
        <v>1.6</v>
      </c>
      <c r="Z615" s="11">
        <v>3.3</v>
      </c>
      <c r="AA615" s="11">
        <v>3.4</v>
      </c>
      <c r="AB615" s="11">
        <v>3.3</v>
      </c>
      <c r="AC615" s="15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106</v>
      </c>
    </row>
    <row r="616" spans="1:65">
      <c r="A616" s="30"/>
      <c r="B616" s="19">
        <v>1</v>
      </c>
      <c r="C616" s="9">
        <v>6</v>
      </c>
      <c r="D616" s="11">
        <v>3.3</v>
      </c>
      <c r="E616" s="148">
        <v>3</v>
      </c>
      <c r="F616" s="148" t="s">
        <v>105</v>
      </c>
      <c r="G616" s="11">
        <v>3.9</v>
      </c>
      <c r="H616" s="11">
        <v>3.4</v>
      </c>
      <c r="I616" s="11">
        <v>4</v>
      </c>
      <c r="J616" s="148" t="s">
        <v>103</v>
      </c>
      <c r="K616" s="148">
        <v>4.5</v>
      </c>
      <c r="L616" s="11">
        <v>3.2</v>
      </c>
      <c r="M616" s="11">
        <v>3.5</v>
      </c>
      <c r="N616" s="11">
        <v>3.16</v>
      </c>
      <c r="O616" s="11">
        <v>3.2</v>
      </c>
      <c r="P616" s="11">
        <v>3.19</v>
      </c>
      <c r="Q616" s="148">
        <v>0.2</v>
      </c>
      <c r="R616" s="11">
        <v>3.5</v>
      </c>
      <c r="S616" s="11">
        <v>3.3</v>
      </c>
      <c r="T616" s="11">
        <v>3.1</v>
      </c>
      <c r="U616" s="11">
        <v>3.3</v>
      </c>
      <c r="V616" s="11">
        <v>2.93</v>
      </c>
      <c r="W616" s="11">
        <v>3.5</v>
      </c>
      <c r="X616" s="11">
        <v>3.05</v>
      </c>
      <c r="Y616" s="148">
        <v>1.6</v>
      </c>
      <c r="Z616" s="11">
        <v>3.3</v>
      </c>
      <c r="AA616" s="11">
        <v>3.4</v>
      </c>
      <c r="AB616" s="11">
        <v>3.4</v>
      </c>
      <c r="AC616" s="15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270</v>
      </c>
      <c r="C617" s="12"/>
      <c r="D617" s="23">
        <v>3.3833333333333333</v>
      </c>
      <c r="E617" s="23">
        <v>3</v>
      </c>
      <c r="F617" s="23" t="s">
        <v>678</v>
      </c>
      <c r="G617" s="23">
        <v>3.6999999999999993</v>
      </c>
      <c r="H617" s="23">
        <v>3.3833333333333329</v>
      </c>
      <c r="I617" s="23">
        <v>3.75</v>
      </c>
      <c r="J617" s="23">
        <v>4.333333333333333</v>
      </c>
      <c r="K617" s="23">
        <v>4.5</v>
      </c>
      <c r="L617" s="23">
        <v>3.1833333333333336</v>
      </c>
      <c r="M617" s="23">
        <v>3.5616666666666661</v>
      </c>
      <c r="N617" s="23">
        <v>3.1216666666666666</v>
      </c>
      <c r="O617" s="23">
        <v>3.1999999999999997</v>
      </c>
      <c r="P617" s="23">
        <v>3.351666666666667</v>
      </c>
      <c r="Q617" s="23">
        <v>1.9000000000000001</v>
      </c>
      <c r="R617" s="23">
        <v>3.4666666666666668</v>
      </c>
      <c r="S617" s="23">
        <v>3.4333333333333336</v>
      </c>
      <c r="T617" s="23">
        <v>3.1833333333333336</v>
      </c>
      <c r="U617" s="23">
        <v>3.3833333333333333</v>
      </c>
      <c r="V617" s="23">
        <v>2.9600000000000004</v>
      </c>
      <c r="W617" s="23">
        <v>3.4166666666666665</v>
      </c>
      <c r="X617" s="23">
        <v>3.0716666666666668</v>
      </c>
      <c r="Y617" s="23">
        <v>1.6500000000000001</v>
      </c>
      <c r="Z617" s="23">
        <v>3.25</v>
      </c>
      <c r="AA617" s="23">
        <v>3.4499999999999997</v>
      </c>
      <c r="AB617" s="23">
        <v>3.4499999999999997</v>
      </c>
      <c r="AC617" s="15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271</v>
      </c>
      <c r="C618" s="29"/>
      <c r="D618" s="11">
        <v>3.3499999999999996</v>
      </c>
      <c r="E618" s="11">
        <v>3</v>
      </c>
      <c r="F618" s="11" t="s">
        <v>678</v>
      </c>
      <c r="G618" s="11">
        <v>3.7</v>
      </c>
      <c r="H618" s="11">
        <v>3.4</v>
      </c>
      <c r="I618" s="11">
        <v>3.8499999999999996</v>
      </c>
      <c r="J618" s="11">
        <v>4</v>
      </c>
      <c r="K618" s="11">
        <v>4.5</v>
      </c>
      <c r="L618" s="11">
        <v>3.2</v>
      </c>
      <c r="M618" s="11">
        <v>3.5549999999999997</v>
      </c>
      <c r="N618" s="11">
        <v>3.125</v>
      </c>
      <c r="O618" s="11">
        <v>3.2</v>
      </c>
      <c r="P618" s="11">
        <v>3.3600000000000003</v>
      </c>
      <c r="Q618" s="11">
        <v>2.1</v>
      </c>
      <c r="R618" s="11">
        <v>3.5</v>
      </c>
      <c r="S618" s="11">
        <v>3.45</v>
      </c>
      <c r="T618" s="11">
        <v>3.1500000000000004</v>
      </c>
      <c r="U618" s="11">
        <v>3.3499999999999996</v>
      </c>
      <c r="V618" s="11">
        <v>2.9550000000000001</v>
      </c>
      <c r="W618" s="11">
        <v>3.45</v>
      </c>
      <c r="X618" s="11">
        <v>3.0599999999999996</v>
      </c>
      <c r="Y618" s="11">
        <v>1.65</v>
      </c>
      <c r="Z618" s="11">
        <v>3.3</v>
      </c>
      <c r="AA618" s="11">
        <v>3.4</v>
      </c>
      <c r="AB618" s="11">
        <v>3.45</v>
      </c>
      <c r="AC618" s="15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272</v>
      </c>
      <c r="C619" s="29"/>
      <c r="D619" s="24">
        <v>9.831920802501759E-2</v>
      </c>
      <c r="E619" s="24">
        <v>0</v>
      </c>
      <c r="F619" s="24" t="s">
        <v>678</v>
      </c>
      <c r="G619" s="24">
        <v>0.18973665961010269</v>
      </c>
      <c r="H619" s="24">
        <v>4.0824829046386339E-2</v>
      </c>
      <c r="I619" s="24">
        <v>0.28809720581775861</v>
      </c>
      <c r="J619" s="24">
        <v>1.5275252316519463</v>
      </c>
      <c r="K619" s="24">
        <v>0.31622776601683794</v>
      </c>
      <c r="L619" s="24">
        <v>4.0824829046386339E-2</v>
      </c>
      <c r="M619" s="24">
        <v>7.8081154363051505E-2</v>
      </c>
      <c r="N619" s="24">
        <v>7.6267074590983683E-2</v>
      </c>
      <c r="O619" s="24">
        <v>4.8647535555904937E-16</v>
      </c>
      <c r="P619" s="24">
        <v>9.0203473695122563E-2</v>
      </c>
      <c r="Q619" s="24">
        <v>1.4468356276140466</v>
      </c>
      <c r="R619" s="24">
        <v>0.10327955589886455</v>
      </c>
      <c r="S619" s="24">
        <v>0.12110601416389977</v>
      </c>
      <c r="T619" s="24">
        <v>0.14719601443879737</v>
      </c>
      <c r="U619" s="24">
        <v>0.11690451944500133</v>
      </c>
      <c r="V619" s="24">
        <v>2.6076809620810552E-2</v>
      </c>
      <c r="W619" s="24">
        <v>0.11690451944500115</v>
      </c>
      <c r="X619" s="24">
        <v>5.3072277760302294E-2</v>
      </c>
      <c r="Y619" s="24">
        <v>5.4772255750516537E-2</v>
      </c>
      <c r="Z619" s="24">
        <v>8.3666002653407415E-2</v>
      </c>
      <c r="AA619" s="24">
        <v>8.3666002653407637E-2</v>
      </c>
      <c r="AB619" s="24">
        <v>0.10488088481701525</v>
      </c>
      <c r="AC619" s="203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4"/>
      <c r="AT619" s="204"/>
      <c r="AU619" s="204"/>
      <c r="AV619" s="204"/>
      <c r="AW619" s="204"/>
      <c r="AX619" s="204"/>
      <c r="AY619" s="204"/>
      <c r="AZ619" s="204"/>
      <c r="BA619" s="204"/>
      <c r="BB619" s="204"/>
      <c r="BC619" s="204"/>
      <c r="BD619" s="204"/>
      <c r="BE619" s="204"/>
      <c r="BF619" s="204"/>
      <c r="BG619" s="204"/>
      <c r="BH619" s="204"/>
      <c r="BI619" s="204"/>
      <c r="BJ619" s="204"/>
      <c r="BK619" s="204"/>
      <c r="BL619" s="204"/>
      <c r="BM619" s="56"/>
    </row>
    <row r="620" spans="1:65">
      <c r="A620" s="30"/>
      <c r="B620" s="3" t="s">
        <v>87</v>
      </c>
      <c r="C620" s="29"/>
      <c r="D620" s="13">
        <v>2.9059864440891901E-2</v>
      </c>
      <c r="E620" s="13">
        <v>0</v>
      </c>
      <c r="F620" s="13" t="s">
        <v>678</v>
      </c>
      <c r="G620" s="13">
        <v>5.1280178273000736E-2</v>
      </c>
      <c r="H620" s="13">
        <v>1.2066451934892516E-2</v>
      </c>
      <c r="I620" s="13">
        <v>7.682592155140229E-2</v>
      </c>
      <c r="J620" s="13">
        <v>0.35250582268891073</v>
      </c>
      <c r="K620" s="13">
        <v>7.0272836892630655E-2</v>
      </c>
      <c r="L620" s="13">
        <v>1.2824553627137069E-2</v>
      </c>
      <c r="M620" s="13">
        <v>2.1922645118311143E-2</v>
      </c>
      <c r="N620" s="13">
        <v>2.443152416155377E-2</v>
      </c>
      <c r="O620" s="13">
        <v>1.5202354861220294E-16</v>
      </c>
      <c r="P620" s="13">
        <v>2.6913020495809813E-2</v>
      </c>
      <c r="Q620" s="13">
        <v>0.76149243558634028</v>
      </c>
      <c r="R620" s="13">
        <v>2.9792179586210926E-2</v>
      </c>
      <c r="S620" s="13">
        <v>3.5273596358417404E-2</v>
      </c>
      <c r="T620" s="13">
        <v>4.6239585687580326E-2</v>
      </c>
      <c r="U620" s="13">
        <v>3.4553059934483148E-2</v>
      </c>
      <c r="V620" s="13">
        <v>8.8097329800035633E-3</v>
      </c>
      <c r="W620" s="13">
        <v>3.4215956910732044E-2</v>
      </c>
      <c r="X620" s="13">
        <v>1.7278006867162982E-2</v>
      </c>
      <c r="Y620" s="13">
        <v>3.3195306515464568E-2</v>
      </c>
      <c r="Z620" s="13">
        <v>2.5743385431817666E-2</v>
      </c>
      <c r="AA620" s="13">
        <v>2.4251015261857287E-2</v>
      </c>
      <c r="AB620" s="13">
        <v>3.0400256468700076E-2</v>
      </c>
      <c r="AC620" s="15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273</v>
      </c>
      <c r="C621" s="29"/>
      <c r="D621" s="13">
        <v>7.4178550906334184E-3</v>
      </c>
      <c r="E621" s="13">
        <v>-0.10672308415608855</v>
      </c>
      <c r="F621" s="13" t="s">
        <v>678</v>
      </c>
      <c r="G621" s="13">
        <v>0.10170819620749061</v>
      </c>
      <c r="H621" s="13">
        <v>7.4178550906334184E-3</v>
      </c>
      <c r="I621" s="13">
        <v>0.11659614480488933</v>
      </c>
      <c r="J621" s="13">
        <v>0.29028887844120543</v>
      </c>
      <c r="K621" s="13">
        <v>0.33991537376586733</v>
      </c>
      <c r="L621" s="13">
        <v>-5.2133939298960486E-2</v>
      </c>
      <c r="M621" s="13">
        <v>6.0518205088021304E-2</v>
      </c>
      <c r="N621" s="13">
        <v>-7.0495742569085418E-2</v>
      </c>
      <c r="O621" s="13">
        <v>-4.717128976649454E-2</v>
      </c>
      <c r="P621" s="13">
        <v>-2.0111790210520786E-3</v>
      </c>
      <c r="Q621" s="13">
        <v>-0.43425795329885597</v>
      </c>
      <c r="R621" s="13">
        <v>3.223110275296448E-2</v>
      </c>
      <c r="S621" s="13">
        <v>2.2305803688032144E-2</v>
      </c>
      <c r="T621" s="13">
        <v>-5.2133939298960486E-2</v>
      </c>
      <c r="U621" s="13">
        <v>7.4178550906334184E-3</v>
      </c>
      <c r="V621" s="13">
        <v>-0.11863344303400725</v>
      </c>
      <c r="W621" s="13">
        <v>1.7343154155565754E-2</v>
      </c>
      <c r="X621" s="13">
        <v>-8.5383691166483922E-2</v>
      </c>
      <c r="Y621" s="13">
        <v>-0.50869769628584871</v>
      </c>
      <c r="Z621" s="13">
        <v>-3.2283341169095925E-2</v>
      </c>
      <c r="AA621" s="13">
        <v>2.726845322049809E-2</v>
      </c>
      <c r="AB621" s="13">
        <v>2.726845322049809E-2</v>
      </c>
      <c r="AC621" s="15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274</v>
      </c>
      <c r="C622" s="47"/>
      <c r="D622" s="45">
        <v>0</v>
      </c>
      <c r="E622" s="45" t="s">
        <v>275</v>
      </c>
      <c r="F622" s="45">
        <v>3.25</v>
      </c>
      <c r="G622" s="45">
        <v>1.1599999999999999</v>
      </c>
      <c r="H622" s="45">
        <v>0</v>
      </c>
      <c r="I622" s="45">
        <v>1.35</v>
      </c>
      <c r="J622" s="45" t="s">
        <v>275</v>
      </c>
      <c r="K622" s="45">
        <v>4.1100000000000003</v>
      </c>
      <c r="L622" s="45">
        <v>0.74</v>
      </c>
      <c r="M622" s="45">
        <v>0.66</v>
      </c>
      <c r="N622" s="45">
        <v>0.96</v>
      </c>
      <c r="O622" s="45">
        <v>0.67</v>
      </c>
      <c r="P622" s="45">
        <v>0.12</v>
      </c>
      <c r="Q622" s="45">
        <v>7.72</v>
      </c>
      <c r="R622" s="45">
        <v>0.31</v>
      </c>
      <c r="S622" s="45">
        <v>0.18</v>
      </c>
      <c r="T622" s="45">
        <v>0.74</v>
      </c>
      <c r="U622" s="45">
        <v>0</v>
      </c>
      <c r="V622" s="45">
        <v>1.56</v>
      </c>
      <c r="W622" s="45">
        <v>0.12</v>
      </c>
      <c r="X622" s="45">
        <v>1.1499999999999999</v>
      </c>
      <c r="Y622" s="45">
        <v>6.38</v>
      </c>
      <c r="Z622" s="45">
        <v>0.49</v>
      </c>
      <c r="AA622" s="45">
        <v>0.25</v>
      </c>
      <c r="AB622" s="45">
        <v>0.25</v>
      </c>
      <c r="AC622" s="15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 t="s">
        <v>345</v>
      </c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BM623" s="55"/>
    </row>
    <row r="624" spans="1:65">
      <c r="BM624" s="55"/>
    </row>
    <row r="625" spans="1:65" ht="15">
      <c r="B625" s="8" t="s">
        <v>596</v>
      </c>
      <c r="BM625" s="28" t="s">
        <v>67</v>
      </c>
    </row>
    <row r="626" spans="1:65" ht="15">
      <c r="A626" s="25" t="s">
        <v>31</v>
      </c>
      <c r="B626" s="18" t="s">
        <v>111</v>
      </c>
      <c r="C626" s="15" t="s">
        <v>112</v>
      </c>
      <c r="D626" s="16" t="s">
        <v>229</v>
      </c>
      <c r="E626" s="17" t="s">
        <v>229</v>
      </c>
      <c r="F626" s="17" t="s">
        <v>229</v>
      </c>
      <c r="G626" s="17" t="s">
        <v>229</v>
      </c>
      <c r="H626" s="17" t="s">
        <v>229</v>
      </c>
      <c r="I626" s="17" t="s">
        <v>229</v>
      </c>
      <c r="J626" s="17" t="s">
        <v>229</v>
      </c>
      <c r="K626" s="17" t="s">
        <v>229</v>
      </c>
      <c r="L626" s="17" t="s">
        <v>229</v>
      </c>
      <c r="M626" s="17" t="s">
        <v>229</v>
      </c>
      <c r="N626" s="17" t="s">
        <v>229</v>
      </c>
      <c r="O626" s="17" t="s">
        <v>229</v>
      </c>
      <c r="P626" s="15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 t="s">
        <v>230</v>
      </c>
      <c r="C627" s="9" t="s">
        <v>230</v>
      </c>
      <c r="D627" s="151" t="s">
        <v>233</v>
      </c>
      <c r="E627" s="152" t="s">
        <v>236</v>
      </c>
      <c r="F627" s="152" t="s">
        <v>238</v>
      </c>
      <c r="G627" s="152" t="s">
        <v>239</v>
      </c>
      <c r="H627" s="152" t="s">
        <v>241</v>
      </c>
      <c r="I627" s="152" t="s">
        <v>243</v>
      </c>
      <c r="J627" s="152" t="s">
        <v>247</v>
      </c>
      <c r="K627" s="152" t="s">
        <v>249</v>
      </c>
      <c r="L627" s="152" t="s">
        <v>250</v>
      </c>
      <c r="M627" s="152" t="s">
        <v>254</v>
      </c>
      <c r="N627" s="152" t="s">
        <v>258</v>
      </c>
      <c r="O627" s="152" t="s">
        <v>259</v>
      </c>
      <c r="P627" s="15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 t="s">
        <v>3</v>
      </c>
    </row>
    <row r="628" spans="1:65">
      <c r="A628" s="30"/>
      <c r="B628" s="19"/>
      <c r="C628" s="9"/>
      <c r="D628" s="10" t="s">
        <v>334</v>
      </c>
      <c r="E628" s="11" t="s">
        <v>334</v>
      </c>
      <c r="F628" s="11" t="s">
        <v>333</v>
      </c>
      <c r="G628" s="11" t="s">
        <v>334</v>
      </c>
      <c r="H628" s="11" t="s">
        <v>334</v>
      </c>
      <c r="I628" s="11" t="s">
        <v>334</v>
      </c>
      <c r="J628" s="11" t="s">
        <v>333</v>
      </c>
      <c r="K628" s="11" t="s">
        <v>334</v>
      </c>
      <c r="L628" s="11" t="s">
        <v>334</v>
      </c>
      <c r="M628" s="11" t="s">
        <v>333</v>
      </c>
      <c r="N628" s="11" t="s">
        <v>334</v>
      </c>
      <c r="O628" s="11" t="s">
        <v>334</v>
      </c>
      <c r="P628" s="15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9"/>
      <c r="C629" s="9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15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3</v>
      </c>
    </row>
    <row r="630" spans="1:65">
      <c r="A630" s="30"/>
      <c r="B630" s="18">
        <v>1</v>
      </c>
      <c r="C630" s="14">
        <v>1</v>
      </c>
      <c r="D630" s="22">
        <v>8.35</v>
      </c>
      <c r="E630" s="22">
        <v>7.9</v>
      </c>
      <c r="F630" s="22">
        <v>8.5</v>
      </c>
      <c r="G630" s="22">
        <v>9.0500000000000007</v>
      </c>
      <c r="H630" s="22">
        <v>8.4700000000000006</v>
      </c>
      <c r="I630" s="22">
        <v>8.56</v>
      </c>
      <c r="J630" s="22">
        <v>8.1</v>
      </c>
      <c r="K630" s="22">
        <v>8.5</v>
      </c>
      <c r="L630" s="22">
        <v>8</v>
      </c>
      <c r="M630" s="22">
        <v>7.9</v>
      </c>
      <c r="N630" s="22">
        <v>8.3000000000000007</v>
      </c>
      <c r="O630" s="22">
        <v>9</v>
      </c>
      <c r="P630" s="15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>
        <v>1</v>
      </c>
      <c r="C631" s="9">
        <v>2</v>
      </c>
      <c r="D631" s="11">
        <v>8.1</v>
      </c>
      <c r="E631" s="11">
        <v>7.9</v>
      </c>
      <c r="F631" s="11">
        <v>8.5</v>
      </c>
      <c r="G631" s="11">
        <v>9.0500000000000007</v>
      </c>
      <c r="H631" s="11">
        <v>8.2200000000000006</v>
      </c>
      <c r="I631" s="11">
        <v>8.41</v>
      </c>
      <c r="J631" s="11">
        <v>7.9</v>
      </c>
      <c r="K631" s="11">
        <v>8.4</v>
      </c>
      <c r="L631" s="11">
        <v>7.7000000000000011</v>
      </c>
      <c r="M631" s="11">
        <v>7.7000000000000011</v>
      </c>
      <c r="N631" s="11">
        <v>8.1999999999999993</v>
      </c>
      <c r="O631" s="11">
        <v>9.1</v>
      </c>
      <c r="P631" s="15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26</v>
      </c>
    </row>
    <row r="632" spans="1:65">
      <c r="A632" s="30"/>
      <c r="B632" s="19">
        <v>1</v>
      </c>
      <c r="C632" s="9">
        <v>3</v>
      </c>
      <c r="D632" s="11">
        <v>8.15</v>
      </c>
      <c r="E632" s="11">
        <v>7.8</v>
      </c>
      <c r="F632" s="11">
        <v>8.5</v>
      </c>
      <c r="G632" s="11">
        <v>8.75</v>
      </c>
      <c r="H632" s="11">
        <v>8.24</v>
      </c>
      <c r="I632" s="11">
        <v>8.14</v>
      </c>
      <c r="J632" s="11">
        <v>8.1</v>
      </c>
      <c r="K632" s="11">
        <v>8.5</v>
      </c>
      <c r="L632" s="11">
        <v>8.1999999999999993</v>
      </c>
      <c r="M632" s="11">
        <v>8</v>
      </c>
      <c r="N632" s="11">
        <v>8.5</v>
      </c>
      <c r="O632" s="11">
        <v>8.6999999999999993</v>
      </c>
      <c r="P632" s="15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16</v>
      </c>
    </row>
    <row r="633" spans="1:65">
      <c r="A633" s="30"/>
      <c r="B633" s="19">
        <v>1</v>
      </c>
      <c r="C633" s="9">
        <v>4</v>
      </c>
      <c r="D633" s="11">
        <v>8</v>
      </c>
      <c r="E633" s="11">
        <v>7.9</v>
      </c>
      <c r="F633" s="11">
        <v>8.5</v>
      </c>
      <c r="G633" s="11">
        <v>8.6999999999999993</v>
      </c>
      <c r="H633" s="11">
        <v>8.49</v>
      </c>
      <c r="I633" s="11">
        <v>8.15</v>
      </c>
      <c r="J633" s="11">
        <v>8.3000000000000007</v>
      </c>
      <c r="K633" s="11">
        <v>8.4</v>
      </c>
      <c r="L633" s="11">
        <v>8.1999999999999993</v>
      </c>
      <c r="M633" s="11">
        <v>8</v>
      </c>
      <c r="N633" s="11">
        <v>8.5</v>
      </c>
      <c r="O633" s="11">
        <v>8.6999999999999993</v>
      </c>
      <c r="P633" s="15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8.3152777777777782</v>
      </c>
    </row>
    <row r="634" spans="1:65">
      <c r="A634" s="30"/>
      <c r="B634" s="19">
        <v>1</v>
      </c>
      <c r="C634" s="9">
        <v>5</v>
      </c>
      <c r="D634" s="11">
        <v>8.25</v>
      </c>
      <c r="E634" s="11">
        <v>7.9</v>
      </c>
      <c r="F634" s="11">
        <v>8.5</v>
      </c>
      <c r="G634" s="11">
        <v>9.25</v>
      </c>
      <c r="H634" s="11">
        <v>8.4700000000000006</v>
      </c>
      <c r="I634" s="11">
        <v>7.97</v>
      </c>
      <c r="J634" s="11">
        <v>7.7000000000000011</v>
      </c>
      <c r="K634" s="11">
        <v>8.4</v>
      </c>
      <c r="L634" s="11">
        <v>8</v>
      </c>
      <c r="M634" s="11">
        <v>8.1</v>
      </c>
      <c r="N634" s="11">
        <v>8.4</v>
      </c>
      <c r="O634" s="11">
        <v>9.1</v>
      </c>
      <c r="P634" s="15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107</v>
      </c>
    </row>
    <row r="635" spans="1:65">
      <c r="A635" s="30"/>
      <c r="B635" s="19">
        <v>1</v>
      </c>
      <c r="C635" s="9">
        <v>6</v>
      </c>
      <c r="D635" s="11">
        <v>8.3000000000000007</v>
      </c>
      <c r="E635" s="11">
        <v>7.8</v>
      </c>
      <c r="F635" s="11">
        <v>8.5</v>
      </c>
      <c r="G635" s="11">
        <v>8.6999999999999993</v>
      </c>
      <c r="H635" s="11">
        <v>8.44</v>
      </c>
      <c r="I635" s="11">
        <v>7.8899999999999988</v>
      </c>
      <c r="J635" s="11">
        <v>8</v>
      </c>
      <c r="K635" s="11">
        <v>8.5</v>
      </c>
      <c r="L635" s="11">
        <v>8.1</v>
      </c>
      <c r="M635" s="11">
        <v>7.8</v>
      </c>
      <c r="N635" s="11">
        <v>8.4</v>
      </c>
      <c r="O635" s="11">
        <v>9</v>
      </c>
      <c r="P635" s="15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20" t="s">
        <v>270</v>
      </c>
      <c r="C636" s="12"/>
      <c r="D636" s="23">
        <v>8.1916666666666682</v>
      </c>
      <c r="E636" s="23">
        <v>7.8666666666666663</v>
      </c>
      <c r="F636" s="23">
        <v>8.5</v>
      </c>
      <c r="G636" s="23">
        <v>8.9166666666666661</v>
      </c>
      <c r="H636" s="23">
        <v>8.3883333333333336</v>
      </c>
      <c r="I636" s="23">
        <v>8.1866666666666656</v>
      </c>
      <c r="J636" s="23">
        <v>8.0166666666666675</v>
      </c>
      <c r="K636" s="23">
        <v>8.4499999999999993</v>
      </c>
      <c r="L636" s="23">
        <v>8.0333333333333332</v>
      </c>
      <c r="M636" s="23">
        <v>7.916666666666667</v>
      </c>
      <c r="N636" s="23">
        <v>8.3833333333333329</v>
      </c>
      <c r="O636" s="23">
        <v>8.9333333333333336</v>
      </c>
      <c r="P636" s="15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271</v>
      </c>
      <c r="C637" s="29"/>
      <c r="D637" s="11">
        <v>8.1999999999999993</v>
      </c>
      <c r="E637" s="11">
        <v>7.9</v>
      </c>
      <c r="F637" s="11">
        <v>8.5</v>
      </c>
      <c r="G637" s="11">
        <v>8.9</v>
      </c>
      <c r="H637" s="11">
        <v>8.4550000000000001</v>
      </c>
      <c r="I637" s="11">
        <v>8.1449999999999996</v>
      </c>
      <c r="J637" s="11">
        <v>8.0500000000000007</v>
      </c>
      <c r="K637" s="11">
        <v>8.4499999999999993</v>
      </c>
      <c r="L637" s="11">
        <v>8.0500000000000007</v>
      </c>
      <c r="M637" s="11">
        <v>7.95</v>
      </c>
      <c r="N637" s="11">
        <v>8.4</v>
      </c>
      <c r="O637" s="11">
        <v>9</v>
      </c>
      <c r="P637" s="15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272</v>
      </c>
      <c r="C638" s="29"/>
      <c r="D638" s="24">
        <v>0.1319722192988611</v>
      </c>
      <c r="E638" s="24">
        <v>5.1639777949432503E-2</v>
      </c>
      <c r="F638" s="24">
        <v>0</v>
      </c>
      <c r="G638" s="24">
        <v>0.23166067138525448</v>
      </c>
      <c r="H638" s="24">
        <v>0.12384129628951179</v>
      </c>
      <c r="I638" s="24">
        <v>0.25602083248569224</v>
      </c>
      <c r="J638" s="24">
        <v>0.20412414523193126</v>
      </c>
      <c r="K638" s="24">
        <v>5.4772255750516419E-2</v>
      </c>
      <c r="L638" s="24">
        <v>0.18618986725025188</v>
      </c>
      <c r="M638" s="24">
        <v>0.14719601443879707</v>
      </c>
      <c r="N638" s="24">
        <v>0.11690451944500135</v>
      </c>
      <c r="O638" s="24">
        <v>0.1861898672502528</v>
      </c>
      <c r="P638" s="203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4"/>
      <c r="AT638" s="204"/>
      <c r="AU638" s="204"/>
      <c r="AV638" s="204"/>
      <c r="AW638" s="204"/>
      <c r="AX638" s="204"/>
      <c r="AY638" s="204"/>
      <c r="AZ638" s="204"/>
      <c r="BA638" s="204"/>
      <c r="BB638" s="204"/>
      <c r="BC638" s="204"/>
      <c r="BD638" s="204"/>
      <c r="BE638" s="204"/>
      <c r="BF638" s="204"/>
      <c r="BG638" s="204"/>
      <c r="BH638" s="204"/>
      <c r="BI638" s="204"/>
      <c r="BJ638" s="204"/>
      <c r="BK638" s="204"/>
      <c r="BL638" s="204"/>
      <c r="BM638" s="56"/>
    </row>
    <row r="639" spans="1:65">
      <c r="A639" s="30"/>
      <c r="B639" s="3" t="s">
        <v>87</v>
      </c>
      <c r="C639" s="29"/>
      <c r="D639" s="13">
        <v>1.6110545590908777E-2</v>
      </c>
      <c r="E639" s="13">
        <v>6.5643785528939624E-3</v>
      </c>
      <c r="F639" s="13">
        <v>0</v>
      </c>
      <c r="G639" s="13">
        <v>2.598063604320611E-2</v>
      </c>
      <c r="H639" s="13">
        <v>1.476351634685219E-2</v>
      </c>
      <c r="I639" s="13">
        <v>3.1272902990923321E-2</v>
      </c>
      <c r="J639" s="13">
        <v>2.5462471338702442E-2</v>
      </c>
      <c r="K639" s="13">
        <v>6.4819237574575651E-3</v>
      </c>
      <c r="L639" s="13">
        <v>2.3177161898371604E-2</v>
      </c>
      <c r="M639" s="13">
        <v>1.859318077121647E-2</v>
      </c>
      <c r="N639" s="13">
        <v>1.3944873094831176E-2</v>
      </c>
      <c r="O639" s="13">
        <v>2.0842149319058149E-2</v>
      </c>
      <c r="P639" s="15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273</v>
      </c>
      <c r="C640" s="29"/>
      <c r="D640" s="13">
        <v>-1.4865542007683197E-2</v>
      </c>
      <c r="E640" s="13">
        <v>-5.3950225488558656E-2</v>
      </c>
      <c r="F640" s="13">
        <v>2.2214798730582963E-2</v>
      </c>
      <c r="G640" s="13">
        <v>7.2323367295807461E-2</v>
      </c>
      <c r="H640" s="13">
        <v>8.7857023551027869E-3</v>
      </c>
      <c r="I640" s="13">
        <v>-1.5466844830466231E-2</v>
      </c>
      <c r="J640" s="13">
        <v>-3.5911140805077624E-2</v>
      </c>
      <c r="K640" s="13">
        <v>1.620177050275573E-2</v>
      </c>
      <c r="L640" s="13">
        <v>-3.3906798062468768E-2</v>
      </c>
      <c r="M640" s="13">
        <v>-4.7937197260731645E-2</v>
      </c>
      <c r="N640" s="13">
        <v>8.1843995323198637E-3</v>
      </c>
      <c r="O640" s="13">
        <v>7.4327710038416539E-2</v>
      </c>
      <c r="P640" s="15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46" t="s">
        <v>274</v>
      </c>
      <c r="C641" s="47"/>
      <c r="D641" s="45">
        <v>0.28000000000000003</v>
      </c>
      <c r="E641" s="45">
        <v>1.22</v>
      </c>
      <c r="F641" s="45">
        <v>0.61</v>
      </c>
      <c r="G641" s="45">
        <v>1.82</v>
      </c>
      <c r="H641" s="45">
        <v>0.28999999999999998</v>
      </c>
      <c r="I641" s="45">
        <v>0.28999999999999998</v>
      </c>
      <c r="J641" s="45">
        <v>0.78</v>
      </c>
      <c r="K641" s="45">
        <v>0.47</v>
      </c>
      <c r="L641" s="45">
        <v>0.73</v>
      </c>
      <c r="M641" s="45">
        <v>1.07</v>
      </c>
      <c r="N641" s="45">
        <v>0.28000000000000003</v>
      </c>
      <c r="O641" s="45">
        <v>1.87</v>
      </c>
      <c r="P641" s="15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BM642" s="55"/>
    </row>
    <row r="643" spans="1:65" ht="15">
      <c r="B643" s="8" t="s">
        <v>597</v>
      </c>
      <c r="BM643" s="28" t="s">
        <v>67</v>
      </c>
    </row>
    <row r="644" spans="1:65" ht="15">
      <c r="A644" s="25" t="s">
        <v>34</v>
      </c>
      <c r="B644" s="18" t="s">
        <v>111</v>
      </c>
      <c r="C644" s="15" t="s">
        <v>112</v>
      </c>
      <c r="D644" s="16" t="s">
        <v>229</v>
      </c>
      <c r="E644" s="17" t="s">
        <v>229</v>
      </c>
      <c r="F644" s="17" t="s">
        <v>229</v>
      </c>
      <c r="G644" s="17" t="s">
        <v>229</v>
      </c>
      <c r="H644" s="17" t="s">
        <v>229</v>
      </c>
      <c r="I644" s="17" t="s">
        <v>229</v>
      </c>
      <c r="J644" s="17" t="s">
        <v>229</v>
      </c>
      <c r="K644" s="17" t="s">
        <v>229</v>
      </c>
      <c r="L644" s="17" t="s">
        <v>229</v>
      </c>
      <c r="M644" s="17" t="s">
        <v>229</v>
      </c>
      <c r="N644" s="17" t="s">
        <v>229</v>
      </c>
      <c r="O644" s="17" t="s">
        <v>229</v>
      </c>
      <c r="P644" s="17" t="s">
        <v>229</v>
      </c>
      <c r="Q644" s="17" t="s">
        <v>229</v>
      </c>
      <c r="R644" s="17" t="s">
        <v>229</v>
      </c>
      <c r="S644" s="17" t="s">
        <v>229</v>
      </c>
      <c r="T644" s="17" t="s">
        <v>229</v>
      </c>
      <c r="U644" s="17" t="s">
        <v>229</v>
      </c>
      <c r="V644" s="17" t="s">
        <v>229</v>
      </c>
      <c r="W644" s="17" t="s">
        <v>229</v>
      </c>
      <c r="X644" s="17" t="s">
        <v>229</v>
      </c>
      <c r="Y644" s="17" t="s">
        <v>229</v>
      </c>
      <c r="Z644" s="17" t="s">
        <v>229</v>
      </c>
      <c r="AA644" s="17" t="s">
        <v>229</v>
      </c>
      <c r="AB644" s="17" t="s">
        <v>229</v>
      </c>
      <c r="AC644" s="15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230</v>
      </c>
      <c r="C645" s="9" t="s">
        <v>230</v>
      </c>
      <c r="D645" s="151" t="s">
        <v>232</v>
      </c>
      <c r="E645" s="152" t="s">
        <v>233</v>
      </c>
      <c r="F645" s="152" t="s">
        <v>234</v>
      </c>
      <c r="G645" s="152" t="s">
        <v>235</v>
      </c>
      <c r="H645" s="152" t="s">
        <v>236</v>
      </c>
      <c r="I645" s="152" t="s">
        <v>237</v>
      </c>
      <c r="J645" s="152" t="s">
        <v>238</v>
      </c>
      <c r="K645" s="152" t="s">
        <v>239</v>
      </c>
      <c r="L645" s="152" t="s">
        <v>240</v>
      </c>
      <c r="M645" s="152" t="s">
        <v>241</v>
      </c>
      <c r="N645" s="152" t="s">
        <v>243</v>
      </c>
      <c r="O645" s="152" t="s">
        <v>244</v>
      </c>
      <c r="P645" s="152" t="s">
        <v>246</v>
      </c>
      <c r="Q645" s="152" t="s">
        <v>247</v>
      </c>
      <c r="R645" s="152" t="s">
        <v>249</v>
      </c>
      <c r="S645" s="152" t="s">
        <v>250</v>
      </c>
      <c r="T645" s="152" t="s">
        <v>251</v>
      </c>
      <c r="U645" s="152" t="s">
        <v>252</v>
      </c>
      <c r="V645" s="152" t="s">
        <v>254</v>
      </c>
      <c r="W645" s="152" t="s">
        <v>256</v>
      </c>
      <c r="X645" s="152" t="s">
        <v>258</v>
      </c>
      <c r="Y645" s="152" t="s">
        <v>259</v>
      </c>
      <c r="Z645" s="152" t="s">
        <v>260</v>
      </c>
      <c r="AA645" s="152" t="s">
        <v>261</v>
      </c>
      <c r="AB645" s="152" t="s">
        <v>262</v>
      </c>
      <c r="AC645" s="15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333</v>
      </c>
      <c r="E646" s="11" t="s">
        <v>115</v>
      </c>
      <c r="F646" s="11" t="s">
        <v>115</v>
      </c>
      <c r="G646" s="11" t="s">
        <v>333</v>
      </c>
      <c r="H646" s="11" t="s">
        <v>334</v>
      </c>
      <c r="I646" s="11" t="s">
        <v>334</v>
      </c>
      <c r="J646" s="11" t="s">
        <v>333</v>
      </c>
      <c r="K646" s="11" t="s">
        <v>115</v>
      </c>
      <c r="L646" s="11" t="s">
        <v>333</v>
      </c>
      <c r="M646" s="11" t="s">
        <v>334</v>
      </c>
      <c r="N646" s="11" t="s">
        <v>334</v>
      </c>
      <c r="O646" s="11" t="s">
        <v>115</v>
      </c>
      <c r="P646" s="11" t="s">
        <v>334</v>
      </c>
      <c r="Q646" s="11" t="s">
        <v>333</v>
      </c>
      <c r="R646" s="11" t="s">
        <v>333</v>
      </c>
      <c r="S646" s="11" t="s">
        <v>334</v>
      </c>
      <c r="T646" s="11" t="s">
        <v>333</v>
      </c>
      <c r="U646" s="11" t="s">
        <v>115</v>
      </c>
      <c r="V646" s="11" t="s">
        <v>333</v>
      </c>
      <c r="W646" s="11" t="s">
        <v>334</v>
      </c>
      <c r="X646" s="11" t="s">
        <v>334</v>
      </c>
      <c r="Y646" s="11" t="s">
        <v>333</v>
      </c>
      <c r="Z646" s="11" t="s">
        <v>333</v>
      </c>
      <c r="AA646" s="11" t="s">
        <v>333</v>
      </c>
      <c r="AB646" s="11" t="s">
        <v>333</v>
      </c>
      <c r="AC646" s="15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0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15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8">
        <v>1</v>
      </c>
      <c r="C648" s="14">
        <v>1</v>
      </c>
      <c r="D648" s="218">
        <v>84</v>
      </c>
      <c r="E648" s="218">
        <v>84</v>
      </c>
      <c r="F648" s="219">
        <v>56</v>
      </c>
      <c r="G648" s="218">
        <v>81.099999999999994</v>
      </c>
      <c r="H648" s="219">
        <v>93.8</v>
      </c>
      <c r="I648" s="218">
        <v>77.900000000000006</v>
      </c>
      <c r="J648" s="218">
        <v>75</v>
      </c>
      <c r="K648" s="218">
        <v>85</v>
      </c>
      <c r="L648" s="218">
        <v>86.9</v>
      </c>
      <c r="M648" s="218">
        <v>83.7</v>
      </c>
      <c r="N648" s="218">
        <v>78.5</v>
      </c>
      <c r="O648" s="218">
        <v>81</v>
      </c>
      <c r="P648" s="218">
        <v>81.099999999999994</v>
      </c>
      <c r="Q648" s="218">
        <v>82.4</v>
      </c>
      <c r="R648" s="218">
        <v>81</v>
      </c>
      <c r="S648" s="218">
        <v>93</v>
      </c>
      <c r="T648" s="218">
        <v>83.4</v>
      </c>
      <c r="U648" s="218">
        <v>76</v>
      </c>
      <c r="V648" s="218">
        <v>82.5</v>
      </c>
      <c r="W648" s="218">
        <v>74.8</v>
      </c>
      <c r="X648" s="218">
        <v>78.2</v>
      </c>
      <c r="Y648" s="218">
        <v>77</v>
      </c>
      <c r="Z648" s="218">
        <v>84.6</v>
      </c>
      <c r="AA648" s="218">
        <v>83.6</v>
      </c>
      <c r="AB648" s="218">
        <v>87.1</v>
      </c>
      <c r="AC648" s="220"/>
      <c r="AD648" s="221"/>
      <c r="AE648" s="221"/>
      <c r="AF648" s="221"/>
      <c r="AG648" s="221"/>
      <c r="AH648" s="221"/>
      <c r="AI648" s="221"/>
      <c r="AJ648" s="221"/>
      <c r="AK648" s="221"/>
      <c r="AL648" s="221"/>
      <c r="AM648" s="221"/>
      <c r="AN648" s="221"/>
      <c r="AO648" s="221"/>
      <c r="AP648" s="221"/>
      <c r="AQ648" s="221"/>
      <c r="AR648" s="221"/>
      <c r="AS648" s="221"/>
      <c r="AT648" s="221"/>
      <c r="AU648" s="221"/>
      <c r="AV648" s="221"/>
      <c r="AW648" s="221"/>
      <c r="AX648" s="221"/>
      <c r="AY648" s="221"/>
      <c r="AZ648" s="221"/>
      <c r="BA648" s="221"/>
      <c r="BB648" s="221"/>
      <c r="BC648" s="221"/>
      <c r="BD648" s="221"/>
      <c r="BE648" s="221"/>
      <c r="BF648" s="221"/>
      <c r="BG648" s="221"/>
      <c r="BH648" s="221"/>
      <c r="BI648" s="221"/>
      <c r="BJ648" s="221"/>
      <c r="BK648" s="221"/>
      <c r="BL648" s="221"/>
      <c r="BM648" s="222">
        <v>1</v>
      </c>
    </row>
    <row r="649" spans="1:65">
      <c r="A649" s="30"/>
      <c r="B649" s="19">
        <v>1</v>
      </c>
      <c r="C649" s="9">
        <v>2</v>
      </c>
      <c r="D649" s="223">
        <v>83.7</v>
      </c>
      <c r="E649" s="223">
        <v>86</v>
      </c>
      <c r="F649" s="224">
        <v>56</v>
      </c>
      <c r="G649" s="223">
        <v>80.900000000000006</v>
      </c>
      <c r="H649" s="224">
        <v>92.1</v>
      </c>
      <c r="I649" s="223">
        <v>76.8</v>
      </c>
      <c r="J649" s="223">
        <v>75</v>
      </c>
      <c r="K649" s="223">
        <v>90</v>
      </c>
      <c r="L649" s="223">
        <v>84.9</v>
      </c>
      <c r="M649" s="223">
        <v>82.4</v>
      </c>
      <c r="N649" s="223">
        <v>79.099999999999994</v>
      </c>
      <c r="O649" s="223">
        <v>81</v>
      </c>
      <c r="P649" s="223">
        <v>82.5</v>
      </c>
      <c r="Q649" s="223">
        <v>83.3</v>
      </c>
      <c r="R649" s="223">
        <v>82</v>
      </c>
      <c r="S649" s="223">
        <v>86</v>
      </c>
      <c r="T649" s="223">
        <v>80.2</v>
      </c>
      <c r="U649" s="223">
        <v>76</v>
      </c>
      <c r="V649" s="223">
        <v>82.1</v>
      </c>
      <c r="W649" s="223">
        <v>74.8</v>
      </c>
      <c r="X649" s="223">
        <v>79.8</v>
      </c>
      <c r="Y649" s="223">
        <v>77</v>
      </c>
      <c r="Z649" s="223">
        <v>82.6</v>
      </c>
      <c r="AA649" s="225">
        <v>79.900000000000006</v>
      </c>
      <c r="AB649" s="223">
        <v>83.4</v>
      </c>
      <c r="AC649" s="220"/>
      <c r="AD649" s="221"/>
      <c r="AE649" s="221"/>
      <c r="AF649" s="221"/>
      <c r="AG649" s="221"/>
      <c r="AH649" s="221"/>
      <c r="AI649" s="221"/>
      <c r="AJ649" s="221"/>
      <c r="AK649" s="221"/>
      <c r="AL649" s="221"/>
      <c r="AM649" s="221"/>
      <c r="AN649" s="221"/>
      <c r="AO649" s="221"/>
      <c r="AP649" s="221"/>
      <c r="AQ649" s="221"/>
      <c r="AR649" s="221"/>
      <c r="AS649" s="221"/>
      <c r="AT649" s="221"/>
      <c r="AU649" s="221"/>
      <c r="AV649" s="221"/>
      <c r="AW649" s="221"/>
      <c r="AX649" s="221"/>
      <c r="AY649" s="221"/>
      <c r="AZ649" s="221"/>
      <c r="BA649" s="221"/>
      <c r="BB649" s="221"/>
      <c r="BC649" s="221"/>
      <c r="BD649" s="221"/>
      <c r="BE649" s="221"/>
      <c r="BF649" s="221"/>
      <c r="BG649" s="221"/>
      <c r="BH649" s="221"/>
      <c r="BI649" s="221"/>
      <c r="BJ649" s="221"/>
      <c r="BK649" s="221"/>
      <c r="BL649" s="221"/>
      <c r="BM649" s="222">
        <v>27</v>
      </c>
    </row>
    <row r="650" spans="1:65">
      <c r="A650" s="30"/>
      <c r="B650" s="19">
        <v>1</v>
      </c>
      <c r="C650" s="9">
        <v>3</v>
      </c>
      <c r="D650" s="223">
        <v>81.5</v>
      </c>
      <c r="E650" s="223">
        <v>86</v>
      </c>
      <c r="F650" s="224">
        <v>57</v>
      </c>
      <c r="G650" s="223">
        <v>77.8</v>
      </c>
      <c r="H650" s="224">
        <v>94</v>
      </c>
      <c r="I650" s="223">
        <v>77.2</v>
      </c>
      <c r="J650" s="223">
        <v>75</v>
      </c>
      <c r="K650" s="223">
        <v>90</v>
      </c>
      <c r="L650" s="223">
        <v>84.5</v>
      </c>
      <c r="M650" s="223">
        <v>82.8</v>
      </c>
      <c r="N650" s="223">
        <v>78.900000000000006</v>
      </c>
      <c r="O650" s="223">
        <v>81</v>
      </c>
      <c r="P650" s="223">
        <v>83.4</v>
      </c>
      <c r="Q650" s="223">
        <v>80.900000000000006</v>
      </c>
      <c r="R650" s="223">
        <v>85</v>
      </c>
      <c r="S650" s="223">
        <v>88</v>
      </c>
      <c r="T650" s="223">
        <v>87.7</v>
      </c>
      <c r="U650" s="223">
        <v>76</v>
      </c>
      <c r="V650" s="223">
        <v>82.1</v>
      </c>
      <c r="W650" s="223">
        <v>74.900000000000006</v>
      </c>
      <c r="X650" s="223">
        <v>79.8</v>
      </c>
      <c r="Y650" s="223">
        <v>75</v>
      </c>
      <c r="Z650" s="223">
        <v>80.3</v>
      </c>
      <c r="AA650" s="223">
        <v>82.2</v>
      </c>
      <c r="AB650" s="223">
        <v>86.2</v>
      </c>
      <c r="AC650" s="220"/>
      <c r="AD650" s="221"/>
      <c r="AE650" s="221"/>
      <c r="AF650" s="221"/>
      <c r="AG650" s="221"/>
      <c r="AH650" s="221"/>
      <c r="AI650" s="221"/>
      <c r="AJ650" s="221"/>
      <c r="AK650" s="221"/>
      <c r="AL650" s="221"/>
      <c r="AM650" s="221"/>
      <c r="AN650" s="221"/>
      <c r="AO650" s="221"/>
      <c r="AP650" s="221"/>
      <c r="AQ650" s="221"/>
      <c r="AR650" s="221"/>
      <c r="AS650" s="221"/>
      <c r="AT650" s="221"/>
      <c r="AU650" s="221"/>
      <c r="AV650" s="221"/>
      <c r="AW650" s="221"/>
      <c r="AX650" s="221"/>
      <c r="AY650" s="221"/>
      <c r="AZ650" s="221"/>
      <c r="BA650" s="221"/>
      <c r="BB650" s="221"/>
      <c r="BC650" s="221"/>
      <c r="BD650" s="221"/>
      <c r="BE650" s="221"/>
      <c r="BF650" s="221"/>
      <c r="BG650" s="221"/>
      <c r="BH650" s="221"/>
      <c r="BI650" s="221"/>
      <c r="BJ650" s="221"/>
      <c r="BK650" s="221"/>
      <c r="BL650" s="221"/>
      <c r="BM650" s="222">
        <v>16</v>
      </c>
    </row>
    <row r="651" spans="1:65">
      <c r="A651" s="30"/>
      <c r="B651" s="19">
        <v>1</v>
      </c>
      <c r="C651" s="9">
        <v>4</v>
      </c>
      <c r="D651" s="223">
        <v>87.3</v>
      </c>
      <c r="E651" s="223">
        <v>84</v>
      </c>
      <c r="F651" s="224">
        <v>56</v>
      </c>
      <c r="G651" s="223">
        <v>80.7</v>
      </c>
      <c r="H651" s="224">
        <v>94</v>
      </c>
      <c r="I651" s="223">
        <v>77.8</v>
      </c>
      <c r="J651" s="225">
        <v>80</v>
      </c>
      <c r="K651" s="223">
        <v>85</v>
      </c>
      <c r="L651" s="223">
        <v>87.3</v>
      </c>
      <c r="M651" s="223">
        <v>83.5</v>
      </c>
      <c r="N651" s="223">
        <v>75.400000000000006</v>
      </c>
      <c r="O651" s="223">
        <v>80</v>
      </c>
      <c r="P651" s="223">
        <v>81.400000000000006</v>
      </c>
      <c r="Q651" s="223">
        <v>81.3</v>
      </c>
      <c r="R651" s="223">
        <v>84</v>
      </c>
      <c r="S651" s="223">
        <v>82</v>
      </c>
      <c r="T651" s="223">
        <v>89.7</v>
      </c>
      <c r="U651" s="223">
        <v>77</v>
      </c>
      <c r="V651" s="223">
        <v>83.4</v>
      </c>
      <c r="W651" s="225">
        <v>70.400000000000006</v>
      </c>
      <c r="X651" s="223">
        <v>79.599999999999994</v>
      </c>
      <c r="Y651" s="223">
        <v>77</v>
      </c>
      <c r="Z651" s="223">
        <v>85.3</v>
      </c>
      <c r="AA651" s="223">
        <v>83</v>
      </c>
      <c r="AB651" s="223">
        <v>80.3</v>
      </c>
      <c r="AC651" s="220"/>
      <c r="AD651" s="221"/>
      <c r="AE651" s="221"/>
      <c r="AF651" s="221"/>
      <c r="AG651" s="221"/>
      <c r="AH651" s="221"/>
      <c r="AI651" s="221"/>
      <c r="AJ651" s="221"/>
      <c r="AK651" s="221"/>
      <c r="AL651" s="221"/>
      <c r="AM651" s="221"/>
      <c r="AN651" s="221"/>
      <c r="AO651" s="221"/>
      <c r="AP651" s="221"/>
      <c r="AQ651" s="221"/>
      <c r="AR651" s="221"/>
      <c r="AS651" s="221"/>
      <c r="AT651" s="221"/>
      <c r="AU651" s="221"/>
      <c r="AV651" s="221"/>
      <c r="AW651" s="221"/>
      <c r="AX651" s="221"/>
      <c r="AY651" s="221"/>
      <c r="AZ651" s="221"/>
      <c r="BA651" s="221"/>
      <c r="BB651" s="221"/>
      <c r="BC651" s="221"/>
      <c r="BD651" s="221"/>
      <c r="BE651" s="221"/>
      <c r="BF651" s="221"/>
      <c r="BG651" s="221"/>
      <c r="BH651" s="221"/>
      <c r="BI651" s="221"/>
      <c r="BJ651" s="221"/>
      <c r="BK651" s="221"/>
      <c r="BL651" s="221"/>
      <c r="BM651" s="222">
        <v>81.373913043478282</v>
      </c>
    </row>
    <row r="652" spans="1:65">
      <c r="A652" s="30"/>
      <c r="B652" s="19">
        <v>1</v>
      </c>
      <c r="C652" s="9">
        <v>5</v>
      </c>
      <c r="D652" s="223">
        <v>86.2</v>
      </c>
      <c r="E652" s="223">
        <v>84</v>
      </c>
      <c r="F652" s="224">
        <v>57</v>
      </c>
      <c r="G652" s="223">
        <v>78.5</v>
      </c>
      <c r="H652" s="224">
        <v>94.3</v>
      </c>
      <c r="I652" s="223">
        <v>77.7</v>
      </c>
      <c r="J652" s="223">
        <v>75</v>
      </c>
      <c r="K652" s="223">
        <v>85</v>
      </c>
      <c r="L652" s="223">
        <v>86</v>
      </c>
      <c r="M652" s="223">
        <v>82.4</v>
      </c>
      <c r="N652" s="223">
        <v>77.099999999999994</v>
      </c>
      <c r="O652" s="223">
        <v>80</v>
      </c>
      <c r="P652" s="223">
        <v>81</v>
      </c>
      <c r="Q652" s="223">
        <v>81</v>
      </c>
      <c r="R652" s="223">
        <v>84</v>
      </c>
      <c r="S652" s="223">
        <v>79</v>
      </c>
      <c r="T652" s="223">
        <v>86.2</v>
      </c>
      <c r="U652" s="223">
        <v>76</v>
      </c>
      <c r="V652" s="223">
        <v>83.3</v>
      </c>
      <c r="W652" s="223">
        <v>75.599999999999994</v>
      </c>
      <c r="X652" s="223">
        <v>78.599999999999994</v>
      </c>
      <c r="Y652" s="223">
        <v>80</v>
      </c>
      <c r="Z652" s="223">
        <v>85</v>
      </c>
      <c r="AA652" s="223">
        <v>82.3</v>
      </c>
      <c r="AB652" s="223">
        <v>79</v>
      </c>
      <c r="AC652" s="220"/>
      <c r="AD652" s="221"/>
      <c r="AE652" s="221"/>
      <c r="AF652" s="221"/>
      <c r="AG652" s="221"/>
      <c r="AH652" s="221"/>
      <c r="AI652" s="221"/>
      <c r="AJ652" s="221"/>
      <c r="AK652" s="221"/>
      <c r="AL652" s="221"/>
      <c r="AM652" s="221"/>
      <c r="AN652" s="221"/>
      <c r="AO652" s="221"/>
      <c r="AP652" s="221"/>
      <c r="AQ652" s="221"/>
      <c r="AR652" s="221"/>
      <c r="AS652" s="221"/>
      <c r="AT652" s="221"/>
      <c r="AU652" s="221"/>
      <c r="AV652" s="221"/>
      <c r="AW652" s="221"/>
      <c r="AX652" s="221"/>
      <c r="AY652" s="221"/>
      <c r="AZ652" s="221"/>
      <c r="BA652" s="221"/>
      <c r="BB652" s="221"/>
      <c r="BC652" s="221"/>
      <c r="BD652" s="221"/>
      <c r="BE652" s="221"/>
      <c r="BF652" s="221"/>
      <c r="BG652" s="221"/>
      <c r="BH652" s="221"/>
      <c r="BI652" s="221"/>
      <c r="BJ652" s="221"/>
      <c r="BK652" s="221"/>
      <c r="BL652" s="221"/>
      <c r="BM652" s="222">
        <v>108</v>
      </c>
    </row>
    <row r="653" spans="1:65">
      <c r="A653" s="30"/>
      <c r="B653" s="19">
        <v>1</v>
      </c>
      <c r="C653" s="9">
        <v>6</v>
      </c>
      <c r="D653" s="223">
        <v>84.5</v>
      </c>
      <c r="E653" s="223">
        <v>88</v>
      </c>
      <c r="F653" s="224">
        <v>56</v>
      </c>
      <c r="G653" s="223">
        <v>82.1</v>
      </c>
      <c r="H653" s="224">
        <v>93.1</v>
      </c>
      <c r="I653" s="223">
        <v>79.900000000000006</v>
      </c>
      <c r="J653" s="223">
        <v>75</v>
      </c>
      <c r="K653" s="223">
        <v>85</v>
      </c>
      <c r="L653" s="223">
        <v>86.3</v>
      </c>
      <c r="M653" s="223">
        <v>83</v>
      </c>
      <c r="N653" s="223">
        <v>77.400000000000006</v>
      </c>
      <c r="O653" s="223">
        <v>81</v>
      </c>
      <c r="P653" s="223">
        <v>80</v>
      </c>
      <c r="Q653" s="223">
        <v>79.3</v>
      </c>
      <c r="R653" s="223">
        <v>85</v>
      </c>
      <c r="S653" s="223">
        <v>79</v>
      </c>
      <c r="T653" s="223">
        <v>82.4</v>
      </c>
      <c r="U653" s="223">
        <v>76</v>
      </c>
      <c r="V653" s="223">
        <v>81.099999999999994</v>
      </c>
      <c r="W653" s="223">
        <v>75.3</v>
      </c>
      <c r="X653" s="223">
        <v>77.7</v>
      </c>
      <c r="Y653" s="223">
        <v>75</v>
      </c>
      <c r="Z653" s="223">
        <v>83.6</v>
      </c>
      <c r="AA653" s="223">
        <v>83</v>
      </c>
      <c r="AB653" s="223">
        <v>81.7</v>
      </c>
      <c r="AC653" s="220"/>
      <c r="AD653" s="221"/>
      <c r="AE653" s="221"/>
      <c r="AF653" s="221"/>
      <c r="AG653" s="221"/>
      <c r="AH653" s="221"/>
      <c r="AI653" s="221"/>
      <c r="AJ653" s="221"/>
      <c r="AK653" s="221"/>
      <c r="AL653" s="221"/>
      <c r="AM653" s="221"/>
      <c r="AN653" s="221"/>
      <c r="AO653" s="221"/>
      <c r="AP653" s="221"/>
      <c r="AQ653" s="221"/>
      <c r="AR653" s="221"/>
      <c r="AS653" s="221"/>
      <c r="AT653" s="221"/>
      <c r="AU653" s="221"/>
      <c r="AV653" s="221"/>
      <c r="AW653" s="221"/>
      <c r="AX653" s="221"/>
      <c r="AY653" s="221"/>
      <c r="AZ653" s="221"/>
      <c r="BA653" s="221"/>
      <c r="BB653" s="221"/>
      <c r="BC653" s="221"/>
      <c r="BD653" s="221"/>
      <c r="BE653" s="221"/>
      <c r="BF653" s="221"/>
      <c r="BG653" s="221"/>
      <c r="BH653" s="221"/>
      <c r="BI653" s="221"/>
      <c r="BJ653" s="221"/>
      <c r="BK653" s="221"/>
      <c r="BL653" s="221"/>
      <c r="BM653" s="226"/>
    </row>
    <row r="654" spans="1:65">
      <c r="A654" s="30"/>
      <c r="B654" s="20" t="s">
        <v>270</v>
      </c>
      <c r="C654" s="12"/>
      <c r="D654" s="227">
        <v>84.533333333333331</v>
      </c>
      <c r="E654" s="227">
        <v>85.333333333333329</v>
      </c>
      <c r="F654" s="227">
        <v>56.333333333333336</v>
      </c>
      <c r="G654" s="227">
        <v>80.183333333333337</v>
      </c>
      <c r="H654" s="227">
        <v>93.55</v>
      </c>
      <c r="I654" s="227">
        <v>77.883333333333326</v>
      </c>
      <c r="J654" s="227">
        <v>75.833333333333329</v>
      </c>
      <c r="K654" s="227">
        <v>86.666666666666671</v>
      </c>
      <c r="L654" s="227">
        <v>85.983333333333334</v>
      </c>
      <c r="M654" s="227">
        <v>82.966666666666683</v>
      </c>
      <c r="N654" s="227">
        <v>77.733333333333334</v>
      </c>
      <c r="O654" s="227">
        <v>80.666666666666671</v>
      </c>
      <c r="P654" s="227">
        <v>81.566666666666663</v>
      </c>
      <c r="Q654" s="227">
        <v>81.36666666666666</v>
      </c>
      <c r="R654" s="227">
        <v>83.5</v>
      </c>
      <c r="S654" s="227">
        <v>84.5</v>
      </c>
      <c r="T654" s="227">
        <v>84.933333333333337</v>
      </c>
      <c r="U654" s="227">
        <v>76.166666666666671</v>
      </c>
      <c r="V654" s="227">
        <v>82.416666666666671</v>
      </c>
      <c r="W654" s="227">
        <v>74.3</v>
      </c>
      <c r="X654" s="227">
        <v>78.95</v>
      </c>
      <c r="Y654" s="227">
        <v>76.833333333333329</v>
      </c>
      <c r="Z654" s="227">
        <v>83.566666666666663</v>
      </c>
      <c r="AA654" s="227">
        <v>82.333333333333329</v>
      </c>
      <c r="AB654" s="227">
        <v>82.95</v>
      </c>
      <c r="AC654" s="220"/>
      <c r="AD654" s="221"/>
      <c r="AE654" s="221"/>
      <c r="AF654" s="221"/>
      <c r="AG654" s="221"/>
      <c r="AH654" s="221"/>
      <c r="AI654" s="221"/>
      <c r="AJ654" s="221"/>
      <c r="AK654" s="221"/>
      <c r="AL654" s="221"/>
      <c r="AM654" s="221"/>
      <c r="AN654" s="221"/>
      <c r="AO654" s="221"/>
      <c r="AP654" s="221"/>
      <c r="AQ654" s="221"/>
      <c r="AR654" s="221"/>
      <c r="AS654" s="221"/>
      <c r="AT654" s="221"/>
      <c r="AU654" s="221"/>
      <c r="AV654" s="221"/>
      <c r="AW654" s="221"/>
      <c r="AX654" s="221"/>
      <c r="AY654" s="221"/>
      <c r="AZ654" s="221"/>
      <c r="BA654" s="221"/>
      <c r="BB654" s="221"/>
      <c r="BC654" s="221"/>
      <c r="BD654" s="221"/>
      <c r="BE654" s="221"/>
      <c r="BF654" s="221"/>
      <c r="BG654" s="221"/>
      <c r="BH654" s="221"/>
      <c r="BI654" s="221"/>
      <c r="BJ654" s="221"/>
      <c r="BK654" s="221"/>
      <c r="BL654" s="221"/>
      <c r="BM654" s="226"/>
    </row>
    <row r="655" spans="1:65">
      <c r="A655" s="30"/>
      <c r="B655" s="3" t="s">
        <v>271</v>
      </c>
      <c r="C655" s="29"/>
      <c r="D655" s="223">
        <v>84.25</v>
      </c>
      <c r="E655" s="223">
        <v>85</v>
      </c>
      <c r="F655" s="223">
        <v>56</v>
      </c>
      <c r="G655" s="223">
        <v>80.800000000000011</v>
      </c>
      <c r="H655" s="223">
        <v>93.9</v>
      </c>
      <c r="I655" s="223">
        <v>77.75</v>
      </c>
      <c r="J655" s="223">
        <v>75</v>
      </c>
      <c r="K655" s="223">
        <v>85</v>
      </c>
      <c r="L655" s="223">
        <v>86.15</v>
      </c>
      <c r="M655" s="223">
        <v>82.9</v>
      </c>
      <c r="N655" s="223">
        <v>77.95</v>
      </c>
      <c r="O655" s="223">
        <v>81</v>
      </c>
      <c r="P655" s="223">
        <v>81.25</v>
      </c>
      <c r="Q655" s="223">
        <v>81.150000000000006</v>
      </c>
      <c r="R655" s="223">
        <v>84</v>
      </c>
      <c r="S655" s="223">
        <v>84</v>
      </c>
      <c r="T655" s="223">
        <v>84.800000000000011</v>
      </c>
      <c r="U655" s="223">
        <v>76</v>
      </c>
      <c r="V655" s="223">
        <v>82.3</v>
      </c>
      <c r="W655" s="223">
        <v>74.849999999999994</v>
      </c>
      <c r="X655" s="223">
        <v>79.099999999999994</v>
      </c>
      <c r="Y655" s="223">
        <v>77</v>
      </c>
      <c r="Z655" s="223">
        <v>84.1</v>
      </c>
      <c r="AA655" s="223">
        <v>82.65</v>
      </c>
      <c r="AB655" s="223">
        <v>82.550000000000011</v>
      </c>
      <c r="AC655" s="220"/>
      <c r="AD655" s="221"/>
      <c r="AE655" s="221"/>
      <c r="AF655" s="221"/>
      <c r="AG655" s="221"/>
      <c r="AH655" s="221"/>
      <c r="AI655" s="221"/>
      <c r="AJ655" s="221"/>
      <c r="AK655" s="221"/>
      <c r="AL655" s="221"/>
      <c r="AM655" s="221"/>
      <c r="AN655" s="221"/>
      <c r="AO655" s="221"/>
      <c r="AP655" s="221"/>
      <c r="AQ655" s="221"/>
      <c r="AR655" s="221"/>
      <c r="AS655" s="221"/>
      <c r="AT655" s="221"/>
      <c r="AU655" s="221"/>
      <c r="AV655" s="221"/>
      <c r="AW655" s="221"/>
      <c r="AX655" s="221"/>
      <c r="AY655" s="221"/>
      <c r="AZ655" s="221"/>
      <c r="BA655" s="221"/>
      <c r="BB655" s="221"/>
      <c r="BC655" s="221"/>
      <c r="BD655" s="221"/>
      <c r="BE655" s="221"/>
      <c r="BF655" s="221"/>
      <c r="BG655" s="221"/>
      <c r="BH655" s="221"/>
      <c r="BI655" s="221"/>
      <c r="BJ655" s="221"/>
      <c r="BK655" s="221"/>
      <c r="BL655" s="221"/>
      <c r="BM655" s="226"/>
    </row>
    <row r="656" spans="1:65">
      <c r="A656" s="30"/>
      <c r="B656" s="3" t="s">
        <v>272</v>
      </c>
      <c r="C656" s="29"/>
      <c r="D656" s="209">
        <v>2.030435092946008</v>
      </c>
      <c r="E656" s="209">
        <v>1.6329931618554521</v>
      </c>
      <c r="F656" s="209">
        <v>0.51639777949432231</v>
      </c>
      <c r="G656" s="209">
        <v>1.6618263046018573</v>
      </c>
      <c r="H656" s="209">
        <v>0.81670067956381853</v>
      </c>
      <c r="I656" s="209">
        <v>1.0722251007445551</v>
      </c>
      <c r="J656" s="209">
        <v>2.0412414523193148</v>
      </c>
      <c r="K656" s="209">
        <v>2.5819888974716112</v>
      </c>
      <c r="L656" s="209">
        <v>1.0998484744121186</v>
      </c>
      <c r="M656" s="209">
        <v>0.5465040408511771</v>
      </c>
      <c r="N656" s="209">
        <v>1.3980939405729007</v>
      </c>
      <c r="O656" s="209">
        <v>0.51639777949432231</v>
      </c>
      <c r="P656" s="209">
        <v>1.2044362443345316</v>
      </c>
      <c r="Q656" s="209">
        <v>1.3735598518691015</v>
      </c>
      <c r="R656" s="209">
        <v>1.6431676725154984</v>
      </c>
      <c r="S656" s="209">
        <v>5.5407580708780273</v>
      </c>
      <c r="T656" s="209">
        <v>3.5539649219803313</v>
      </c>
      <c r="U656" s="209">
        <v>0.40824829046386302</v>
      </c>
      <c r="V656" s="209">
        <v>0.85887523346914152</v>
      </c>
      <c r="W656" s="209">
        <v>1.937008002048517</v>
      </c>
      <c r="X656" s="209">
        <v>0.90719347440333531</v>
      </c>
      <c r="Y656" s="209">
        <v>1.8348478592697179</v>
      </c>
      <c r="Z656" s="209">
        <v>1.8832595855767382</v>
      </c>
      <c r="AA656" s="209">
        <v>1.2987173159185406</v>
      </c>
      <c r="AB656" s="209">
        <v>3.2303250610426186</v>
      </c>
      <c r="AC656" s="206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207"/>
      <c r="AP656" s="207"/>
      <c r="AQ656" s="207"/>
      <c r="AR656" s="207"/>
      <c r="AS656" s="207"/>
      <c r="AT656" s="207"/>
      <c r="AU656" s="207"/>
      <c r="AV656" s="207"/>
      <c r="AW656" s="207"/>
      <c r="AX656" s="207"/>
      <c r="AY656" s="207"/>
      <c r="AZ656" s="207"/>
      <c r="BA656" s="207"/>
      <c r="BB656" s="207"/>
      <c r="BC656" s="207"/>
      <c r="BD656" s="207"/>
      <c r="BE656" s="207"/>
      <c r="BF656" s="207"/>
      <c r="BG656" s="207"/>
      <c r="BH656" s="207"/>
      <c r="BI656" s="207"/>
      <c r="BJ656" s="207"/>
      <c r="BK656" s="207"/>
      <c r="BL656" s="207"/>
      <c r="BM656" s="210"/>
    </row>
    <row r="657" spans="1:65">
      <c r="A657" s="30"/>
      <c r="B657" s="3" t="s">
        <v>87</v>
      </c>
      <c r="C657" s="29"/>
      <c r="D657" s="13">
        <v>2.4019342582168864E-2</v>
      </c>
      <c r="E657" s="13">
        <v>1.9136638615493581E-2</v>
      </c>
      <c r="F657" s="13">
        <v>9.1668244880648928E-3</v>
      </c>
      <c r="G657" s="13">
        <v>2.0725333252153696E-2</v>
      </c>
      <c r="H657" s="13">
        <v>8.7300981246800479E-3</v>
      </c>
      <c r="I657" s="13">
        <v>1.3767067418076892E-2</v>
      </c>
      <c r="J657" s="13">
        <v>2.6917469700914042E-2</v>
      </c>
      <c r="K657" s="13">
        <v>2.9792179586210898E-2</v>
      </c>
      <c r="L657" s="13">
        <v>1.2791414705316364E-2</v>
      </c>
      <c r="M657" s="13">
        <v>6.5870314284995216E-3</v>
      </c>
      <c r="N657" s="13">
        <v>1.7985771105140231E-2</v>
      </c>
      <c r="O657" s="13">
        <v>6.4016253656320942E-3</v>
      </c>
      <c r="P657" s="13">
        <v>1.4766280069487514E-2</v>
      </c>
      <c r="Q657" s="13">
        <v>1.6881112476883675E-2</v>
      </c>
      <c r="R657" s="13">
        <v>1.9678654760664653E-2</v>
      </c>
      <c r="S657" s="13">
        <v>6.5571101430509204E-2</v>
      </c>
      <c r="T657" s="13">
        <v>4.1844170980930115E-2</v>
      </c>
      <c r="U657" s="13">
        <v>5.3599337916480916E-3</v>
      </c>
      <c r="V657" s="13">
        <v>1.0421135289817692E-2</v>
      </c>
      <c r="W657" s="13">
        <v>2.6070094240222302E-2</v>
      </c>
      <c r="X657" s="13">
        <v>1.1490734317964981E-2</v>
      </c>
      <c r="Y657" s="13">
        <v>2.3880883200907393E-2</v>
      </c>
      <c r="Z657" s="13">
        <v>2.253601418719671E-2</v>
      </c>
      <c r="AA657" s="13">
        <v>1.5773894525326404E-2</v>
      </c>
      <c r="AB657" s="13">
        <v>3.8943038710580094E-2</v>
      </c>
      <c r="AC657" s="15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273</v>
      </c>
      <c r="C658" s="29"/>
      <c r="D658" s="13">
        <v>3.8825959962954792E-2</v>
      </c>
      <c r="E658" s="13">
        <v>4.8657120467336057E-2</v>
      </c>
      <c r="F658" s="13">
        <v>-0.30772244781648517</v>
      </c>
      <c r="G658" s="13">
        <v>-1.4630975279618319E-2</v>
      </c>
      <c r="H658" s="13">
        <v>0.14963133148108532</v>
      </c>
      <c r="I658" s="13">
        <v>-4.2895561729714649E-2</v>
      </c>
      <c r="J658" s="13">
        <v>-6.8087910522191653E-2</v>
      </c>
      <c r="K658" s="13">
        <v>6.5042387974638238E-2</v>
      </c>
      <c r="L658" s="13">
        <v>5.6644938377145904E-2</v>
      </c>
      <c r="M658" s="13">
        <v>1.9573270641874974E-2</v>
      </c>
      <c r="N658" s="13">
        <v>-4.4738904324286066E-2</v>
      </c>
      <c r="O658" s="13">
        <v>-8.691315808221356E-3</v>
      </c>
      <c r="P658" s="13">
        <v>2.3687397592075943E-3</v>
      </c>
      <c r="Q658" s="13">
        <v>-8.9050366887888366E-5</v>
      </c>
      <c r="R658" s="13">
        <v>2.6127377644795668E-2</v>
      </c>
      <c r="S658" s="13">
        <v>3.8416328275272305E-2</v>
      </c>
      <c r="T658" s="13">
        <v>4.3741540215145536E-2</v>
      </c>
      <c r="U658" s="13">
        <v>-6.3991593645365996E-2</v>
      </c>
      <c r="V658" s="13">
        <v>1.2814347795112813E-2</v>
      </c>
      <c r="W658" s="13">
        <v>-8.6930968155589095E-2</v>
      </c>
      <c r="X658" s="13">
        <v>-2.9787347723872815E-2</v>
      </c>
      <c r="Y658" s="13">
        <v>-5.5798959891715016E-2</v>
      </c>
      <c r="Z658" s="13">
        <v>2.6946641020160644E-2</v>
      </c>
      <c r="AA658" s="13">
        <v>1.1790268575906149E-2</v>
      </c>
      <c r="AB658" s="13">
        <v>1.9368454798033508E-2</v>
      </c>
      <c r="AC658" s="15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274</v>
      </c>
      <c r="C659" s="47"/>
      <c r="D659" s="45">
        <v>0.56999999999999995</v>
      </c>
      <c r="E659" s="45">
        <v>0.78</v>
      </c>
      <c r="F659" s="45">
        <v>6.74</v>
      </c>
      <c r="G659" s="45">
        <v>0.56000000000000005</v>
      </c>
      <c r="H659" s="45">
        <v>2.91</v>
      </c>
      <c r="I659" s="45">
        <v>1.1499999999999999</v>
      </c>
      <c r="J659" s="45">
        <v>1.69</v>
      </c>
      <c r="K659" s="45">
        <v>1.1200000000000001</v>
      </c>
      <c r="L659" s="45">
        <v>0.95</v>
      </c>
      <c r="M659" s="45">
        <v>0.16</v>
      </c>
      <c r="N659" s="45">
        <v>1.19</v>
      </c>
      <c r="O659" s="45">
        <v>0.43</v>
      </c>
      <c r="P659" s="45">
        <v>0.2</v>
      </c>
      <c r="Q659" s="45">
        <v>0.25</v>
      </c>
      <c r="R659" s="45">
        <v>0.3</v>
      </c>
      <c r="S659" s="45">
        <v>0.56000000000000005</v>
      </c>
      <c r="T659" s="45">
        <v>0.67</v>
      </c>
      <c r="U659" s="45">
        <v>1.6</v>
      </c>
      <c r="V659" s="45">
        <v>0.02</v>
      </c>
      <c r="W659" s="45">
        <v>2.08</v>
      </c>
      <c r="X659" s="45">
        <v>0.88</v>
      </c>
      <c r="Y659" s="45">
        <v>1.43</v>
      </c>
      <c r="Z659" s="45">
        <v>0.32</v>
      </c>
      <c r="AA659" s="45">
        <v>0</v>
      </c>
      <c r="AB659" s="45">
        <v>0.16</v>
      </c>
      <c r="AC659" s="15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BM660" s="55"/>
    </row>
    <row r="661" spans="1:65" ht="15">
      <c r="B661" s="8" t="s">
        <v>598</v>
      </c>
      <c r="BM661" s="28" t="s">
        <v>67</v>
      </c>
    </row>
    <row r="662" spans="1:65" ht="15">
      <c r="A662" s="25" t="s">
        <v>58</v>
      </c>
      <c r="B662" s="18" t="s">
        <v>111</v>
      </c>
      <c r="C662" s="15" t="s">
        <v>112</v>
      </c>
      <c r="D662" s="16" t="s">
        <v>229</v>
      </c>
      <c r="E662" s="17" t="s">
        <v>229</v>
      </c>
      <c r="F662" s="17" t="s">
        <v>229</v>
      </c>
      <c r="G662" s="17" t="s">
        <v>229</v>
      </c>
      <c r="H662" s="17" t="s">
        <v>229</v>
      </c>
      <c r="I662" s="17" t="s">
        <v>229</v>
      </c>
      <c r="J662" s="17" t="s">
        <v>229</v>
      </c>
      <c r="K662" s="17" t="s">
        <v>229</v>
      </c>
      <c r="L662" s="17" t="s">
        <v>229</v>
      </c>
      <c r="M662" s="17" t="s">
        <v>229</v>
      </c>
      <c r="N662" s="17" t="s">
        <v>229</v>
      </c>
      <c r="O662" s="17" t="s">
        <v>229</v>
      </c>
      <c r="P662" s="17" t="s">
        <v>229</v>
      </c>
      <c r="Q662" s="17" t="s">
        <v>229</v>
      </c>
      <c r="R662" s="17" t="s">
        <v>229</v>
      </c>
      <c r="S662" s="17" t="s">
        <v>229</v>
      </c>
      <c r="T662" s="17" t="s">
        <v>229</v>
      </c>
      <c r="U662" s="17" t="s">
        <v>229</v>
      </c>
      <c r="V662" s="17" t="s">
        <v>229</v>
      </c>
      <c r="W662" s="17" t="s">
        <v>229</v>
      </c>
      <c r="X662" s="17" t="s">
        <v>229</v>
      </c>
      <c r="Y662" s="17" t="s">
        <v>229</v>
      </c>
      <c r="Z662" s="17" t="s">
        <v>229</v>
      </c>
      <c r="AA662" s="17" t="s">
        <v>229</v>
      </c>
      <c r="AB662" s="17" t="s">
        <v>229</v>
      </c>
      <c r="AC662" s="15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230</v>
      </c>
      <c r="C663" s="9" t="s">
        <v>230</v>
      </c>
      <c r="D663" s="151" t="s">
        <v>232</v>
      </c>
      <c r="E663" s="152" t="s">
        <v>233</v>
      </c>
      <c r="F663" s="152" t="s">
        <v>234</v>
      </c>
      <c r="G663" s="152" t="s">
        <v>235</v>
      </c>
      <c r="H663" s="152" t="s">
        <v>236</v>
      </c>
      <c r="I663" s="152" t="s">
        <v>237</v>
      </c>
      <c r="J663" s="152" t="s">
        <v>238</v>
      </c>
      <c r="K663" s="152" t="s">
        <v>239</v>
      </c>
      <c r="L663" s="152" t="s">
        <v>240</v>
      </c>
      <c r="M663" s="152" t="s">
        <v>241</v>
      </c>
      <c r="N663" s="152" t="s">
        <v>243</v>
      </c>
      <c r="O663" s="152" t="s">
        <v>244</v>
      </c>
      <c r="P663" s="152" t="s">
        <v>246</v>
      </c>
      <c r="Q663" s="152" t="s">
        <v>247</v>
      </c>
      <c r="R663" s="152" t="s">
        <v>249</v>
      </c>
      <c r="S663" s="152" t="s">
        <v>250</v>
      </c>
      <c r="T663" s="152" t="s">
        <v>251</v>
      </c>
      <c r="U663" s="152" t="s">
        <v>252</v>
      </c>
      <c r="V663" s="152" t="s">
        <v>254</v>
      </c>
      <c r="W663" s="152" t="s">
        <v>256</v>
      </c>
      <c r="X663" s="152" t="s">
        <v>258</v>
      </c>
      <c r="Y663" s="152" t="s">
        <v>259</v>
      </c>
      <c r="Z663" s="152" t="s">
        <v>260</v>
      </c>
      <c r="AA663" s="152" t="s">
        <v>261</v>
      </c>
      <c r="AB663" s="152" t="s">
        <v>262</v>
      </c>
      <c r="AC663" s="15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333</v>
      </c>
      <c r="E664" s="11" t="s">
        <v>115</v>
      </c>
      <c r="F664" s="11" t="s">
        <v>115</v>
      </c>
      <c r="G664" s="11" t="s">
        <v>115</v>
      </c>
      <c r="H664" s="11" t="s">
        <v>115</v>
      </c>
      <c r="I664" s="11" t="s">
        <v>115</v>
      </c>
      <c r="J664" s="11" t="s">
        <v>333</v>
      </c>
      <c r="K664" s="11" t="s">
        <v>115</v>
      </c>
      <c r="L664" s="11" t="s">
        <v>333</v>
      </c>
      <c r="M664" s="11" t="s">
        <v>115</v>
      </c>
      <c r="N664" s="11" t="s">
        <v>115</v>
      </c>
      <c r="O664" s="11" t="s">
        <v>115</v>
      </c>
      <c r="P664" s="11" t="s">
        <v>334</v>
      </c>
      <c r="Q664" s="11" t="s">
        <v>333</v>
      </c>
      <c r="R664" s="11" t="s">
        <v>333</v>
      </c>
      <c r="S664" s="11" t="s">
        <v>115</v>
      </c>
      <c r="T664" s="11" t="s">
        <v>333</v>
      </c>
      <c r="U664" s="11" t="s">
        <v>115</v>
      </c>
      <c r="V664" s="11" t="s">
        <v>333</v>
      </c>
      <c r="W664" s="11" t="s">
        <v>334</v>
      </c>
      <c r="X664" s="11" t="s">
        <v>334</v>
      </c>
      <c r="Y664" s="11" t="s">
        <v>333</v>
      </c>
      <c r="Z664" s="11" t="s">
        <v>333</v>
      </c>
      <c r="AA664" s="11" t="s">
        <v>333</v>
      </c>
      <c r="AB664" s="11" t="s">
        <v>333</v>
      </c>
      <c r="AC664" s="15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15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12">
        <v>4.2000000000000003E-2</v>
      </c>
      <c r="E666" s="213">
        <v>4.4999999999999998E-2</v>
      </c>
      <c r="F666" s="213">
        <v>3.5700000000000003E-2</v>
      </c>
      <c r="G666" s="212">
        <v>0.04</v>
      </c>
      <c r="H666" s="212">
        <v>4.36E-2</v>
      </c>
      <c r="I666" s="212">
        <v>4.0800000000000003E-2</v>
      </c>
      <c r="J666" s="212">
        <v>3.85E-2</v>
      </c>
      <c r="K666" s="212">
        <v>0.04</v>
      </c>
      <c r="L666" s="213">
        <v>4.9000000000000002E-2</v>
      </c>
      <c r="M666" s="212">
        <v>4.2299999999999997E-2</v>
      </c>
      <c r="N666" s="212">
        <v>4.07E-2</v>
      </c>
      <c r="O666" s="212">
        <v>4.2000000000000003E-2</v>
      </c>
      <c r="P666" s="212">
        <v>3.9699999999999999E-2</v>
      </c>
      <c r="Q666" s="232">
        <v>3.4000000000000002E-2</v>
      </c>
      <c r="R666" s="212">
        <v>0.04</v>
      </c>
      <c r="S666" s="212">
        <v>4.4499999999999998E-2</v>
      </c>
      <c r="T666" s="212">
        <v>4.2000000000000003E-2</v>
      </c>
      <c r="U666" s="212">
        <v>0.04</v>
      </c>
      <c r="V666" s="212">
        <v>3.7999999999999999E-2</v>
      </c>
      <c r="W666" s="212">
        <v>3.9899999999999998E-2</v>
      </c>
      <c r="X666" s="212">
        <v>3.8200000000000005E-2</v>
      </c>
      <c r="Y666" s="212">
        <v>4.2499999999999996E-2</v>
      </c>
      <c r="Z666" s="212">
        <v>4.2000000000000003E-2</v>
      </c>
      <c r="AA666" s="212">
        <v>4.0499999999999994E-2</v>
      </c>
      <c r="AB666" s="212">
        <v>4.2000000000000003E-2</v>
      </c>
      <c r="AC666" s="203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14">
        <v>1</v>
      </c>
    </row>
    <row r="667" spans="1:65">
      <c r="A667" s="30"/>
      <c r="B667" s="19">
        <v>1</v>
      </c>
      <c r="C667" s="9">
        <v>2</v>
      </c>
      <c r="D667" s="24">
        <v>4.1000000000000002E-2</v>
      </c>
      <c r="E667" s="215">
        <v>4.4999999999999998E-2</v>
      </c>
      <c r="F667" s="215">
        <v>3.5299999999999998E-2</v>
      </c>
      <c r="G667" s="24">
        <v>0.04</v>
      </c>
      <c r="H667" s="24">
        <v>4.36E-2</v>
      </c>
      <c r="I667" s="24">
        <v>4.1000000000000002E-2</v>
      </c>
      <c r="J667" s="24">
        <v>3.7999999999999999E-2</v>
      </c>
      <c r="K667" s="24">
        <v>0.04</v>
      </c>
      <c r="L667" s="215">
        <v>4.9000000000000002E-2</v>
      </c>
      <c r="M667" s="24">
        <v>4.2200000000000001E-2</v>
      </c>
      <c r="N667" s="24">
        <v>4.1000000000000002E-2</v>
      </c>
      <c r="O667" s="24">
        <v>4.2000000000000003E-2</v>
      </c>
      <c r="P667" s="24">
        <v>4.0299999999999996E-2</v>
      </c>
      <c r="Q667" s="24">
        <v>3.6999999999999998E-2</v>
      </c>
      <c r="R667" s="24">
        <v>0.04</v>
      </c>
      <c r="S667" s="216">
        <v>4.1000000000000002E-2</v>
      </c>
      <c r="T667" s="24">
        <v>4.2000000000000003E-2</v>
      </c>
      <c r="U667" s="24">
        <v>0.04</v>
      </c>
      <c r="V667" s="24">
        <v>3.6999999999999998E-2</v>
      </c>
      <c r="W667" s="24">
        <v>4.0800000000000003E-2</v>
      </c>
      <c r="X667" s="24">
        <v>4.0800000000000003E-2</v>
      </c>
      <c r="Y667" s="24">
        <v>4.1800000000000004E-2</v>
      </c>
      <c r="Z667" s="24">
        <v>4.2000000000000003E-2</v>
      </c>
      <c r="AA667" s="24">
        <v>4.0899999999999999E-2</v>
      </c>
      <c r="AB667" s="24">
        <v>0.04</v>
      </c>
      <c r="AC667" s="203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14" t="e">
        <v>#N/A</v>
      </c>
    </row>
    <row r="668" spans="1:65">
      <c r="A668" s="30"/>
      <c r="B668" s="19">
        <v>1</v>
      </c>
      <c r="C668" s="9">
        <v>3</v>
      </c>
      <c r="D668" s="24">
        <v>4.1000000000000002E-2</v>
      </c>
      <c r="E668" s="215">
        <v>4.4999999999999998E-2</v>
      </c>
      <c r="F668" s="215">
        <v>3.5099999999999999E-2</v>
      </c>
      <c r="G668" s="24">
        <v>0.04</v>
      </c>
      <c r="H668" s="24">
        <v>4.19E-2</v>
      </c>
      <c r="I668" s="24">
        <v>4.1300000000000003E-2</v>
      </c>
      <c r="J668" s="24">
        <v>3.7999999999999999E-2</v>
      </c>
      <c r="K668" s="24">
        <v>0.04</v>
      </c>
      <c r="L668" s="215">
        <v>0.05</v>
      </c>
      <c r="M668" s="24">
        <v>4.19E-2</v>
      </c>
      <c r="N668" s="24">
        <v>4.41E-2</v>
      </c>
      <c r="O668" s="24">
        <v>4.2000000000000003E-2</v>
      </c>
      <c r="P668" s="24">
        <v>4.2299999999999997E-2</v>
      </c>
      <c r="Q668" s="24">
        <v>0.04</v>
      </c>
      <c r="R668" s="24">
        <v>0.04</v>
      </c>
      <c r="S668" s="24">
        <v>4.5499999999999999E-2</v>
      </c>
      <c r="T668" s="24">
        <v>4.2000000000000003E-2</v>
      </c>
      <c r="U668" s="24">
        <v>0.04</v>
      </c>
      <c r="V668" s="24">
        <v>3.6999999999999998E-2</v>
      </c>
      <c r="W668" s="24">
        <v>4.1000000000000002E-2</v>
      </c>
      <c r="X668" s="24">
        <v>4.1200000000000001E-2</v>
      </c>
      <c r="Y668" s="24">
        <v>4.2299999999999997E-2</v>
      </c>
      <c r="Z668" s="24">
        <v>4.2000000000000003E-2</v>
      </c>
      <c r="AA668" s="24">
        <v>4.02E-2</v>
      </c>
      <c r="AB668" s="24">
        <v>4.1000000000000002E-2</v>
      </c>
      <c r="AC668" s="203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14">
        <v>16</v>
      </c>
    </row>
    <row r="669" spans="1:65">
      <c r="A669" s="30"/>
      <c r="B669" s="19">
        <v>1</v>
      </c>
      <c r="C669" s="9">
        <v>4</v>
      </c>
      <c r="D669" s="24">
        <v>4.4000000000000004E-2</v>
      </c>
      <c r="E669" s="215">
        <v>4.4999999999999998E-2</v>
      </c>
      <c r="F669" s="215">
        <v>3.5200000000000002E-2</v>
      </c>
      <c r="G669" s="24">
        <v>0.04</v>
      </c>
      <c r="H669" s="24">
        <v>4.2799999999999998E-2</v>
      </c>
      <c r="I669" s="24">
        <v>4.07E-2</v>
      </c>
      <c r="J669" s="24">
        <v>3.7999999999999999E-2</v>
      </c>
      <c r="K669" s="24">
        <v>0.04</v>
      </c>
      <c r="L669" s="215">
        <v>4.9000000000000002E-2</v>
      </c>
      <c r="M669" s="24">
        <v>4.2000000000000003E-2</v>
      </c>
      <c r="N669" s="24">
        <v>4.3900000000000002E-2</v>
      </c>
      <c r="O669" s="24">
        <v>4.2999999999999997E-2</v>
      </c>
      <c r="P669" s="24">
        <v>4.07E-2</v>
      </c>
      <c r="Q669" s="24">
        <v>4.1000000000000002E-2</v>
      </c>
      <c r="R669" s="24">
        <v>0.04</v>
      </c>
      <c r="S669" s="24">
        <v>4.4999999999999998E-2</v>
      </c>
      <c r="T669" s="24">
        <v>4.2999999999999997E-2</v>
      </c>
      <c r="U669" s="24">
        <v>0.04</v>
      </c>
      <c r="V669" s="24">
        <v>3.7999999999999999E-2</v>
      </c>
      <c r="W669" s="216">
        <v>3.8200000000000005E-2</v>
      </c>
      <c r="X669" s="24">
        <v>4.1399999999999999E-2</v>
      </c>
      <c r="Y669" s="24">
        <v>4.1100000000000005E-2</v>
      </c>
      <c r="Z669" s="24">
        <v>4.2999999999999997E-2</v>
      </c>
      <c r="AA669" s="24">
        <v>4.0800000000000003E-2</v>
      </c>
      <c r="AB669" s="24">
        <v>3.9E-2</v>
      </c>
      <c r="AC669" s="203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14">
        <v>4.0967412209016334E-2</v>
      </c>
    </row>
    <row r="670" spans="1:65">
      <c r="A670" s="30"/>
      <c r="B670" s="19">
        <v>1</v>
      </c>
      <c r="C670" s="9">
        <v>5</v>
      </c>
      <c r="D670" s="24">
        <v>4.4000000000000004E-2</v>
      </c>
      <c r="E670" s="215">
        <v>4.4999999999999998E-2</v>
      </c>
      <c r="F670" s="215">
        <v>3.4000000000000002E-2</v>
      </c>
      <c r="G670" s="24">
        <v>0.04</v>
      </c>
      <c r="H670" s="24">
        <v>4.36E-2</v>
      </c>
      <c r="I670" s="24">
        <v>4.1599999999999998E-2</v>
      </c>
      <c r="J670" s="24">
        <v>3.7999999999999999E-2</v>
      </c>
      <c r="K670" s="24">
        <v>0.04</v>
      </c>
      <c r="L670" s="215">
        <v>5.1999999999999998E-2</v>
      </c>
      <c r="M670" s="24">
        <v>4.2499999999999996E-2</v>
      </c>
      <c r="N670" s="24">
        <v>4.1100000000000005E-2</v>
      </c>
      <c r="O670" s="24">
        <v>4.1000000000000002E-2</v>
      </c>
      <c r="P670" s="24">
        <v>4.0399999999999998E-2</v>
      </c>
      <c r="Q670" s="24">
        <v>0.04</v>
      </c>
      <c r="R670" s="24">
        <v>0.04</v>
      </c>
      <c r="S670" s="24">
        <v>4.4999999999999998E-2</v>
      </c>
      <c r="T670" s="24">
        <v>4.2000000000000003E-2</v>
      </c>
      <c r="U670" s="24">
        <v>0.04</v>
      </c>
      <c r="V670" s="24">
        <v>3.7999999999999999E-2</v>
      </c>
      <c r="W670" s="24">
        <v>4.0800000000000003E-2</v>
      </c>
      <c r="X670" s="24">
        <v>4.0499999999999994E-2</v>
      </c>
      <c r="Y670" s="24">
        <v>4.1700000000000001E-2</v>
      </c>
      <c r="Z670" s="24">
        <v>4.2999999999999997E-2</v>
      </c>
      <c r="AA670" s="24">
        <v>4.0800000000000003E-2</v>
      </c>
      <c r="AB670" s="24">
        <v>3.9E-2</v>
      </c>
      <c r="AC670" s="203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14">
        <v>109</v>
      </c>
    </row>
    <row r="671" spans="1:65">
      <c r="A671" s="30"/>
      <c r="B671" s="19">
        <v>1</v>
      </c>
      <c r="C671" s="9">
        <v>6</v>
      </c>
      <c r="D671" s="24">
        <v>4.4000000000000004E-2</v>
      </c>
      <c r="E671" s="215">
        <v>4.4999999999999998E-2</v>
      </c>
      <c r="F671" s="215">
        <v>3.4000000000000002E-2</v>
      </c>
      <c r="G671" s="24">
        <v>0.04</v>
      </c>
      <c r="H671" s="24">
        <v>4.2299999999999997E-2</v>
      </c>
      <c r="I671" s="24">
        <v>4.0899999999999999E-2</v>
      </c>
      <c r="J671" s="24">
        <v>3.85E-2</v>
      </c>
      <c r="K671" s="216">
        <v>5.5E-2</v>
      </c>
      <c r="L671" s="215">
        <v>0.05</v>
      </c>
      <c r="M671" s="24">
        <v>4.2200000000000001E-2</v>
      </c>
      <c r="N671" s="24">
        <v>4.0899999999999999E-2</v>
      </c>
      <c r="O671" s="24">
        <v>4.2999999999999997E-2</v>
      </c>
      <c r="P671" s="24">
        <v>4.3099999999999999E-2</v>
      </c>
      <c r="Q671" s="24">
        <v>3.6999999999999998E-2</v>
      </c>
      <c r="R671" s="24">
        <v>0.04</v>
      </c>
      <c r="S671" s="24">
        <v>4.4499999999999998E-2</v>
      </c>
      <c r="T671" s="24">
        <v>0.04</v>
      </c>
      <c r="U671" s="24">
        <v>0.04</v>
      </c>
      <c r="V671" s="24">
        <v>3.6999999999999998E-2</v>
      </c>
      <c r="W671" s="24">
        <v>4.0499999999999994E-2</v>
      </c>
      <c r="X671" s="24">
        <v>3.9399999999999998E-2</v>
      </c>
      <c r="Y671" s="24">
        <v>4.0899999999999999E-2</v>
      </c>
      <c r="Z671" s="24">
        <v>4.2999999999999997E-2</v>
      </c>
      <c r="AA671" s="24">
        <v>4.02E-2</v>
      </c>
      <c r="AB671" s="24">
        <v>0.04</v>
      </c>
      <c r="AC671" s="203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20" t="s">
        <v>270</v>
      </c>
      <c r="C672" s="12"/>
      <c r="D672" s="217">
        <v>4.2666666666666665E-2</v>
      </c>
      <c r="E672" s="217">
        <v>4.4999999999999991E-2</v>
      </c>
      <c r="F672" s="217">
        <v>3.4883333333333336E-2</v>
      </c>
      <c r="G672" s="217">
        <v>0.04</v>
      </c>
      <c r="H672" s="217">
        <v>4.296666666666666E-2</v>
      </c>
      <c r="I672" s="217">
        <v>4.1049999999999996E-2</v>
      </c>
      <c r="J672" s="217">
        <v>3.8166666666666668E-2</v>
      </c>
      <c r="K672" s="217">
        <v>4.2500000000000003E-2</v>
      </c>
      <c r="L672" s="217">
        <v>4.9833333333333334E-2</v>
      </c>
      <c r="M672" s="217">
        <v>4.218333333333333E-2</v>
      </c>
      <c r="N672" s="217">
        <v>4.1949999999999994E-2</v>
      </c>
      <c r="O672" s="217">
        <v>4.2166666666666665E-2</v>
      </c>
      <c r="P672" s="217">
        <v>4.1083333333333326E-2</v>
      </c>
      <c r="Q672" s="217">
        <v>3.8166666666666675E-2</v>
      </c>
      <c r="R672" s="217">
        <v>0.04</v>
      </c>
      <c r="S672" s="217">
        <v>4.4249999999999991E-2</v>
      </c>
      <c r="T672" s="217">
        <v>4.1833333333333333E-2</v>
      </c>
      <c r="U672" s="217">
        <v>0.04</v>
      </c>
      <c r="V672" s="217">
        <v>3.7499999999999999E-2</v>
      </c>
      <c r="W672" s="217">
        <v>4.0200000000000007E-2</v>
      </c>
      <c r="X672" s="217">
        <v>4.0250000000000001E-2</v>
      </c>
      <c r="Y672" s="217">
        <v>4.1716666666666659E-2</v>
      </c>
      <c r="Z672" s="217">
        <v>4.2499999999999989E-2</v>
      </c>
      <c r="AA672" s="217">
        <v>4.0566666666666668E-2</v>
      </c>
      <c r="AB672" s="217">
        <v>4.016666666666667E-2</v>
      </c>
      <c r="AC672" s="203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3" t="s">
        <v>271</v>
      </c>
      <c r="C673" s="29"/>
      <c r="D673" s="24">
        <v>4.3000000000000003E-2</v>
      </c>
      <c r="E673" s="24">
        <v>4.4999999999999998E-2</v>
      </c>
      <c r="F673" s="24">
        <v>3.5150000000000001E-2</v>
      </c>
      <c r="G673" s="24">
        <v>0.04</v>
      </c>
      <c r="H673" s="24">
        <v>4.3200000000000002E-2</v>
      </c>
      <c r="I673" s="24">
        <v>4.095E-2</v>
      </c>
      <c r="J673" s="24">
        <v>3.7999999999999999E-2</v>
      </c>
      <c r="K673" s="24">
        <v>0.04</v>
      </c>
      <c r="L673" s="24">
        <v>4.9500000000000002E-2</v>
      </c>
      <c r="M673" s="24">
        <v>4.2200000000000001E-2</v>
      </c>
      <c r="N673" s="24">
        <v>4.1050000000000003E-2</v>
      </c>
      <c r="O673" s="24">
        <v>4.2000000000000003E-2</v>
      </c>
      <c r="P673" s="24">
        <v>4.0550000000000003E-2</v>
      </c>
      <c r="Q673" s="24">
        <v>3.85E-2</v>
      </c>
      <c r="R673" s="24">
        <v>0.04</v>
      </c>
      <c r="S673" s="24">
        <v>4.4749999999999998E-2</v>
      </c>
      <c r="T673" s="24">
        <v>4.2000000000000003E-2</v>
      </c>
      <c r="U673" s="24">
        <v>0.04</v>
      </c>
      <c r="V673" s="24">
        <v>3.7499999999999999E-2</v>
      </c>
      <c r="W673" s="24">
        <v>4.0649999999999999E-2</v>
      </c>
      <c r="X673" s="24">
        <v>4.0649999999999999E-2</v>
      </c>
      <c r="Y673" s="24">
        <v>4.1750000000000002E-2</v>
      </c>
      <c r="Z673" s="24">
        <v>4.2499999999999996E-2</v>
      </c>
      <c r="AA673" s="24">
        <v>4.0649999999999999E-2</v>
      </c>
      <c r="AB673" s="24">
        <v>0.04</v>
      </c>
      <c r="AC673" s="203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272</v>
      </c>
      <c r="C674" s="29"/>
      <c r="D674" s="24">
        <v>1.5055453054181633E-3</v>
      </c>
      <c r="E674" s="24">
        <v>7.6011774306101464E-18</v>
      </c>
      <c r="F674" s="24">
        <v>7.1390942469382317E-4</v>
      </c>
      <c r="G674" s="24">
        <v>0</v>
      </c>
      <c r="H674" s="24">
        <v>7.5011110288187807E-4</v>
      </c>
      <c r="I674" s="24">
        <v>3.3911649915626291E-4</v>
      </c>
      <c r="J674" s="24">
        <v>2.5819888974716137E-4</v>
      </c>
      <c r="K674" s="24">
        <v>6.1237243569579446E-3</v>
      </c>
      <c r="L674" s="24">
        <v>1.1690451944500106E-3</v>
      </c>
      <c r="M674" s="24">
        <v>2.1369760566432631E-4</v>
      </c>
      <c r="N674" s="24">
        <v>1.594678651014053E-3</v>
      </c>
      <c r="O674" s="24">
        <v>7.5277265270907859E-4</v>
      </c>
      <c r="P674" s="24">
        <v>1.3182058514005569E-3</v>
      </c>
      <c r="Q674" s="24">
        <v>2.6394443859772206E-3</v>
      </c>
      <c r="R674" s="24">
        <v>0</v>
      </c>
      <c r="S674" s="24">
        <v>1.6355427233796112E-3</v>
      </c>
      <c r="T674" s="24">
        <v>9.8319208025017426E-4</v>
      </c>
      <c r="U674" s="24">
        <v>0</v>
      </c>
      <c r="V674" s="24">
        <v>5.4772255750516665E-4</v>
      </c>
      <c r="W674" s="24">
        <v>1.0526157893552602E-3</v>
      </c>
      <c r="X674" s="24">
        <v>1.2259690045021516E-3</v>
      </c>
      <c r="Y674" s="24">
        <v>6.337717780610495E-4</v>
      </c>
      <c r="Z674" s="24">
        <v>5.4772255750516275E-4</v>
      </c>
      <c r="AA674" s="24">
        <v>3.1411250638372766E-4</v>
      </c>
      <c r="AB674" s="24">
        <v>1.169045194450013E-3</v>
      </c>
      <c r="AC674" s="203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87</v>
      </c>
      <c r="C675" s="29"/>
      <c r="D675" s="13">
        <v>3.5286218095738203E-2</v>
      </c>
      <c r="E675" s="13">
        <v>1.6891505401355884E-16</v>
      </c>
      <c r="F675" s="13">
        <v>2.0465630903788529E-2</v>
      </c>
      <c r="G675" s="13">
        <v>0</v>
      </c>
      <c r="H675" s="13">
        <v>1.7457977569011907E-2</v>
      </c>
      <c r="I675" s="13">
        <v>8.2610596627591456E-3</v>
      </c>
      <c r="J675" s="13">
        <v>6.7650364125893805E-3</v>
      </c>
      <c r="K675" s="13">
        <v>0.14408763192842222</v>
      </c>
      <c r="L675" s="13">
        <v>2.3459100891973457E-2</v>
      </c>
      <c r="M675" s="13">
        <v>5.0659250651361436E-3</v>
      </c>
      <c r="N675" s="13">
        <v>3.8013793826318309E-2</v>
      </c>
      <c r="O675" s="13">
        <v>1.7852315874523603E-2</v>
      </c>
      <c r="P675" s="13">
        <v>3.2086146484394902E-2</v>
      </c>
      <c r="Q675" s="13">
        <v>6.9155748104206632E-2</v>
      </c>
      <c r="R675" s="13">
        <v>0</v>
      </c>
      <c r="S675" s="13">
        <v>3.6961417477505344E-2</v>
      </c>
      <c r="T675" s="13">
        <v>2.3502599527892611E-2</v>
      </c>
      <c r="U675" s="13">
        <v>0</v>
      </c>
      <c r="V675" s="13">
        <v>1.4605934866804445E-2</v>
      </c>
      <c r="W675" s="13">
        <v>2.6184472372021393E-2</v>
      </c>
      <c r="X675" s="13">
        <v>3.0458857254711841E-2</v>
      </c>
      <c r="Y675" s="13">
        <v>1.5192291923157401E-2</v>
      </c>
      <c r="Z675" s="13">
        <v>1.2887589588356774E-2</v>
      </c>
      <c r="AA675" s="13">
        <v>7.7431184811107886E-3</v>
      </c>
      <c r="AB675" s="13">
        <v>2.9104859612863392E-2</v>
      </c>
      <c r="AC675" s="15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273</v>
      </c>
      <c r="C676" s="29"/>
      <c r="D676" s="13">
        <v>4.1478198549147027E-2</v>
      </c>
      <c r="E676" s="13">
        <v>9.8434037532303398E-2</v>
      </c>
      <c r="F676" s="13">
        <v>-0.14851020720181052</v>
      </c>
      <c r="G676" s="13">
        <v>-2.3614188860174523E-2</v>
      </c>
      <c r="H676" s="13">
        <v>4.8801092132695567E-2</v>
      </c>
      <c r="I676" s="13">
        <v>2.0159386822458103E-3</v>
      </c>
      <c r="J676" s="13">
        <v>-6.8365205204083179E-2</v>
      </c>
      <c r="K676" s="13">
        <v>3.7409924336064604E-2</v>
      </c>
      <c r="L676" s="13">
        <v>0.21641398971169923</v>
      </c>
      <c r="M676" s="13">
        <v>2.9680203331207355E-2</v>
      </c>
      <c r="N676" s="13">
        <v>2.3984619432891874E-2</v>
      </c>
      <c r="O676" s="13">
        <v>2.9273375909899313E-2</v>
      </c>
      <c r="P676" s="13">
        <v>2.8295935248621173E-3</v>
      </c>
      <c r="Q676" s="13">
        <v>-6.8365205204083068E-2</v>
      </c>
      <c r="R676" s="13">
        <v>-2.3614188860174523E-2</v>
      </c>
      <c r="S676" s="13">
        <v>8.0126803573431715E-2</v>
      </c>
      <c r="T676" s="13">
        <v>2.1136827483734022E-2</v>
      </c>
      <c r="U676" s="13">
        <v>-2.3614188860174523E-2</v>
      </c>
      <c r="V676" s="13">
        <v>-8.463830205641365E-2</v>
      </c>
      <c r="W676" s="13">
        <v>-1.8732259804475349E-2</v>
      </c>
      <c r="X676" s="13">
        <v>-1.7511777540550666E-2</v>
      </c>
      <c r="Y676" s="13">
        <v>1.828903553457617E-2</v>
      </c>
      <c r="Z676" s="13">
        <v>3.740992433606416E-2</v>
      </c>
      <c r="AA676" s="13">
        <v>-9.7820565356937506E-3</v>
      </c>
      <c r="AB676" s="13">
        <v>-1.9545914647091878E-2</v>
      </c>
      <c r="AC676" s="15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274</v>
      </c>
      <c r="C677" s="47"/>
      <c r="D677" s="45">
        <v>0.99</v>
      </c>
      <c r="E677" s="45">
        <v>2.44</v>
      </c>
      <c r="F677" s="45">
        <v>3.86</v>
      </c>
      <c r="G677" s="45">
        <v>0.67</v>
      </c>
      <c r="H677" s="45">
        <v>1.18</v>
      </c>
      <c r="I677" s="45">
        <v>0.02</v>
      </c>
      <c r="J677" s="45">
        <v>1.82</v>
      </c>
      <c r="K677" s="45">
        <v>0.88</v>
      </c>
      <c r="L677" s="45">
        <v>5.45</v>
      </c>
      <c r="M677" s="45">
        <v>0.68</v>
      </c>
      <c r="N677" s="45">
        <v>0.54</v>
      </c>
      <c r="O677" s="45">
        <v>0.67</v>
      </c>
      <c r="P677" s="45">
        <v>0</v>
      </c>
      <c r="Q677" s="45">
        <v>1.82</v>
      </c>
      <c r="R677" s="45">
        <v>0.67</v>
      </c>
      <c r="S677" s="45">
        <v>1.97</v>
      </c>
      <c r="T677" s="45">
        <v>0.47</v>
      </c>
      <c r="U677" s="45">
        <v>0.67</v>
      </c>
      <c r="V677" s="45">
        <v>2.23</v>
      </c>
      <c r="W677" s="45">
        <v>0.55000000000000004</v>
      </c>
      <c r="X677" s="45">
        <v>0.52</v>
      </c>
      <c r="Y677" s="45">
        <v>0.39</v>
      </c>
      <c r="Z677" s="45">
        <v>0.88</v>
      </c>
      <c r="AA677" s="45">
        <v>0.32</v>
      </c>
      <c r="AB677" s="45">
        <v>0.56999999999999995</v>
      </c>
      <c r="AC677" s="15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BM678" s="55"/>
    </row>
    <row r="679" spans="1:65" ht="15">
      <c r="B679" s="8" t="s">
        <v>599</v>
      </c>
      <c r="BM679" s="28" t="s">
        <v>67</v>
      </c>
    </row>
    <row r="680" spans="1:65" ht="15">
      <c r="A680" s="25" t="s">
        <v>37</v>
      </c>
      <c r="B680" s="18" t="s">
        <v>111</v>
      </c>
      <c r="C680" s="15" t="s">
        <v>112</v>
      </c>
      <c r="D680" s="16" t="s">
        <v>229</v>
      </c>
      <c r="E680" s="17" t="s">
        <v>229</v>
      </c>
      <c r="F680" s="17" t="s">
        <v>229</v>
      </c>
      <c r="G680" s="17" t="s">
        <v>229</v>
      </c>
      <c r="H680" s="17" t="s">
        <v>229</v>
      </c>
      <c r="I680" s="17" t="s">
        <v>229</v>
      </c>
      <c r="J680" s="17" t="s">
        <v>229</v>
      </c>
      <c r="K680" s="17" t="s">
        <v>229</v>
      </c>
      <c r="L680" s="17" t="s">
        <v>229</v>
      </c>
      <c r="M680" s="17" t="s">
        <v>229</v>
      </c>
      <c r="N680" s="17" t="s">
        <v>229</v>
      </c>
      <c r="O680" s="17" t="s">
        <v>229</v>
      </c>
      <c r="P680" s="17" t="s">
        <v>229</v>
      </c>
      <c r="Q680" s="17" t="s">
        <v>229</v>
      </c>
      <c r="R680" s="17" t="s">
        <v>229</v>
      </c>
      <c r="S680" s="17" t="s">
        <v>229</v>
      </c>
      <c r="T680" s="17" t="s">
        <v>229</v>
      </c>
      <c r="U680" s="17" t="s">
        <v>229</v>
      </c>
      <c r="V680" s="17" t="s">
        <v>229</v>
      </c>
      <c r="W680" s="17" t="s">
        <v>229</v>
      </c>
      <c r="X680" s="17" t="s">
        <v>229</v>
      </c>
      <c r="Y680" s="17" t="s">
        <v>229</v>
      </c>
      <c r="Z680" s="17" t="s">
        <v>229</v>
      </c>
      <c r="AA680" s="17" t="s">
        <v>229</v>
      </c>
      <c r="AB680" s="17" t="s">
        <v>229</v>
      </c>
      <c r="AC680" s="15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230</v>
      </c>
      <c r="C681" s="9" t="s">
        <v>230</v>
      </c>
      <c r="D681" s="151" t="s">
        <v>232</v>
      </c>
      <c r="E681" s="152" t="s">
        <v>233</v>
      </c>
      <c r="F681" s="152" t="s">
        <v>234</v>
      </c>
      <c r="G681" s="152" t="s">
        <v>235</v>
      </c>
      <c r="H681" s="152" t="s">
        <v>236</v>
      </c>
      <c r="I681" s="152" t="s">
        <v>237</v>
      </c>
      <c r="J681" s="152" t="s">
        <v>238</v>
      </c>
      <c r="K681" s="152" t="s">
        <v>239</v>
      </c>
      <c r="L681" s="152" t="s">
        <v>240</v>
      </c>
      <c r="M681" s="152" t="s">
        <v>241</v>
      </c>
      <c r="N681" s="152" t="s">
        <v>243</v>
      </c>
      <c r="O681" s="152" t="s">
        <v>244</v>
      </c>
      <c r="P681" s="152" t="s">
        <v>246</v>
      </c>
      <c r="Q681" s="152" t="s">
        <v>247</v>
      </c>
      <c r="R681" s="152" t="s">
        <v>249</v>
      </c>
      <c r="S681" s="152" t="s">
        <v>250</v>
      </c>
      <c r="T681" s="152" t="s">
        <v>251</v>
      </c>
      <c r="U681" s="152" t="s">
        <v>252</v>
      </c>
      <c r="V681" s="152" t="s">
        <v>254</v>
      </c>
      <c r="W681" s="152" t="s">
        <v>256</v>
      </c>
      <c r="X681" s="152" t="s">
        <v>258</v>
      </c>
      <c r="Y681" s="152" t="s">
        <v>259</v>
      </c>
      <c r="Z681" s="152" t="s">
        <v>260</v>
      </c>
      <c r="AA681" s="152" t="s">
        <v>261</v>
      </c>
      <c r="AB681" s="152" t="s">
        <v>262</v>
      </c>
      <c r="AC681" s="15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333</v>
      </c>
      <c r="E682" s="11" t="s">
        <v>334</v>
      </c>
      <c r="F682" s="11" t="s">
        <v>115</v>
      </c>
      <c r="G682" s="11" t="s">
        <v>115</v>
      </c>
      <c r="H682" s="11" t="s">
        <v>334</v>
      </c>
      <c r="I682" s="11" t="s">
        <v>334</v>
      </c>
      <c r="J682" s="11" t="s">
        <v>333</v>
      </c>
      <c r="K682" s="11" t="s">
        <v>334</v>
      </c>
      <c r="L682" s="11" t="s">
        <v>333</v>
      </c>
      <c r="M682" s="11" t="s">
        <v>334</v>
      </c>
      <c r="N682" s="11" t="s">
        <v>334</v>
      </c>
      <c r="O682" s="11" t="s">
        <v>115</v>
      </c>
      <c r="P682" s="11" t="s">
        <v>334</v>
      </c>
      <c r="Q682" s="11" t="s">
        <v>333</v>
      </c>
      <c r="R682" s="11" t="s">
        <v>334</v>
      </c>
      <c r="S682" s="11" t="s">
        <v>334</v>
      </c>
      <c r="T682" s="11" t="s">
        <v>333</v>
      </c>
      <c r="U682" s="11" t="s">
        <v>334</v>
      </c>
      <c r="V682" s="11" t="s">
        <v>333</v>
      </c>
      <c r="W682" s="11" t="s">
        <v>334</v>
      </c>
      <c r="X682" s="11" t="s">
        <v>334</v>
      </c>
      <c r="Y682" s="11" t="s">
        <v>334</v>
      </c>
      <c r="Z682" s="11" t="s">
        <v>333</v>
      </c>
      <c r="AA682" s="11" t="s">
        <v>333</v>
      </c>
      <c r="AB682" s="11" t="s">
        <v>333</v>
      </c>
      <c r="AC682" s="15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15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05">
        <v>25.9</v>
      </c>
      <c r="E684" s="205">
        <v>28</v>
      </c>
      <c r="F684" s="205">
        <v>24</v>
      </c>
      <c r="G684" s="205">
        <v>24</v>
      </c>
      <c r="H684" s="205">
        <v>26.2</v>
      </c>
      <c r="I684" s="228">
        <v>30.3</v>
      </c>
      <c r="J684" s="231">
        <v>26</v>
      </c>
      <c r="K684" s="205">
        <v>26</v>
      </c>
      <c r="L684" s="205">
        <v>28.7</v>
      </c>
      <c r="M684" s="205">
        <v>27.5</v>
      </c>
      <c r="N684" s="205">
        <v>25.7</v>
      </c>
      <c r="O684" s="205">
        <v>26</v>
      </c>
      <c r="P684" s="205">
        <v>26.8</v>
      </c>
      <c r="Q684" s="205">
        <v>26.9</v>
      </c>
      <c r="R684" s="205">
        <v>25.6</v>
      </c>
      <c r="S684" s="205">
        <v>26</v>
      </c>
      <c r="T684" s="205">
        <v>26.5</v>
      </c>
      <c r="U684" s="205">
        <v>27</v>
      </c>
      <c r="V684" s="205">
        <v>25.66</v>
      </c>
      <c r="W684" s="205">
        <v>23.9</v>
      </c>
      <c r="X684" s="205">
        <v>27.23</v>
      </c>
      <c r="Y684" s="205">
        <v>26.2</v>
      </c>
      <c r="Z684" s="205">
        <v>27.8</v>
      </c>
      <c r="AA684" s="205">
        <v>26.9</v>
      </c>
      <c r="AB684" s="205">
        <v>29.2</v>
      </c>
      <c r="AC684" s="206"/>
      <c r="AD684" s="207"/>
      <c r="AE684" s="207"/>
      <c r="AF684" s="207"/>
      <c r="AG684" s="207"/>
      <c r="AH684" s="207"/>
      <c r="AI684" s="207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7"/>
      <c r="AT684" s="207"/>
      <c r="AU684" s="207"/>
      <c r="AV684" s="207"/>
      <c r="AW684" s="207"/>
      <c r="AX684" s="207"/>
      <c r="AY684" s="207"/>
      <c r="AZ684" s="207"/>
      <c r="BA684" s="207"/>
      <c r="BB684" s="207"/>
      <c r="BC684" s="207"/>
      <c r="BD684" s="207"/>
      <c r="BE684" s="207"/>
      <c r="BF684" s="207"/>
      <c r="BG684" s="207"/>
      <c r="BH684" s="207"/>
      <c r="BI684" s="207"/>
      <c r="BJ684" s="207"/>
      <c r="BK684" s="207"/>
      <c r="BL684" s="207"/>
      <c r="BM684" s="208">
        <v>1</v>
      </c>
    </row>
    <row r="685" spans="1:65">
      <c r="A685" s="30"/>
      <c r="B685" s="19">
        <v>1</v>
      </c>
      <c r="C685" s="9">
        <v>2</v>
      </c>
      <c r="D685" s="209">
        <v>25.7</v>
      </c>
      <c r="E685" s="209">
        <v>26</v>
      </c>
      <c r="F685" s="209">
        <v>23</v>
      </c>
      <c r="G685" s="209">
        <v>24</v>
      </c>
      <c r="H685" s="209">
        <v>25.8</v>
      </c>
      <c r="I685" s="229">
        <v>32.6</v>
      </c>
      <c r="J685" s="229">
        <v>23</v>
      </c>
      <c r="K685" s="209">
        <v>26</v>
      </c>
      <c r="L685" s="209">
        <v>29.2</v>
      </c>
      <c r="M685" s="209">
        <v>27.5</v>
      </c>
      <c r="N685" s="209">
        <v>26.1</v>
      </c>
      <c r="O685" s="209">
        <v>25</v>
      </c>
      <c r="P685" s="209">
        <v>27.7</v>
      </c>
      <c r="Q685" s="209">
        <v>27.6</v>
      </c>
      <c r="R685" s="209">
        <v>25.8</v>
      </c>
      <c r="S685" s="209">
        <v>26</v>
      </c>
      <c r="T685" s="209">
        <v>24.1</v>
      </c>
      <c r="U685" s="209">
        <v>27</v>
      </c>
      <c r="V685" s="209">
        <v>25.57</v>
      </c>
      <c r="W685" s="209">
        <v>24.4</v>
      </c>
      <c r="X685" s="209">
        <v>26.83</v>
      </c>
      <c r="Y685" s="230">
        <v>27.6</v>
      </c>
      <c r="Z685" s="209">
        <v>26.8</v>
      </c>
      <c r="AA685" s="209">
        <v>27.8</v>
      </c>
      <c r="AB685" s="209">
        <v>28.2</v>
      </c>
      <c r="AC685" s="206"/>
      <c r="AD685" s="207"/>
      <c r="AE685" s="207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7"/>
      <c r="AT685" s="207"/>
      <c r="AU685" s="207"/>
      <c r="AV685" s="207"/>
      <c r="AW685" s="207"/>
      <c r="AX685" s="207"/>
      <c r="AY685" s="207"/>
      <c r="AZ685" s="207"/>
      <c r="BA685" s="207"/>
      <c r="BB685" s="207"/>
      <c r="BC685" s="207"/>
      <c r="BD685" s="207"/>
      <c r="BE685" s="207"/>
      <c r="BF685" s="207"/>
      <c r="BG685" s="207"/>
      <c r="BH685" s="207"/>
      <c r="BI685" s="207"/>
      <c r="BJ685" s="207"/>
      <c r="BK685" s="207"/>
      <c r="BL685" s="207"/>
      <c r="BM685" s="208">
        <v>28</v>
      </c>
    </row>
    <row r="686" spans="1:65">
      <c r="A686" s="30"/>
      <c r="B686" s="19">
        <v>1</v>
      </c>
      <c r="C686" s="9">
        <v>3</v>
      </c>
      <c r="D686" s="209">
        <v>25.6</v>
      </c>
      <c r="E686" s="209">
        <v>26</v>
      </c>
      <c r="F686" s="209">
        <v>24</v>
      </c>
      <c r="G686" s="209">
        <v>25</v>
      </c>
      <c r="H686" s="209">
        <v>25.9</v>
      </c>
      <c r="I686" s="229">
        <v>32.299999999999997</v>
      </c>
      <c r="J686" s="229">
        <v>21</v>
      </c>
      <c r="K686" s="209">
        <v>25</v>
      </c>
      <c r="L686" s="230">
        <v>30.9</v>
      </c>
      <c r="M686" s="209">
        <v>27.5</v>
      </c>
      <c r="N686" s="209">
        <v>25.7</v>
      </c>
      <c r="O686" s="209">
        <v>25</v>
      </c>
      <c r="P686" s="209">
        <v>26.4</v>
      </c>
      <c r="Q686" s="209">
        <v>27.2</v>
      </c>
      <c r="R686" s="209">
        <v>25.5</v>
      </c>
      <c r="S686" s="209">
        <v>27</v>
      </c>
      <c r="T686" s="209">
        <v>25.9</v>
      </c>
      <c r="U686" s="209">
        <v>28</v>
      </c>
      <c r="V686" s="209">
        <v>25.87</v>
      </c>
      <c r="W686" s="209">
        <v>24.4</v>
      </c>
      <c r="X686" s="209">
        <v>27.42</v>
      </c>
      <c r="Y686" s="209">
        <v>26.4</v>
      </c>
      <c r="Z686" s="209">
        <v>27.2</v>
      </c>
      <c r="AA686" s="209">
        <v>27.3</v>
      </c>
      <c r="AB686" s="209">
        <v>28.1</v>
      </c>
      <c r="AC686" s="206"/>
      <c r="AD686" s="207"/>
      <c r="AE686" s="207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7"/>
      <c r="AT686" s="207"/>
      <c r="AU686" s="207"/>
      <c r="AV686" s="207"/>
      <c r="AW686" s="207"/>
      <c r="AX686" s="207"/>
      <c r="AY686" s="207"/>
      <c r="AZ686" s="207"/>
      <c r="BA686" s="207"/>
      <c r="BB686" s="207"/>
      <c r="BC686" s="207"/>
      <c r="BD686" s="207"/>
      <c r="BE686" s="207"/>
      <c r="BF686" s="207"/>
      <c r="BG686" s="207"/>
      <c r="BH686" s="207"/>
      <c r="BI686" s="207"/>
      <c r="BJ686" s="207"/>
      <c r="BK686" s="207"/>
      <c r="BL686" s="207"/>
      <c r="BM686" s="208">
        <v>16</v>
      </c>
    </row>
    <row r="687" spans="1:65">
      <c r="A687" s="30"/>
      <c r="B687" s="19">
        <v>1</v>
      </c>
      <c r="C687" s="9">
        <v>4</v>
      </c>
      <c r="D687" s="209">
        <v>27.2</v>
      </c>
      <c r="E687" s="209">
        <v>26</v>
      </c>
      <c r="F687" s="209">
        <v>23</v>
      </c>
      <c r="G687" s="209">
        <v>26</v>
      </c>
      <c r="H687" s="209">
        <v>25.8</v>
      </c>
      <c r="I687" s="229">
        <v>32.700000000000003</v>
      </c>
      <c r="J687" s="229">
        <v>21</v>
      </c>
      <c r="K687" s="209">
        <v>25</v>
      </c>
      <c r="L687" s="209">
        <v>29.1</v>
      </c>
      <c r="M687" s="209">
        <v>27.6</v>
      </c>
      <c r="N687" s="209">
        <v>25.5</v>
      </c>
      <c r="O687" s="209">
        <v>26</v>
      </c>
      <c r="P687" s="209">
        <v>26.5</v>
      </c>
      <c r="Q687" s="209">
        <v>27</v>
      </c>
      <c r="R687" s="209">
        <v>24.9</v>
      </c>
      <c r="S687" s="209">
        <v>28</v>
      </c>
      <c r="T687" s="209">
        <v>27.5</v>
      </c>
      <c r="U687" s="209">
        <v>27</v>
      </c>
      <c r="V687" s="209">
        <v>25.93</v>
      </c>
      <c r="W687" s="209">
        <v>23.5</v>
      </c>
      <c r="X687" s="209">
        <v>28.41</v>
      </c>
      <c r="Y687" s="209">
        <v>26.6</v>
      </c>
      <c r="Z687" s="209">
        <v>28</v>
      </c>
      <c r="AA687" s="209">
        <v>27.4</v>
      </c>
      <c r="AB687" s="209">
        <v>26.7</v>
      </c>
      <c r="AC687" s="206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208">
        <v>26.407318840579709</v>
      </c>
    </row>
    <row r="688" spans="1:65">
      <c r="A688" s="30"/>
      <c r="B688" s="19">
        <v>1</v>
      </c>
      <c r="C688" s="9">
        <v>5</v>
      </c>
      <c r="D688" s="209">
        <v>27.3</v>
      </c>
      <c r="E688" s="209">
        <v>26</v>
      </c>
      <c r="F688" s="209">
        <v>23</v>
      </c>
      <c r="G688" s="209">
        <v>25</v>
      </c>
      <c r="H688" s="209">
        <v>26</v>
      </c>
      <c r="I688" s="229">
        <v>34.1</v>
      </c>
      <c r="J688" s="229">
        <v>21</v>
      </c>
      <c r="K688" s="209">
        <v>25</v>
      </c>
      <c r="L688" s="209">
        <v>29</v>
      </c>
      <c r="M688" s="209">
        <v>27.5</v>
      </c>
      <c r="N688" s="209">
        <v>25.3</v>
      </c>
      <c r="O688" s="209">
        <v>26</v>
      </c>
      <c r="P688" s="209">
        <v>26.4</v>
      </c>
      <c r="Q688" s="209">
        <v>27.3</v>
      </c>
      <c r="R688" s="209">
        <v>25</v>
      </c>
      <c r="S688" s="209">
        <v>26</v>
      </c>
      <c r="T688" s="209">
        <v>26.3</v>
      </c>
      <c r="U688" s="209">
        <v>28</v>
      </c>
      <c r="V688" s="209">
        <v>25.93</v>
      </c>
      <c r="W688" s="209">
        <v>24.6</v>
      </c>
      <c r="X688" s="209">
        <v>29.11</v>
      </c>
      <c r="Y688" s="209">
        <v>26.9</v>
      </c>
      <c r="Z688" s="209">
        <v>27.6</v>
      </c>
      <c r="AA688" s="209">
        <v>27.2</v>
      </c>
      <c r="AB688" s="209">
        <v>27.3</v>
      </c>
      <c r="AC688" s="206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>
        <v>110</v>
      </c>
    </row>
    <row r="689" spans="1:65">
      <c r="A689" s="30"/>
      <c r="B689" s="19">
        <v>1</v>
      </c>
      <c r="C689" s="9">
        <v>6</v>
      </c>
      <c r="D689" s="209">
        <v>26.6</v>
      </c>
      <c r="E689" s="209">
        <v>26</v>
      </c>
      <c r="F689" s="209">
        <v>24</v>
      </c>
      <c r="G689" s="209">
        <v>26</v>
      </c>
      <c r="H689" s="209">
        <v>25.7</v>
      </c>
      <c r="I689" s="229">
        <v>35.9</v>
      </c>
      <c r="J689" s="229">
        <v>20</v>
      </c>
      <c r="K689" s="209">
        <v>27</v>
      </c>
      <c r="L689" s="209">
        <v>29.1</v>
      </c>
      <c r="M689" s="209">
        <v>27.3</v>
      </c>
      <c r="N689" s="209">
        <v>25</v>
      </c>
      <c r="O689" s="209">
        <v>26</v>
      </c>
      <c r="P689" s="209">
        <v>27</v>
      </c>
      <c r="Q689" s="209">
        <v>27.4</v>
      </c>
      <c r="R689" s="209">
        <v>25.4</v>
      </c>
      <c r="S689" s="209">
        <v>28</v>
      </c>
      <c r="T689" s="209">
        <v>25.4</v>
      </c>
      <c r="U689" s="209">
        <v>28</v>
      </c>
      <c r="V689" s="209">
        <v>25.38</v>
      </c>
      <c r="W689" s="209">
        <v>24.8</v>
      </c>
      <c r="X689" s="209">
        <v>28.51</v>
      </c>
      <c r="Y689" s="209">
        <v>26.6</v>
      </c>
      <c r="Z689" s="209">
        <v>28.2</v>
      </c>
      <c r="AA689" s="209">
        <v>27.2</v>
      </c>
      <c r="AB689" s="209">
        <v>27.5</v>
      </c>
      <c r="AC689" s="206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7"/>
      <c r="AT689" s="207"/>
      <c r="AU689" s="207"/>
      <c r="AV689" s="207"/>
      <c r="AW689" s="207"/>
      <c r="AX689" s="207"/>
      <c r="AY689" s="207"/>
      <c r="AZ689" s="207"/>
      <c r="BA689" s="207"/>
      <c r="BB689" s="207"/>
      <c r="BC689" s="207"/>
      <c r="BD689" s="207"/>
      <c r="BE689" s="207"/>
      <c r="BF689" s="207"/>
      <c r="BG689" s="207"/>
      <c r="BH689" s="207"/>
      <c r="BI689" s="207"/>
      <c r="BJ689" s="207"/>
      <c r="BK689" s="207"/>
      <c r="BL689" s="207"/>
      <c r="BM689" s="210"/>
    </row>
    <row r="690" spans="1:65">
      <c r="A690" s="30"/>
      <c r="B690" s="20" t="s">
        <v>270</v>
      </c>
      <c r="C690" s="12"/>
      <c r="D690" s="211">
        <v>26.383333333333329</v>
      </c>
      <c r="E690" s="211">
        <v>26.333333333333332</v>
      </c>
      <c r="F690" s="211">
        <v>23.5</v>
      </c>
      <c r="G690" s="211">
        <v>25</v>
      </c>
      <c r="H690" s="211">
        <v>25.899999999999995</v>
      </c>
      <c r="I690" s="211">
        <v>32.983333333333334</v>
      </c>
      <c r="J690" s="211">
        <v>22</v>
      </c>
      <c r="K690" s="211">
        <v>25.666666666666668</v>
      </c>
      <c r="L690" s="211">
        <v>29.333333333333332</v>
      </c>
      <c r="M690" s="211">
        <v>27.483333333333334</v>
      </c>
      <c r="N690" s="211">
        <v>25.55</v>
      </c>
      <c r="O690" s="211">
        <v>25.666666666666668</v>
      </c>
      <c r="P690" s="211">
        <v>26.8</v>
      </c>
      <c r="Q690" s="211">
        <v>27.233333333333334</v>
      </c>
      <c r="R690" s="211">
        <v>25.366666666666671</v>
      </c>
      <c r="S690" s="211">
        <v>26.833333333333332</v>
      </c>
      <c r="T690" s="211">
        <v>25.950000000000003</v>
      </c>
      <c r="U690" s="211">
        <v>27.5</v>
      </c>
      <c r="V690" s="211">
        <v>25.723333333333333</v>
      </c>
      <c r="W690" s="211">
        <v>24.266666666666666</v>
      </c>
      <c r="X690" s="211">
        <v>27.918333333333333</v>
      </c>
      <c r="Y690" s="211">
        <v>26.716666666666665</v>
      </c>
      <c r="Z690" s="211">
        <v>27.599999999999998</v>
      </c>
      <c r="AA690" s="211">
        <v>27.299999999999997</v>
      </c>
      <c r="AB690" s="211">
        <v>27.833333333333332</v>
      </c>
      <c r="AC690" s="206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7"/>
      <c r="AT690" s="207"/>
      <c r="AU690" s="207"/>
      <c r="AV690" s="207"/>
      <c r="AW690" s="207"/>
      <c r="AX690" s="207"/>
      <c r="AY690" s="207"/>
      <c r="AZ690" s="207"/>
      <c r="BA690" s="207"/>
      <c r="BB690" s="207"/>
      <c r="BC690" s="207"/>
      <c r="BD690" s="207"/>
      <c r="BE690" s="207"/>
      <c r="BF690" s="207"/>
      <c r="BG690" s="207"/>
      <c r="BH690" s="207"/>
      <c r="BI690" s="207"/>
      <c r="BJ690" s="207"/>
      <c r="BK690" s="207"/>
      <c r="BL690" s="207"/>
      <c r="BM690" s="210"/>
    </row>
    <row r="691" spans="1:65">
      <c r="A691" s="30"/>
      <c r="B691" s="3" t="s">
        <v>271</v>
      </c>
      <c r="C691" s="29"/>
      <c r="D691" s="209">
        <v>26.25</v>
      </c>
      <c r="E691" s="209">
        <v>26</v>
      </c>
      <c r="F691" s="209">
        <v>23.5</v>
      </c>
      <c r="G691" s="209">
        <v>25</v>
      </c>
      <c r="H691" s="209">
        <v>25.85</v>
      </c>
      <c r="I691" s="209">
        <v>32.650000000000006</v>
      </c>
      <c r="J691" s="209">
        <v>21</v>
      </c>
      <c r="K691" s="209">
        <v>25.5</v>
      </c>
      <c r="L691" s="209">
        <v>29.1</v>
      </c>
      <c r="M691" s="209">
        <v>27.5</v>
      </c>
      <c r="N691" s="209">
        <v>25.6</v>
      </c>
      <c r="O691" s="209">
        <v>26</v>
      </c>
      <c r="P691" s="209">
        <v>26.65</v>
      </c>
      <c r="Q691" s="209">
        <v>27.25</v>
      </c>
      <c r="R691" s="209">
        <v>25.45</v>
      </c>
      <c r="S691" s="209">
        <v>26.5</v>
      </c>
      <c r="T691" s="209">
        <v>26.1</v>
      </c>
      <c r="U691" s="209">
        <v>27.5</v>
      </c>
      <c r="V691" s="209">
        <v>25.765000000000001</v>
      </c>
      <c r="W691" s="209">
        <v>24.4</v>
      </c>
      <c r="X691" s="209">
        <v>27.914999999999999</v>
      </c>
      <c r="Y691" s="209">
        <v>26.6</v>
      </c>
      <c r="Z691" s="209">
        <v>27.700000000000003</v>
      </c>
      <c r="AA691" s="209">
        <v>27.25</v>
      </c>
      <c r="AB691" s="209">
        <v>27.8</v>
      </c>
      <c r="AC691" s="206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7"/>
      <c r="AT691" s="207"/>
      <c r="AU691" s="207"/>
      <c r="AV691" s="207"/>
      <c r="AW691" s="207"/>
      <c r="AX691" s="207"/>
      <c r="AY691" s="207"/>
      <c r="AZ691" s="207"/>
      <c r="BA691" s="207"/>
      <c r="BB691" s="207"/>
      <c r="BC691" s="207"/>
      <c r="BD691" s="207"/>
      <c r="BE691" s="207"/>
      <c r="BF691" s="207"/>
      <c r="BG691" s="207"/>
      <c r="BH691" s="207"/>
      <c r="BI691" s="207"/>
      <c r="BJ691" s="207"/>
      <c r="BK691" s="207"/>
      <c r="BL691" s="207"/>
      <c r="BM691" s="210"/>
    </row>
    <row r="692" spans="1:65">
      <c r="A692" s="30"/>
      <c r="B692" s="3" t="s">
        <v>272</v>
      </c>
      <c r="C692" s="29"/>
      <c r="D692" s="24">
        <v>0.75740786018278605</v>
      </c>
      <c r="E692" s="24">
        <v>0.81649658092772603</v>
      </c>
      <c r="F692" s="24">
        <v>0.54772255750516607</v>
      </c>
      <c r="G692" s="24">
        <v>0.89442719099991586</v>
      </c>
      <c r="H692" s="24">
        <v>0.17888543819998295</v>
      </c>
      <c r="I692" s="24">
        <v>1.8787407129954536</v>
      </c>
      <c r="J692" s="24">
        <v>2.1908902300206643</v>
      </c>
      <c r="K692" s="24">
        <v>0.81649658092772603</v>
      </c>
      <c r="L692" s="24">
        <v>0.78655366420013939</v>
      </c>
      <c r="M692" s="24">
        <v>9.8319208025017577E-2</v>
      </c>
      <c r="N692" s="24">
        <v>0.37815340802378095</v>
      </c>
      <c r="O692" s="24">
        <v>0.5163977794943222</v>
      </c>
      <c r="P692" s="24">
        <v>0.50199601592044552</v>
      </c>
      <c r="Q692" s="24">
        <v>0.25819888974716182</v>
      </c>
      <c r="R692" s="24">
        <v>0.35023801430836599</v>
      </c>
      <c r="S692" s="24">
        <v>0.98319208025017502</v>
      </c>
      <c r="T692" s="24">
        <v>1.1449890829173872</v>
      </c>
      <c r="U692" s="24">
        <v>0.54772255750516607</v>
      </c>
      <c r="V692" s="24">
        <v>0.22464787260659022</v>
      </c>
      <c r="W692" s="24">
        <v>0.48027769744874377</v>
      </c>
      <c r="X692" s="24">
        <v>0.88526643823578166</v>
      </c>
      <c r="Y692" s="24">
        <v>0.49159604012508817</v>
      </c>
      <c r="Z692" s="24">
        <v>0.52153619241621163</v>
      </c>
      <c r="AA692" s="24">
        <v>0.29664793948382712</v>
      </c>
      <c r="AB692" s="24">
        <v>0.86641021846851873</v>
      </c>
      <c r="AC692" s="15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87</v>
      </c>
      <c r="C693" s="29"/>
      <c r="D693" s="13">
        <v>2.8707815294357026E-2</v>
      </c>
      <c r="E693" s="13">
        <v>3.1006199275736432E-2</v>
      </c>
      <c r="F693" s="13">
        <v>2.3307342872560258E-2</v>
      </c>
      <c r="G693" s="13">
        <v>3.5777087639996631E-2</v>
      </c>
      <c r="H693" s="13">
        <v>6.9067736756750191E-3</v>
      </c>
      <c r="I693" s="13">
        <v>5.6960304588038004E-2</v>
      </c>
      <c r="J693" s="13">
        <v>9.9585919546393828E-2</v>
      </c>
      <c r="K693" s="13">
        <v>3.1811555101080233E-2</v>
      </c>
      <c r="L693" s="13">
        <v>2.6814329461368389E-2</v>
      </c>
      <c r="M693" s="13">
        <v>3.5774120567016701E-3</v>
      </c>
      <c r="N693" s="13">
        <v>1.4800524775881837E-2</v>
      </c>
      <c r="O693" s="13">
        <v>2.0119394006272294E-2</v>
      </c>
      <c r="P693" s="13">
        <v>1.8731194623897222E-2</v>
      </c>
      <c r="Q693" s="13">
        <v>9.4809873836167128E-3</v>
      </c>
      <c r="R693" s="13">
        <v>1.380701764684754E-2</v>
      </c>
      <c r="S693" s="13">
        <v>3.6640698642863664E-2</v>
      </c>
      <c r="T693" s="13">
        <v>4.412289336868544E-2</v>
      </c>
      <c r="U693" s="13">
        <v>1.9917183909278765E-2</v>
      </c>
      <c r="V693" s="13">
        <v>8.7332333525951891E-3</v>
      </c>
      <c r="W693" s="13">
        <v>1.9791663356404279E-2</v>
      </c>
      <c r="X693" s="13">
        <v>3.1709143510325888E-2</v>
      </c>
      <c r="Y693" s="13">
        <v>1.8400350846852959E-2</v>
      </c>
      <c r="Z693" s="13">
        <v>1.8896238855659844E-2</v>
      </c>
      <c r="AA693" s="13">
        <v>1.0866224889517478E-2</v>
      </c>
      <c r="AB693" s="13">
        <v>3.1128510843180315E-2</v>
      </c>
      <c r="AC693" s="15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273</v>
      </c>
      <c r="C694" s="29"/>
      <c r="D694" s="13">
        <v>-9.0829013695714611E-4</v>
      </c>
      <c r="E694" s="13">
        <v>-2.8017046218522523E-3</v>
      </c>
      <c r="F694" s="13">
        <v>-0.11009519209924779</v>
      </c>
      <c r="G694" s="13">
        <v>-5.3292757552391268E-2</v>
      </c>
      <c r="H694" s="13">
        <v>-1.9211296824277579E-2</v>
      </c>
      <c r="I694" s="13">
        <v>0.24902242186921186</v>
      </c>
      <c r="J694" s="13">
        <v>-0.1668976266461043</v>
      </c>
      <c r="K694" s="13">
        <v>-2.8047231087121705E-2</v>
      </c>
      <c r="L694" s="13">
        <v>0.11080316447186078</v>
      </c>
      <c r="M694" s="13">
        <v>4.0746828530737966E-2</v>
      </c>
      <c r="N694" s="13">
        <v>-3.2465198218543878E-2</v>
      </c>
      <c r="O694" s="13">
        <v>-2.8047231087121705E-2</v>
      </c>
      <c r="P694" s="13">
        <v>1.4870163903836664E-2</v>
      </c>
      <c r="Q694" s="13">
        <v>3.127975610626188E-2</v>
      </c>
      <c r="R694" s="13">
        <v>-3.9407717996492897E-2</v>
      </c>
      <c r="S694" s="13">
        <v>1.613244022709992E-2</v>
      </c>
      <c r="T694" s="13">
        <v>-1.7317882339382029E-2</v>
      </c>
      <c r="U694" s="13">
        <v>4.1377966692369483E-2</v>
      </c>
      <c r="V694" s="13">
        <v>-2.5901361337573814E-2</v>
      </c>
      <c r="W694" s="13">
        <v>-8.1062836664187898E-2</v>
      </c>
      <c r="X694" s="13">
        <v>5.7219534549326267E-2</v>
      </c>
      <c r="Y694" s="13">
        <v>1.1714473095677747E-2</v>
      </c>
      <c r="Z694" s="13">
        <v>4.5164795662159918E-2</v>
      </c>
      <c r="AA694" s="13">
        <v>3.3804308752788614E-2</v>
      </c>
      <c r="AB694" s="13">
        <v>5.4000729925004265E-2</v>
      </c>
      <c r="AC694" s="15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274</v>
      </c>
      <c r="C695" s="47"/>
      <c r="D695" s="45">
        <v>0</v>
      </c>
      <c r="E695" s="45">
        <v>0.04</v>
      </c>
      <c r="F695" s="45">
        <v>2.12</v>
      </c>
      <c r="G695" s="45">
        <v>1.02</v>
      </c>
      <c r="H695" s="45">
        <v>0.36</v>
      </c>
      <c r="I695" s="45">
        <v>4.8600000000000003</v>
      </c>
      <c r="J695" s="45">
        <v>3.22</v>
      </c>
      <c r="K695" s="45">
        <v>0.53</v>
      </c>
      <c r="L695" s="45">
        <v>2.17</v>
      </c>
      <c r="M695" s="45">
        <v>0.81</v>
      </c>
      <c r="N695" s="45">
        <v>0.61</v>
      </c>
      <c r="O695" s="45">
        <v>0.53</v>
      </c>
      <c r="P695" s="45">
        <v>0.31</v>
      </c>
      <c r="Q695" s="45">
        <v>0.63</v>
      </c>
      <c r="R695" s="45">
        <v>0.75</v>
      </c>
      <c r="S695" s="45">
        <v>0.33</v>
      </c>
      <c r="T695" s="45">
        <v>0.32</v>
      </c>
      <c r="U695" s="45">
        <v>0.82</v>
      </c>
      <c r="V695" s="45">
        <v>0.49</v>
      </c>
      <c r="W695" s="45">
        <v>1.56</v>
      </c>
      <c r="X695" s="45">
        <v>1.1299999999999999</v>
      </c>
      <c r="Y695" s="45">
        <v>0.25</v>
      </c>
      <c r="Z695" s="45">
        <v>0.89</v>
      </c>
      <c r="AA695" s="45">
        <v>0.67</v>
      </c>
      <c r="AB695" s="45">
        <v>1.07</v>
      </c>
      <c r="AC695" s="15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BM696" s="55"/>
    </row>
    <row r="697" spans="1:65" ht="15">
      <c r="B697" s="8" t="s">
        <v>600</v>
      </c>
      <c r="BM697" s="28" t="s">
        <v>67</v>
      </c>
    </row>
    <row r="698" spans="1:65" ht="15">
      <c r="A698" s="25" t="s">
        <v>40</v>
      </c>
      <c r="B698" s="18" t="s">
        <v>111</v>
      </c>
      <c r="C698" s="15" t="s">
        <v>112</v>
      </c>
      <c r="D698" s="16" t="s">
        <v>229</v>
      </c>
      <c r="E698" s="17" t="s">
        <v>229</v>
      </c>
      <c r="F698" s="17" t="s">
        <v>229</v>
      </c>
      <c r="G698" s="17" t="s">
        <v>229</v>
      </c>
      <c r="H698" s="17" t="s">
        <v>229</v>
      </c>
      <c r="I698" s="17" t="s">
        <v>229</v>
      </c>
      <c r="J698" s="17" t="s">
        <v>229</v>
      </c>
      <c r="K698" s="17" t="s">
        <v>229</v>
      </c>
      <c r="L698" s="17" t="s">
        <v>229</v>
      </c>
      <c r="M698" s="17" t="s">
        <v>229</v>
      </c>
      <c r="N698" s="17" t="s">
        <v>229</v>
      </c>
      <c r="O698" s="17" t="s">
        <v>229</v>
      </c>
      <c r="P698" s="17" t="s">
        <v>229</v>
      </c>
      <c r="Q698" s="15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 t="s">
        <v>230</v>
      </c>
      <c r="C699" s="9" t="s">
        <v>230</v>
      </c>
      <c r="D699" s="151" t="s">
        <v>233</v>
      </c>
      <c r="E699" s="152" t="s">
        <v>236</v>
      </c>
      <c r="F699" s="152" t="s">
        <v>237</v>
      </c>
      <c r="G699" s="152" t="s">
        <v>238</v>
      </c>
      <c r="H699" s="152" t="s">
        <v>239</v>
      </c>
      <c r="I699" s="152" t="s">
        <v>241</v>
      </c>
      <c r="J699" s="152" t="s">
        <v>243</v>
      </c>
      <c r="K699" s="152" t="s">
        <v>247</v>
      </c>
      <c r="L699" s="152" t="s">
        <v>249</v>
      </c>
      <c r="M699" s="152" t="s">
        <v>250</v>
      </c>
      <c r="N699" s="152" t="s">
        <v>254</v>
      </c>
      <c r="O699" s="152" t="s">
        <v>258</v>
      </c>
      <c r="P699" s="152" t="s">
        <v>259</v>
      </c>
      <c r="Q699" s="15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s">
        <v>3</v>
      </c>
    </row>
    <row r="700" spans="1:65">
      <c r="A700" s="30"/>
      <c r="B700" s="19"/>
      <c r="C700" s="9"/>
      <c r="D700" s="10" t="s">
        <v>334</v>
      </c>
      <c r="E700" s="11" t="s">
        <v>334</v>
      </c>
      <c r="F700" s="11" t="s">
        <v>334</v>
      </c>
      <c r="G700" s="11" t="s">
        <v>333</v>
      </c>
      <c r="H700" s="11" t="s">
        <v>334</v>
      </c>
      <c r="I700" s="11" t="s">
        <v>334</v>
      </c>
      <c r="J700" s="11" t="s">
        <v>334</v>
      </c>
      <c r="K700" s="11" t="s">
        <v>333</v>
      </c>
      <c r="L700" s="11" t="s">
        <v>334</v>
      </c>
      <c r="M700" s="11" t="s">
        <v>334</v>
      </c>
      <c r="N700" s="11" t="s">
        <v>333</v>
      </c>
      <c r="O700" s="11" t="s">
        <v>334</v>
      </c>
      <c r="P700" s="11" t="s">
        <v>334</v>
      </c>
      <c r="Q700" s="15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15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</v>
      </c>
    </row>
    <row r="702" spans="1:65">
      <c r="A702" s="30"/>
      <c r="B702" s="18">
        <v>1</v>
      </c>
      <c r="C702" s="14">
        <v>1</v>
      </c>
      <c r="D702" s="22">
        <v>1.76</v>
      </c>
      <c r="E702" s="22">
        <v>1.6</v>
      </c>
      <c r="F702" s="22">
        <v>1.82</v>
      </c>
      <c r="G702" s="22">
        <v>1.8</v>
      </c>
      <c r="H702" s="22">
        <v>1.85</v>
      </c>
      <c r="I702" s="22">
        <v>1.82</v>
      </c>
      <c r="J702" s="22">
        <v>1.73</v>
      </c>
      <c r="K702" s="22">
        <v>1.6</v>
      </c>
      <c r="L702" s="22">
        <v>1.78</v>
      </c>
      <c r="M702" s="22">
        <v>1.68</v>
      </c>
      <c r="N702" s="22">
        <v>1.6</v>
      </c>
      <c r="O702" s="22">
        <v>1.7</v>
      </c>
      <c r="P702" s="22">
        <v>1.84</v>
      </c>
      <c r="Q702" s="15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>
        <v>1</v>
      </c>
      <c r="C703" s="9">
        <v>2</v>
      </c>
      <c r="D703" s="11">
        <v>1.78</v>
      </c>
      <c r="E703" s="11">
        <v>1.6</v>
      </c>
      <c r="F703" s="11">
        <v>1.76</v>
      </c>
      <c r="G703" s="11">
        <v>1.9</v>
      </c>
      <c r="H703" s="11">
        <v>1.85</v>
      </c>
      <c r="I703" s="11">
        <v>1.79</v>
      </c>
      <c r="J703" s="11">
        <v>1.83</v>
      </c>
      <c r="K703" s="11">
        <v>1.7</v>
      </c>
      <c r="L703" s="11">
        <v>1.79</v>
      </c>
      <c r="M703" s="11">
        <v>1.6</v>
      </c>
      <c r="N703" s="11">
        <v>1.6</v>
      </c>
      <c r="O703" s="11">
        <v>1.7</v>
      </c>
      <c r="P703" s="11">
        <v>1.84</v>
      </c>
      <c r="Q703" s="15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29</v>
      </c>
    </row>
    <row r="704" spans="1:65">
      <c r="A704" s="30"/>
      <c r="B704" s="19">
        <v>1</v>
      </c>
      <c r="C704" s="9">
        <v>3</v>
      </c>
      <c r="D704" s="11">
        <v>1.76</v>
      </c>
      <c r="E704" s="11">
        <v>1.6</v>
      </c>
      <c r="F704" s="11">
        <v>1.87</v>
      </c>
      <c r="G704" s="11">
        <v>1.9</v>
      </c>
      <c r="H704" s="11">
        <v>1.75</v>
      </c>
      <c r="I704" s="11">
        <v>1.79</v>
      </c>
      <c r="J704" s="11">
        <v>1.76</v>
      </c>
      <c r="K704" s="11">
        <v>1.6</v>
      </c>
      <c r="L704" s="11">
        <v>1.81</v>
      </c>
      <c r="M704" s="11">
        <v>1.71</v>
      </c>
      <c r="N704" s="11">
        <v>1.7</v>
      </c>
      <c r="O704" s="11">
        <v>1.8</v>
      </c>
      <c r="P704" s="11">
        <v>1.78</v>
      </c>
      <c r="Q704" s="15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16</v>
      </c>
    </row>
    <row r="705" spans="1:65">
      <c r="A705" s="30"/>
      <c r="B705" s="19">
        <v>1</v>
      </c>
      <c r="C705" s="9">
        <v>4</v>
      </c>
      <c r="D705" s="11">
        <v>1.72</v>
      </c>
      <c r="E705" s="11">
        <v>1.7</v>
      </c>
      <c r="F705" s="11">
        <v>1.88</v>
      </c>
      <c r="G705" s="11">
        <v>1.8</v>
      </c>
      <c r="H705" s="11">
        <v>1.75</v>
      </c>
      <c r="I705" s="11">
        <v>1.8</v>
      </c>
      <c r="J705" s="11">
        <v>1.75</v>
      </c>
      <c r="K705" s="11">
        <v>1.6</v>
      </c>
      <c r="L705" s="11">
        <v>1.79</v>
      </c>
      <c r="M705" s="11">
        <v>1.83</v>
      </c>
      <c r="N705" s="11">
        <v>1.7</v>
      </c>
      <c r="O705" s="11">
        <v>1.8</v>
      </c>
      <c r="P705" s="11">
        <v>1.8</v>
      </c>
      <c r="Q705" s="15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1.7494871794871794</v>
      </c>
    </row>
    <row r="706" spans="1:65">
      <c r="A706" s="30"/>
      <c r="B706" s="19">
        <v>1</v>
      </c>
      <c r="C706" s="9">
        <v>5</v>
      </c>
      <c r="D706" s="11">
        <v>1.76</v>
      </c>
      <c r="E706" s="11">
        <v>1.6</v>
      </c>
      <c r="F706" s="11">
        <v>1.9400000000000002</v>
      </c>
      <c r="G706" s="11">
        <v>1.9</v>
      </c>
      <c r="H706" s="11">
        <v>1.8</v>
      </c>
      <c r="I706" s="11">
        <v>1.78</v>
      </c>
      <c r="J706" s="11">
        <v>1.75</v>
      </c>
      <c r="K706" s="11">
        <v>1.7</v>
      </c>
      <c r="L706" s="11">
        <v>1.77</v>
      </c>
      <c r="M706" s="11">
        <v>1.67</v>
      </c>
      <c r="N706" s="11">
        <v>1.7</v>
      </c>
      <c r="O706" s="11">
        <v>1.8</v>
      </c>
      <c r="P706" s="11">
        <v>1.82</v>
      </c>
      <c r="Q706" s="15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111</v>
      </c>
    </row>
    <row r="707" spans="1:65">
      <c r="A707" s="30"/>
      <c r="B707" s="19">
        <v>1</v>
      </c>
      <c r="C707" s="9">
        <v>6</v>
      </c>
      <c r="D707" s="11">
        <v>1.78</v>
      </c>
      <c r="E707" s="11">
        <v>1.6</v>
      </c>
      <c r="F707" s="11">
        <v>1.84</v>
      </c>
      <c r="G707" s="11">
        <v>1.8</v>
      </c>
      <c r="H707" s="11">
        <v>1.7</v>
      </c>
      <c r="I707" s="11">
        <v>1.79</v>
      </c>
      <c r="J707" s="11">
        <v>1.66</v>
      </c>
      <c r="K707" s="11">
        <v>1.6</v>
      </c>
      <c r="L707" s="11">
        <v>1.82</v>
      </c>
      <c r="M707" s="11">
        <v>1.71</v>
      </c>
      <c r="N707" s="11">
        <v>1.6</v>
      </c>
      <c r="O707" s="11">
        <v>1.7</v>
      </c>
      <c r="P707" s="11">
        <v>1.8</v>
      </c>
      <c r="Q707" s="15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20" t="s">
        <v>270</v>
      </c>
      <c r="C708" s="12"/>
      <c r="D708" s="23">
        <v>1.7599999999999998</v>
      </c>
      <c r="E708" s="23">
        <v>1.6166666666666669</v>
      </c>
      <c r="F708" s="23">
        <v>1.8516666666666666</v>
      </c>
      <c r="G708" s="23">
        <v>1.8499999999999999</v>
      </c>
      <c r="H708" s="23">
        <v>1.7833333333333332</v>
      </c>
      <c r="I708" s="23">
        <v>1.7949999999999999</v>
      </c>
      <c r="J708" s="23">
        <v>1.7466666666666668</v>
      </c>
      <c r="K708" s="23">
        <v>1.6333333333333331</v>
      </c>
      <c r="L708" s="23">
        <v>1.7933333333333337</v>
      </c>
      <c r="M708" s="23">
        <v>1.7</v>
      </c>
      <c r="N708" s="23">
        <v>1.6500000000000001</v>
      </c>
      <c r="O708" s="23">
        <v>1.75</v>
      </c>
      <c r="P708" s="23">
        <v>1.8133333333333335</v>
      </c>
      <c r="Q708" s="15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271</v>
      </c>
      <c r="C709" s="29"/>
      <c r="D709" s="11">
        <v>1.76</v>
      </c>
      <c r="E709" s="11">
        <v>1.6</v>
      </c>
      <c r="F709" s="11">
        <v>1.855</v>
      </c>
      <c r="G709" s="11">
        <v>1.85</v>
      </c>
      <c r="H709" s="11">
        <v>1.7749999999999999</v>
      </c>
      <c r="I709" s="11">
        <v>1.79</v>
      </c>
      <c r="J709" s="11">
        <v>1.75</v>
      </c>
      <c r="K709" s="11">
        <v>1.6</v>
      </c>
      <c r="L709" s="11">
        <v>1.79</v>
      </c>
      <c r="M709" s="11">
        <v>1.6949999999999998</v>
      </c>
      <c r="N709" s="11">
        <v>1.65</v>
      </c>
      <c r="O709" s="11">
        <v>1.75</v>
      </c>
      <c r="P709" s="11">
        <v>1.81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272</v>
      </c>
      <c r="C710" s="29"/>
      <c r="D710" s="24">
        <v>2.1908902300206666E-2</v>
      </c>
      <c r="E710" s="24">
        <v>4.0824829046386249E-2</v>
      </c>
      <c r="F710" s="24">
        <v>6.0800219297850157E-2</v>
      </c>
      <c r="G710" s="24">
        <v>5.4772255750516544E-2</v>
      </c>
      <c r="H710" s="24">
        <v>6.0553007081949883E-2</v>
      </c>
      <c r="I710" s="24">
        <v>1.3784048752090236E-2</v>
      </c>
      <c r="J710" s="24">
        <v>5.4650404085117905E-2</v>
      </c>
      <c r="K710" s="24">
        <v>5.1639777949432163E-2</v>
      </c>
      <c r="L710" s="24">
        <v>1.8618986725025273E-2</v>
      </c>
      <c r="M710" s="24">
        <v>7.5365774725667092E-2</v>
      </c>
      <c r="N710" s="24">
        <v>5.4772255750516537E-2</v>
      </c>
      <c r="O710" s="24">
        <v>5.4772255750516662E-2</v>
      </c>
      <c r="P710" s="24">
        <v>2.4221202832779957E-2</v>
      </c>
      <c r="Q710" s="203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4"/>
      <c r="AT710" s="204"/>
      <c r="AU710" s="204"/>
      <c r="AV710" s="204"/>
      <c r="AW710" s="204"/>
      <c r="AX710" s="204"/>
      <c r="AY710" s="204"/>
      <c r="AZ710" s="204"/>
      <c r="BA710" s="204"/>
      <c r="BB710" s="204"/>
      <c r="BC710" s="204"/>
      <c r="BD710" s="204"/>
      <c r="BE710" s="204"/>
      <c r="BF710" s="204"/>
      <c r="BG710" s="204"/>
      <c r="BH710" s="204"/>
      <c r="BI710" s="204"/>
      <c r="BJ710" s="204"/>
      <c r="BK710" s="204"/>
      <c r="BL710" s="204"/>
      <c r="BM710" s="56"/>
    </row>
    <row r="711" spans="1:65">
      <c r="A711" s="30"/>
      <c r="B711" s="3" t="s">
        <v>87</v>
      </c>
      <c r="C711" s="29"/>
      <c r="D711" s="13">
        <v>1.2448239943299244E-2</v>
      </c>
      <c r="E711" s="13">
        <v>2.5252471575084274E-2</v>
      </c>
      <c r="F711" s="13">
        <v>3.2835401961035189E-2</v>
      </c>
      <c r="G711" s="13">
        <v>2.9606624730008944E-2</v>
      </c>
      <c r="H711" s="13">
        <v>3.3954957242214888E-2</v>
      </c>
      <c r="I711" s="13">
        <v>7.6791357950363433E-3</v>
      </c>
      <c r="J711" s="13">
        <v>3.1288399285372845E-2</v>
      </c>
      <c r="K711" s="13">
        <v>3.1616190581285002E-2</v>
      </c>
      <c r="L711" s="13">
        <v>1.0382334605032678E-2</v>
      </c>
      <c r="M711" s="13">
        <v>4.4332808662157115E-2</v>
      </c>
      <c r="N711" s="13">
        <v>3.3195306515464568E-2</v>
      </c>
      <c r="O711" s="13">
        <v>3.1298431857438094E-2</v>
      </c>
      <c r="P711" s="13">
        <v>1.3357280973959534E-2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273</v>
      </c>
      <c r="C712" s="29"/>
      <c r="D712" s="13">
        <v>6.0090869119155954E-3</v>
      </c>
      <c r="E712" s="13">
        <v>-7.5919683423713691E-2</v>
      </c>
      <c r="F712" s="13">
        <v>5.8405393521911098E-2</v>
      </c>
      <c r="G712" s="13">
        <v>5.7452733401729406E-2</v>
      </c>
      <c r="H712" s="13">
        <v>1.9346328594459949E-2</v>
      </c>
      <c r="I712" s="13">
        <v>2.6014949435732015E-2</v>
      </c>
      <c r="J712" s="13">
        <v>-1.6121940495381626E-3</v>
      </c>
      <c r="K712" s="13">
        <v>-6.6393082221896549E-2</v>
      </c>
      <c r="L712" s="13">
        <v>2.5062289315550546E-2</v>
      </c>
      <c r="M712" s="13">
        <v>-2.8286677414626982E-2</v>
      </c>
      <c r="N712" s="13">
        <v>-5.6866481020078963E-2</v>
      </c>
      <c r="O712" s="13">
        <v>2.931261908252214E-4</v>
      </c>
      <c r="P712" s="13">
        <v>3.6494210757731294E-2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274</v>
      </c>
      <c r="C713" s="47"/>
      <c r="D713" s="45">
        <v>0</v>
      </c>
      <c r="E713" s="45">
        <v>1.81</v>
      </c>
      <c r="F713" s="45">
        <v>1.1599999999999999</v>
      </c>
      <c r="G713" s="45">
        <v>1.1399999999999999</v>
      </c>
      <c r="H713" s="45">
        <v>0.3</v>
      </c>
      <c r="I713" s="45">
        <v>0.44</v>
      </c>
      <c r="J713" s="45">
        <v>0.17</v>
      </c>
      <c r="K713" s="45">
        <v>1.6</v>
      </c>
      <c r="L713" s="45">
        <v>0.42</v>
      </c>
      <c r="M713" s="45">
        <v>0.76</v>
      </c>
      <c r="N713" s="45">
        <v>1.39</v>
      </c>
      <c r="O713" s="45">
        <v>0.13</v>
      </c>
      <c r="P713" s="45">
        <v>0.67</v>
      </c>
      <c r="Q713" s="15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BM714" s="55"/>
    </row>
    <row r="715" spans="1:65" ht="15">
      <c r="B715" s="8" t="s">
        <v>601</v>
      </c>
      <c r="BM715" s="28" t="s">
        <v>67</v>
      </c>
    </row>
    <row r="716" spans="1:65" ht="15">
      <c r="A716" s="25" t="s">
        <v>43</v>
      </c>
      <c r="B716" s="18" t="s">
        <v>111</v>
      </c>
      <c r="C716" s="15" t="s">
        <v>112</v>
      </c>
      <c r="D716" s="16" t="s">
        <v>229</v>
      </c>
      <c r="E716" s="17" t="s">
        <v>229</v>
      </c>
      <c r="F716" s="17" t="s">
        <v>229</v>
      </c>
      <c r="G716" s="17" t="s">
        <v>229</v>
      </c>
      <c r="H716" s="17" t="s">
        <v>229</v>
      </c>
      <c r="I716" s="17" t="s">
        <v>229</v>
      </c>
      <c r="J716" s="17" t="s">
        <v>229</v>
      </c>
      <c r="K716" s="17" t="s">
        <v>229</v>
      </c>
      <c r="L716" s="17" t="s">
        <v>229</v>
      </c>
      <c r="M716" s="17" t="s">
        <v>229</v>
      </c>
      <c r="N716" s="17" t="s">
        <v>229</v>
      </c>
      <c r="O716" s="17" t="s">
        <v>229</v>
      </c>
      <c r="P716" s="17" t="s">
        <v>229</v>
      </c>
      <c r="Q716" s="17" t="s">
        <v>229</v>
      </c>
      <c r="R716" s="17" t="s">
        <v>229</v>
      </c>
      <c r="S716" s="17" t="s">
        <v>229</v>
      </c>
      <c r="T716" s="17" t="s">
        <v>229</v>
      </c>
      <c r="U716" s="17" t="s">
        <v>229</v>
      </c>
      <c r="V716" s="17" t="s">
        <v>229</v>
      </c>
      <c r="W716" s="17" t="s">
        <v>229</v>
      </c>
      <c r="X716" s="17" t="s">
        <v>229</v>
      </c>
      <c r="Y716" s="17" t="s">
        <v>229</v>
      </c>
      <c r="Z716" s="17" t="s">
        <v>229</v>
      </c>
      <c r="AA716" s="17" t="s">
        <v>229</v>
      </c>
      <c r="AB716" s="15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 t="s">
        <v>230</v>
      </c>
      <c r="C717" s="9" t="s">
        <v>230</v>
      </c>
      <c r="D717" s="151" t="s">
        <v>232</v>
      </c>
      <c r="E717" s="152" t="s">
        <v>233</v>
      </c>
      <c r="F717" s="152" t="s">
        <v>235</v>
      </c>
      <c r="G717" s="152" t="s">
        <v>236</v>
      </c>
      <c r="H717" s="152" t="s">
        <v>237</v>
      </c>
      <c r="I717" s="152" t="s">
        <v>238</v>
      </c>
      <c r="J717" s="152" t="s">
        <v>239</v>
      </c>
      <c r="K717" s="152" t="s">
        <v>240</v>
      </c>
      <c r="L717" s="152" t="s">
        <v>241</v>
      </c>
      <c r="M717" s="152" t="s">
        <v>243</v>
      </c>
      <c r="N717" s="152" t="s">
        <v>244</v>
      </c>
      <c r="O717" s="152" t="s">
        <v>246</v>
      </c>
      <c r="P717" s="152" t="s">
        <v>247</v>
      </c>
      <c r="Q717" s="152" t="s">
        <v>249</v>
      </c>
      <c r="R717" s="152" t="s">
        <v>250</v>
      </c>
      <c r="S717" s="152" t="s">
        <v>251</v>
      </c>
      <c r="T717" s="152" t="s">
        <v>252</v>
      </c>
      <c r="U717" s="152" t="s">
        <v>254</v>
      </c>
      <c r="V717" s="152" t="s">
        <v>256</v>
      </c>
      <c r="W717" s="152" t="s">
        <v>258</v>
      </c>
      <c r="X717" s="152" t="s">
        <v>259</v>
      </c>
      <c r="Y717" s="152" t="s">
        <v>260</v>
      </c>
      <c r="Z717" s="152" t="s">
        <v>261</v>
      </c>
      <c r="AA717" s="152" t="s">
        <v>262</v>
      </c>
      <c r="AB717" s="15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 t="s">
        <v>3</v>
      </c>
    </row>
    <row r="718" spans="1:65">
      <c r="A718" s="30"/>
      <c r="B718" s="19"/>
      <c r="C718" s="9"/>
      <c r="D718" s="10" t="s">
        <v>333</v>
      </c>
      <c r="E718" s="11" t="s">
        <v>334</v>
      </c>
      <c r="F718" s="11" t="s">
        <v>333</v>
      </c>
      <c r="G718" s="11" t="s">
        <v>334</v>
      </c>
      <c r="H718" s="11" t="s">
        <v>334</v>
      </c>
      <c r="I718" s="11" t="s">
        <v>333</v>
      </c>
      <c r="J718" s="11" t="s">
        <v>334</v>
      </c>
      <c r="K718" s="11" t="s">
        <v>333</v>
      </c>
      <c r="L718" s="11" t="s">
        <v>334</v>
      </c>
      <c r="M718" s="11" t="s">
        <v>334</v>
      </c>
      <c r="N718" s="11" t="s">
        <v>115</v>
      </c>
      <c r="O718" s="11" t="s">
        <v>334</v>
      </c>
      <c r="P718" s="11" t="s">
        <v>333</v>
      </c>
      <c r="Q718" s="11" t="s">
        <v>334</v>
      </c>
      <c r="R718" s="11" t="s">
        <v>334</v>
      </c>
      <c r="S718" s="11" t="s">
        <v>333</v>
      </c>
      <c r="T718" s="11" t="s">
        <v>334</v>
      </c>
      <c r="U718" s="11" t="s">
        <v>333</v>
      </c>
      <c r="V718" s="11" t="s">
        <v>334</v>
      </c>
      <c r="W718" s="11" t="s">
        <v>334</v>
      </c>
      <c r="X718" s="11" t="s">
        <v>334</v>
      </c>
      <c r="Y718" s="11" t="s">
        <v>333</v>
      </c>
      <c r="Z718" s="11" t="s">
        <v>333</v>
      </c>
      <c r="AA718" s="11" t="s">
        <v>333</v>
      </c>
      <c r="AB718" s="15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/>
      <c r="C719" s="9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15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2</v>
      </c>
    </row>
    <row r="720" spans="1:65">
      <c r="A720" s="30"/>
      <c r="B720" s="18">
        <v>1</v>
      </c>
      <c r="C720" s="14">
        <v>1</v>
      </c>
      <c r="D720" s="205">
        <v>14.4</v>
      </c>
      <c r="E720" s="205">
        <v>14.2</v>
      </c>
      <c r="F720" s="205">
        <v>14.7</v>
      </c>
      <c r="G720" s="205">
        <v>13.9</v>
      </c>
      <c r="H720" s="205">
        <v>12.8</v>
      </c>
      <c r="I720" s="205">
        <v>14</v>
      </c>
      <c r="J720" s="205">
        <v>15.2</v>
      </c>
      <c r="K720" s="205">
        <v>12.7</v>
      </c>
      <c r="L720" s="231">
        <v>14.73</v>
      </c>
      <c r="M720" s="205">
        <v>14.48</v>
      </c>
      <c r="N720" s="205">
        <v>13.1</v>
      </c>
      <c r="O720" s="205">
        <v>14.6</v>
      </c>
      <c r="P720" s="205">
        <v>12.4</v>
      </c>
      <c r="Q720" s="205">
        <v>14.3</v>
      </c>
      <c r="R720" s="205">
        <v>14.3</v>
      </c>
      <c r="S720" s="205">
        <v>14.3</v>
      </c>
      <c r="T720" s="205">
        <v>13.1</v>
      </c>
      <c r="U720" s="205">
        <v>13.5</v>
      </c>
      <c r="V720" s="205">
        <v>14.8</v>
      </c>
      <c r="W720" s="205">
        <v>12.9</v>
      </c>
      <c r="X720" s="205">
        <v>13.9</v>
      </c>
      <c r="Y720" s="205">
        <v>14.1</v>
      </c>
      <c r="Z720" s="205">
        <v>14.8</v>
      </c>
      <c r="AA720" s="205">
        <v>15.6</v>
      </c>
      <c r="AB720" s="206"/>
      <c r="AC720" s="207"/>
      <c r="AD720" s="207"/>
      <c r="AE720" s="207"/>
      <c r="AF720" s="207"/>
      <c r="AG720" s="207"/>
      <c r="AH720" s="207"/>
      <c r="AI720" s="207"/>
      <c r="AJ720" s="207"/>
      <c r="AK720" s="207"/>
      <c r="AL720" s="207"/>
      <c r="AM720" s="207"/>
      <c r="AN720" s="207"/>
      <c r="AO720" s="207"/>
      <c r="AP720" s="207"/>
      <c r="AQ720" s="207"/>
      <c r="AR720" s="207"/>
      <c r="AS720" s="207"/>
      <c r="AT720" s="207"/>
      <c r="AU720" s="207"/>
      <c r="AV720" s="207"/>
      <c r="AW720" s="207"/>
      <c r="AX720" s="207"/>
      <c r="AY720" s="207"/>
      <c r="AZ720" s="207"/>
      <c r="BA720" s="207"/>
      <c r="BB720" s="207"/>
      <c r="BC720" s="207"/>
      <c r="BD720" s="207"/>
      <c r="BE720" s="207"/>
      <c r="BF720" s="207"/>
      <c r="BG720" s="207"/>
      <c r="BH720" s="207"/>
      <c r="BI720" s="207"/>
      <c r="BJ720" s="207"/>
      <c r="BK720" s="207"/>
      <c r="BL720" s="207"/>
      <c r="BM720" s="208">
        <v>1</v>
      </c>
    </row>
    <row r="721" spans="1:65">
      <c r="A721" s="30"/>
      <c r="B721" s="19">
        <v>1</v>
      </c>
      <c r="C721" s="9">
        <v>2</v>
      </c>
      <c r="D721" s="209">
        <v>13.8</v>
      </c>
      <c r="E721" s="209">
        <v>14</v>
      </c>
      <c r="F721" s="209">
        <v>14.3</v>
      </c>
      <c r="G721" s="209">
        <v>13.8</v>
      </c>
      <c r="H721" s="209">
        <v>12.8</v>
      </c>
      <c r="I721" s="209">
        <v>13.5</v>
      </c>
      <c r="J721" s="209">
        <v>14.8</v>
      </c>
      <c r="K721" s="209">
        <v>13.4</v>
      </c>
      <c r="L721" s="209">
        <v>14.18</v>
      </c>
      <c r="M721" s="209">
        <v>14.27</v>
      </c>
      <c r="N721" s="209">
        <v>13</v>
      </c>
      <c r="O721" s="209">
        <v>14.65</v>
      </c>
      <c r="P721" s="209">
        <v>12.7</v>
      </c>
      <c r="Q721" s="209">
        <v>14.3</v>
      </c>
      <c r="R721" s="209">
        <v>14.6</v>
      </c>
      <c r="S721" s="209">
        <v>13</v>
      </c>
      <c r="T721" s="209">
        <v>13.3</v>
      </c>
      <c r="U721" s="209">
        <v>13.5</v>
      </c>
      <c r="V721" s="209">
        <v>15.1</v>
      </c>
      <c r="W721" s="209">
        <v>13.2</v>
      </c>
      <c r="X721" s="209">
        <v>14.1</v>
      </c>
      <c r="Y721" s="209">
        <v>13.5</v>
      </c>
      <c r="Z721" s="209">
        <v>14.7</v>
      </c>
      <c r="AA721" s="209">
        <v>14.6</v>
      </c>
      <c r="AB721" s="206"/>
      <c r="AC721" s="207"/>
      <c r="AD721" s="207"/>
      <c r="AE721" s="207"/>
      <c r="AF721" s="207"/>
      <c r="AG721" s="207"/>
      <c r="AH721" s="207"/>
      <c r="AI721" s="207"/>
      <c r="AJ721" s="207"/>
      <c r="AK721" s="207"/>
      <c r="AL721" s="207"/>
      <c r="AM721" s="207"/>
      <c r="AN721" s="207"/>
      <c r="AO721" s="207"/>
      <c r="AP721" s="207"/>
      <c r="AQ721" s="207"/>
      <c r="AR721" s="207"/>
      <c r="AS721" s="207"/>
      <c r="AT721" s="207"/>
      <c r="AU721" s="207"/>
      <c r="AV721" s="207"/>
      <c r="AW721" s="207"/>
      <c r="AX721" s="207"/>
      <c r="AY721" s="207"/>
      <c r="AZ721" s="207"/>
      <c r="BA721" s="207"/>
      <c r="BB721" s="207"/>
      <c r="BC721" s="207"/>
      <c r="BD721" s="207"/>
      <c r="BE721" s="207"/>
      <c r="BF721" s="207"/>
      <c r="BG721" s="207"/>
      <c r="BH721" s="207"/>
      <c r="BI721" s="207"/>
      <c r="BJ721" s="207"/>
      <c r="BK721" s="207"/>
      <c r="BL721" s="207"/>
      <c r="BM721" s="208">
        <v>30</v>
      </c>
    </row>
    <row r="722" spans="1:65">
      <c r="A722" s="30"/>
      <c r="B722" s="19">
        <v>1</v>
      </c>
      <c r="C722" s="9">
        <v>3</v>
      </c>
      <c r="D722" s="209">
        <v>13.6</v>
      </c>
      <c r="E722" s="209">
        <v>14.2</v>
      </c>
      <c r="F722" s="230">
        <v>13.6</v>
      </c>
      <c r="G722" s="209">
        <v>13.9</v>
      </c>
      <c r="H722" s="209">
        <v>12.8</v>
      </c>
      <c r="I722" s="209">
        <v>13.5</v>
      </c>
      <c r="J722" s="209">
        <v>15</v>
      </c>
      <c r="K722" s="209">
        <v>12.9</v>
      </c>
      <c r="L722" s="209">
        <v>14.07</v>
      </c>
      <c r="M722" s="209">
        <v>13.96</v>
      </c>
      <c r="N722" s="209">
        <v>13.6</v>
      </c>
      <c r="O722" s="230">
        <v>15.14</v>
      </c>
      <c r="P722" s="209">
        <v>12.3</v>
      </c>
      <c r="Q722" s="209">
        <v>14.4</v>
      </c>
      <c r="R722" s="209">
        <v>13.7</v>
      </c>
      <c r="S722" s="209">
        <v>14.7</v>
      </c>
      <c r="T722" s="209">
        <v>13</v>
      </c>
      <c r="U722" s="209">
        <v>13.3</v>
      </c>
      <c r="V722" s="209">
        <v>14.8</v>
      </c>
      <c r="W722" s="209">
        <v>12.9</v>
      </c>
      <c r="X722" s="209">
        <v>13.9</v>
      </c>
      <c r="Y722" s="209">
        <v>13.3</v>
      </c>
      <c r="Z722" s="209">
        <v>14.9</v>
      </c>
      <c r="AA722" s="209">
        <v>15.6</v>
      </c>
      <c r="AB722" s="206"/>
      <c r="AC722" s="207"/>
      <c r="AD722" s="207"/>
      <c r="AE722" s="207"/>
      <c r="AF722" s="207"/>
      <c r="AG722" s="207"/>
      <c r="AH722" s="207"/>
      <c r="AI722" s="207"/>
      <c r="AJ722" s="207"/>
      <c r="AK722" s="207"/>
      <c r="AL722" s="207"/>
      <c r="AM722" s="207"/>
      <c r="AN722" s="207"/>
      <c r="AO722" s="207"/>
      <c r="AP722" s="207"/>
      <c r="AQ722" s="207"/>
      <c r="AR722" s="207"/>
      <c r="AS722" s="207"/>
      <c r="AT722" s="207"/>
      <c r="AU722" s="207"/>
      <c r="AV722" s="207"/>
      <c r="AW722" s="207"/>
      <c r="AX722" s="207"/>
      <c r="AY722" s="207"/>
      <c r="AZ722" s="207"/>
      <c r="BA722" s="207"/>
      <c r="BB722" s="207"/>
      <c r="BC722" s="207"/>
      <c r="BD722" s="207"/>
      <c r="BE722" s="207"/>
      <c r="BF722" s="207"/>
      <c r="BG722" s="207"/>
      <c r="BH722" s="207"/>
      <c r="BI722" s="207"/>
      <c r="BJ722" s="207"/>
      <c r="BK722" s="207"/>
      <c r="BL722" s="207"/>
      <c r="BM722" s="208">
        <v>16</v>
      </c>
    </row>
    <row r="723" spans="1:65">
      <c r="A723" s="30"/>
      <c r="B723" s="19">
        <v>1</v>
      </c>
      <c r="C723" s="9">
        <v>4</v>
      </c>
      <c r="D723" s="209">
        <v>14.6</v>
      </c>
      <c r="E723" s="209">
        <v>14.4</v>
      </c>
      <c r="F723" s="209">
        <v>14.6</v>
      </c>
      <c r="G723" s="209">
        <v>14</v>
      </c>
      <c r="H723" s="209">
        <v>13.7</v>
      </c>
      <c r="I723" s="209">
        <v>14</v>
      </c>
      <c r="J723" s="209">
        <v>14.4</v>
      </c>
      <c r="K723" s="209">
        <v>13.2</v>
      </c>
      <c r="L723" s="209">
        <v>14.3</v>
      </c>
      <c r="M723" s="209">
        <v>13.66</v>
      </c>
      <c r="N723" s="209">
        <v>13.5</v>
      </c>
      <c r="O723" s="209">
        <v>14.66</v>
      </c>
      <c r="P723" s="209">
        <v>12.3</v>
      </c>
      <c r="Q723" s="209">
        <v>14</v>
      </c>
      <c r="R723" s="209">
        <v>13.2</v>
      </c>
      <c r="S723" s="209">
        <v>15</v>
      </c>
      <c r="T723" s="209">
        <v>13.4</v>
      </c>
      <c r="U723" s="209">
        <v>13.5</v>
      </c>
      <c r="V723" s="209">
        <v>15</v>
      </c>
      <c r="W723" s="209">
        <v>13.5</v>
      </c>
      <c r="X723" s="209">
        <v>13.8</v>
      </c>
      <c r="Y723" s="209">
        <v>14.2</v>
      </c>
      <c r="Z723" s="209">
        <v>14.7</v>
      </c>
      <c r="AA723" s="209">
        <v>14.9</v>
      </c>
      <c r="AB723" s="206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207"/>
      <c r="AP723" s="207"/>
      <c r="AQ723" s="207"/>
      <c r="AR723" s="207"/>
      <c r="AS723" s="207"/>
      <c r="AT723" s="207"/>
      <c r="AU723" s="207"/>
      <c r="AV723" s="207"/>
      <c r="AW723" s="207"/>
      <c r="AX723" s="207"/>
      <c r="AY723" s="207"/>
      <c r="AZ723" s="207"/>
      <c r="BA723" s="207"/>
      <c r="BB723" s="207"/>
      <c r="BC723" s="207"/>
      <c r="BD723" s="207"/>
      <c r="BE723" s="207"/>
      <c r="BF723" s="207"/>
      <c r="BG723" s="207"/>
      <c r="BH723" s="207"/>
      <c r="BI723" s="207"/>
      <c r="BJ723" s="207"/>
      <c r="BK723" s="207"/>
      <c r="BL723" s="207"/>
      <c r="BM723" s="208">
        <v>13.951874999999999</v>
      </c>
    </row>
    <row r="724" spans="1:65">
      <c r="A724" s="30"/>
      <c r="B724" s="19">
        <v>1</v>
      </c>
      <c r="C724" s="9">
        <v>5</v>
      </c>
      <c r="D724" s="209">
        <v>14.7</v>
      </c>
      <c r="E724" s="209">
        <v>14.6</v>
      </c>
      <c r="F724" s="209">
        <v>14.6</v>
      </c>
      <c r="G724" s="209">
        <v>14.2</v>
      </c>
      <c r="H724" s="209">
        <v>13.7</v>
      </c>
      <c r="I724" s="209">
        <v>13.5</v>
      </c>
      <c r="J724" s="209">
        <v>15.400000000000002</v>
      </c>
      <c r="K724" s="209">
        <v>12.2</v>
      </c>
      <c r="L724" s="209">
        <v>14.08</v>
      </c>
      <c r="M724" s="209">
        <v>13.85</v>
      </c>
      <c r="N724" s="209">
        <v>13.1</v>
      </c>
      <c r="O724" s="209">
        <v>14.46</v>
      </c>
      <c r="P724" s="209">
        <v>12.4</v>
      </c>
      <c r="Q724" s="209">
        <v>14.6</v>
      </c>
      <c r="R724" s="209">
        <v>14.3</v>
      </c>
      <c r="S724" s="209">
        <v>14.3</v>
      </c>
      <c r="T724" s="230">
        <v>14</v>
      </c>
      <c r="U724" s="209">
        <v>13.5</v>
      </c>
      <c r="V724" s="230">
        <v>15.8</v>
      </c>
      <c r="W724" s="209">
        <v>13</v>
      </c>
      <c r="X724" s="209">
        <v>14.2</v>
      </c>
      <c r="Y724" s="209">
        <v>14.3</v>
      </c>
      <c r="Z724" s="209">
        <v>14.8</v>
      </c>
      <c r="AA724" s="209">
        <v>14.4</v>
      </c>
      <c r="AB724" s="206"/>
      <c r="AC724" s="207"/>
      <c r="AD724" s="207"/>
      <c r="AE724" s="207"/>
      <c r="AF724" s="207"/>
      <c r="AG724" s="207"/>
      <c r="AH724" s="207"/>
      <c r="AI724" s="207"/>
      <c r="AJ724" s="207"/>
      <c r="AK724" s="207"/>
      <c r="AL724" s="207"/>
      <c r="AM724" s="207"/>
      <c r="AN724" s="207"/>
      <c r="AO724" s="207"/>
      <c r="AP724" s="207"/>
      <c r="AQ724" s="207"/>
      <c r="AR724" s="207"/>
      <c r="AS724" s="207"/>
      <c r="AT724" s="207"/>
      <c r="AU724" s="207"/>
      <c r="AV724" s="207"/>
      <c r="AW724" s="207"/>
      <c r="AX724" s="207"/>
      <c r="AY724" s="207"/>
      <c r="AZ724" s="207"/>
      <c r="BA724" s="207"/>
      <c r="BB724" s="207"/>
      <c r="BC724" s="207"/>
      <c r="BD724" s="207"/>
      <c r="BE724" s="207"/>
      <c r="BF724" s="207"/>
      <c r="BG724" s="207"/>
      <c r="BH724" s="207"/>
      <c r="BI724" s="207"/>
      <c r="BJ724" s="207"/>
      <c r="BK724" s="207"/>
      <c r="BL724" s="207"/>
      <c r="BM724" s="208">
        <v>112</v>
      </c>
    </row>
    <row r="725" spans="1:65">
      <c r="A725" s="30"/>
      <c r="B725" s="19">
        <v>1</v>
      </c>
      <c r="C725" s="9">
        <v>6</v>
      </c>
      <c r="D725" s="209">
        <v>14.8</v>
      </c>
      <c r="E725" s="209">
        <v>14.6</v>
      </c>
      <c r="F725" s="209">
        <v>14.5</v>
      </c>
      <c r="G725" s="209">
        <v>14.1</v>
      </c>
      <c r="H725" s="209">
        <v>13.1</v>
      </c>
      <c r="I725" s="209">
        <v>13.5</v>
      </c>
      <c r="J725" s="209">
        <v>14.8</v>
      </c>
      <c r="K725" s="209">
        <v>12.8</v>
      </c>
      <c r="L725" s="209">
        <v>14.28</v>
      </c>
      <c r="M725" s="209">
        <v>13.93</v>
      </c>
      <c r="N725" s="209">
        <v>13.4</v>
      </c>
      <c r="O725" s="209">
        <v>14.42</v>
      </c>
      <c r="P725" s="209">
        <v>12.6</v>
      </c>
      <c r="Q725" s="209">
        <v>14.1</v>
      </c>
      <c r="R725" s="209">
        <v>13</v>
      </c>
      <c r="S725" s="209">
        <v>13.6</v>
      </c>
      <c r="T725" s="209">
        <v>13.3</v>
      </c>
      <c r="U725" s="209">
        <v>13.3</v>
      </c>
      <c r="V725" s="209">
        <v>14.9</v>
      </c>
      <c r="W725" s="209">
        <v>13.1</v>
      </c>
      <c r="X725" s="209">
        <v>13.9</v>
      </c>
      <c r="Y725" s="209">
        <v>14.1</v>
      </c>
      <c r="Z725" s="209">
        <v>14.7</v>
      </c>
      <c r="AA725" s="209">
        <v>14.6</v>
      </c>
      <c r="AB725" s="206"/>
      <c r="AC725" s="207"/>
      <c r="AD725" s="207"/>
      <c r="AE725" s="207"/>
      <c r="AF725" s="207"/>
      <c r="AG725" s="207"/>
      <c r="AH725" s="207"/>
      <c r="AI725" s="207"/>
      <c r="AJ725" s="207"/>
      <c r="AK725" s="207"/>
      <c r="AL725" s="207"/>
      <c r="AM725" s="207"/>
      <c r="AN725" s="207"/>
      <c r="AO725" s="207"/>
      <c r="AP725" s="207"/>
      <c r="AQ725" s="207"/>
      <c r="AR725" s="207"/>
      <c r="AS725" s="207"/>
      <c r="AT725" s="207"/>
      <c r="AU725" s="207"/>
      <c r="AV725" s="207"/>
      <c r="AW725" s="207"/>
      <c r="AX725" s="207"/>
      <c r="AY725" s="207"/>
      <c r="AZ725" s="207"/>
      <c r="BA725" s="207"/>
      <c r="BB725" s="207"/>
      <c r="BC725" s="207"/>
      <c r="BD725" s="207"/>
      <c r="BE725" s="207"/>
      <c r="BF725" s="207"/>
      <c r="BG725" s="207"/>
      <c r="BH725" s="207"/>
      <c r="BI725" s="207"/>
      <c r="BJ725" s="207"/>
      <c r="BK725" s="207"/>
      <c r="BL725" s="207"/>
      <c r="BM725" s="210"/>
    </row>
    <row r="726" spans="1:65">
      <c r="A726" s="30"/>
      <c r="B726" s="20" t="s">
        <v>270</v>
      </c>
      <c r="C726" s="12"/>
      <c r="D726" s="211">
        <v>14.316666666666668</v>
      </c>
      <c r="E726" s="211">
        <v>14.33333333333333</v>
      </c>
      <c r="F726" s="211">
        <v>14.383333333333333</v>
      </c>
      <c r="G726" s="211">
        <v>13.983333333333333</v>
      </c>
      <c r="H726" s="211">
        <v>13.15</v>
      </c>
      <c r="I726" s="211">
        <v>13.666666666666666</v>
      </c>
      <c r="J726" s="211">
        <v>14.933333333333332</v>
      </c>
      <c r="K726" s="211">
        <v>12.866666666666667</v>
      </c>
      <c r="L726" s="211">
        <v>14.273333333333333</v>
      </c>
      <c r="M726" s="211">
        <v>14.025</v>
      </c>
      <c r="N726" s="211">
        <v>13.283333333333333</v>
      </c>
      <c r="O726" s="211">
        <v>14.654999999999999</v>
      </c>
      <c r="P726" s="211">
        <v>12.450000000000001</v>
      </c>
      <c r="Q726" s="211">
        <v>14.283333333333331</v>
      </c>
      <c r="R726" s="211">
        <v>13.85</v>
      </c>
      <c r="S726" s="211">
        <v>14.149999999999999</v>
      </c>
      <c r="T726" s="211">
        <v>13.35</v>
      </c>
      <c r="U726" s="211">
        <v>13.433333333333332</v>
      </c>
      <c r="V726" s="211">
        <v>15.066666666666668</v>
      </c>
      <c r="W726" s="211">
        <v>13.1</v>
      </c>
      <c r="X726" s="211">
        <v>13.966666666666669</v>
      </c>
      <c r="Y726" s="211">
        <v>13.916666666666666</v>
      </c>
      <c r="Z726" s="211">
        <v>14.766666666666666</v>
      </c>
      <c r="AA726" s="211">
        <v>14.949999999999998</v>
      </c>
      <c r="AB726" s="206"/>
      <c r="AC726" s="207"/>
      <c r="AD726" s="207"/>
      <c r="AE726" s="207"/>
      <c r="AF726" s="207"/>
      <c r="AG726" s="207"/>
      <c r="AH726" s="207"/>
      <c r="AI726" s="207"/>
      <c r="AJ726" s="207"/>
      <c r="AK726" s="207"/>
      <c r="AL726" s="207"/>
      <c r="AM726" s="207"/>
      <c r="AN726" s="207"/>
      <c r="AO726" s="207"/>
      <c r="AP726" s="207"/>
      <c r="AQ726" s="207"/>
      <c r="AR726" s="207"/>
      <c r="AS726" s="207"/>
      <c r="AT726" s="207"/>
      <c r="AU726" s="207"/>
      <c r="AV726" s="207"/>
      <c r="AW726" s="207"/>
      <c r="AX726" s="207"/>
      <c r="AY726" s="207"/>
      <c r="AZ726" s="207"/>
      <c r="BA726" s="207"/>
      <c r="BB726" s="207"/>
      <c r="BC726" s="207"/>
      <c r="BD726" s="207"/>
      <c r="BE726" s="207"/>
      <c r="BF726" s="207"/>
      <c r="BG726" s="207"/>
      <c r="BH726" s="207"/>
      <c r="BI726" s="207"/>
      <c r="BJ726" s="207"/>
      <c r="BK726" s="207"/>
      <c r="BL726" s="207"/>
      <c r="BM726" s="210"/>
    </row>
    <row r="727" spans="1:65">
      <c r="A727" s="30"/>
      <c r="B727" s="3" t="s">
        <v>271</v>
      </c>
      <c r="C727" s="29"/>
      <c r="D727" s="209">
        <v>14.5</v>
      </c>
      <c r="E727" s="209">
        <v>14.3</v>
      </c>
      <c r="F727" s="209">
        <v>14.55</v>
      </c>
      <c r="G727" s="209">
        <v>13.95</v>
      </c>
      <c r="H727" s="209">
        <v>12.95</v>
      </c>
      <c r="I727" s="209">
        <v>13.5</v>
      </c>
      <c r="J727" s="209">
        <v>14.9</v>
      </c>
      <c r="K727" s="209">
        <v>12.850000000000001</v>
      </c>
      <c r="L727" s="209">
        <v>14.23</v>
      </c>
      <c r="M727" s="209">
        <v>13.945</v>
      </c>
      <c r="N727" s="209">
        <v>13.25</v>
      </c>
      <c r="O727" s="209">
        <v>14.625</v>
      </c>
      <c r="P727" s="209">
        <v>12.4</v>
      </c>
      <c r="Q727" s="209">
        <v>14.3</v>
      </c>
      <c r="R727" s="209">
        <v>14</v>
      </c>
      <c r="S727" s="209">
        <v>14.3</v>
      </c>
      <c r="T727" s="209">
        <v>13.3</v>
      </c>
      <c r="U727" s="209">
        <v>13.5</v>
      </c>
      <c r="V727" s="209">
        <v>14.95</v>
      </c>
      <c r="W727" s="209">
        <v>13.05</v>
      </c>
      <c r="X727" s="209">
        <v>13.9</v>
      </c>
      <c r="Y727" s="209">
        <v>14.1</v>
      </c>
      <c r="Z727" s="209">
        <v>14.75</v>
      </c>
      <c r="AA727" s="209">
        <v>14.75</v>
      </c>
      <c r="AB727" s="206"/>
      <c r="AC727" s="207"/>
      <c r="AD727" s="207"/>
      <c r="AE727" s="207"/>
      <c r="AF727" s="207"/>
      <c r="AG727" s="207"/>
      <c r="AH727" s="207"/>
      <c r="AI727" s="207"/>
      <c r="AJ727" s="207"/>
      <c r="AK727" s="207"/>
      <c r="AL727" s="207"/>
      <c r="AM727" s="207"/>
      <c r="AN727" s="207"/>
      <c r="AO727" s="207"/>
      <c r="AP727" s="207"/>
      <c r="AQ727" s="207"/>
      <c r="AR727" s="207"/>
      <c r="AS727" s="207"/>
      <c r="AT727" s="207"/>
      <c r="AU727" s="207"/>
      <c r="AV727" s="207"/>
      <c r="AW727" s="207"/>
      <c r="AX727" s="207"/>
      <c r="AY727" s="207"/>
      <c r="AZ727" s="207"/>
      <c r="BA727" s="207"/>
      <c r="BB727" s="207"/>
      <c r="BC727" s="207"/>
      <c r="BD727" s="207"/>
      <c r="BE727" s="207"/>
      <c r="BF727" s="207"/>
      <c r="BG727" s="207"/>
      <c r="BH727" s="207"/>
      <c r="BI727" s="207"/>
      <c r="BJ727" s="207"/>
      <c r="BK727" s="207"/>
      <c r="BL727" s="207"/>
      <c r="BM727" s="210"/>
    </row>
    <row r="728" spans="1:65">
      <c r="A728" s="30"/>
      <c r="B728" s="3" t="s">
        <v>272</v>
      </c>
      <c r="C728" s="29"/>
      <c r="D728" s="24">
        <v>0.49966655548141964</v>
      </c>
      <c r="E728" s="24">
        <v>0.24221202832779937</v>
      </c>
      <c r="F728" s="24">
        <v>0.40702170294305756</v>
      </c>
      <c r="G728" s="24">
        <v>0.14719601443879693</v>
      </c>
      <c r="H728" s="24">
        <v>0.44158804331639168</v>
      </c>
      <c r="I728" s="24">
        <v>0.2581988897471611</v>
      </c>
      <c r="J728" s="24">
        <v>0.35023801430836554</v>
      </c>
      <c r="K728" s="24">
        <v>0.41793141383086635</v>
      </c>
      <c r="L728" s="24">
        <v>0.2436117129094304</v>
      </c>
      <c r="M728" s="24">
        <v>0.29804362096847503</v>
      </c>
      <c r="N728" s="24">
        <v>0.24832774042918904</v>
      </c>
      <c r="O728" s="24">
        <v>0.25750728145044766</v>
      </c>
      <c r="P728" s="24">
        <v>0.16431676725154926</v>
      </c>
      <c r="Q728" s="24">
        <v>0.21369760566432811</v>
      </c>
      <c r="R728" s="24">
        <v>0.65345237010818191</v>
      </c>
      <c r="S728" s="24">
        <v>0.73416619371910607</v>
      </c>
      <c r="T728" s="24">
        <v>0.35071355833500367</v>
      </c>
      <c r="U728" s="24">
        <v>0.10327955589886409</v>
      </c>
      <c r="V728" s="24">
        <v>0.37771241264574118</v>
      </c>
      <c r="W728" s="24">
        <v>0.22803508501982742</v>
      </c>
      <c r="X728" s="24">
        <v>0.15055453054181567</v>
      </c>
      <c r="Y728" s="24">
        <v>0.41190613817551497</v>
      </c>
      <c r="Z728" s="24">
        <v>8.1649658092773192E-2</v>
      </c>
      <c r="AA728" s="24">
        <v>0.52820450584977008</v>
      </c>
      <c r="AB728" s="15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87</v>
      </c>
      <c r="C729" s="29"/>
      <c r="D729" s="13">
        <v>3.4901039963777851E-2</v>
      </c>
      <c r="E729" s="13">
        <v>1.6898513604265076E-2</v>
      </c>
      <c r="F729" s="13">
        <v>2.8298148524430421E-2</v>
      </c>
      <c r="G729" s="13">
        <v>1.0526532617792392E-2</v>
      </c>
      <c r="H729" s="13">
        <v>3.3580839795923322E-2</v>
      </c>
      <c r="I729" s="13">
        <v>1.8892601688816665E-2</v>
      </c>
      <c r="J729" s="13">
        <v>2.345343845814948E-2</v>
      </c>
      <c r="K729" s="13">
        <v>3.2481716100844535E-2</v>
      </c>
      <c r="L729" s="13">
        <v>1.7067611833916189E-2</v>
      </c>
      <c r="M729" s="13">
        <v>2.1250882065488415E-2</v>
      </c>
      <c r="N729" s="13">
        <v>1.8694685603201183E-2</v>
      </c>
      <c r="O729" s="13">
        <v>1.7571291808287114E-2</v>
      </c>
      <c r="P729" s="13">
        <v>1.3198133915787088E-2</v>
      </c>
      <c r="Q729" s="13">
        <v>1.4961325950828108E-2</v>
      </c>
      <c r="R729" s="13">
        <v>4.7180676542106996E-2</v>
      </c>
      <c r="S729" s="13">
        <v>5.1884536658594077E-2</v>
      </c>
      <c r="T729" s="13">
        <v>2.6270678526966566E-2</v>
      </c>
      <c r="U729" s="13">
        <v>7.6883044093447222E-3</v>
      </c>
      <c r="V729" s="13">
        <v>2.5069407918965121E-2</v>
      </c>
      <c r="W729" s="13">
        <v>1.7407258398460107E-2</v>
      </c>
      <c r="X729" s="13">
        <v>1.0779560659318543E-2</v>
      </c>
      <c r="Y729" s="13">
        <v>2.9598045856923234E-2</v>
      </c>
      <c r="Z729" s="13">
        <v>5.5293222184722253E-3</v>
      </c>
      <c r="AA729" s="13">
        <v>3.5331405073563221E-2</v>
      </c>
      <c r="AB729" s="15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273</v>
      </c>
      <c r="C730" s="29"/>
      <c r="D730" s="13">
        <v>2.6146425958279318E-2</v>
      </c>
      <c r="E730" s="13">
        <v>2.7341008526332811E-2</v>
      </c>
      <c r="F730" s="13">
        <v>3.0924756230494621E-2</v>
      </c>
      <c r="G730" s="13">
        <v>2.2547745972016919E-3</v>
      </c>
      <c r="H730" s="13">
        <v>-5.747435380549204E-2</v>
      </c>
      <c r="I730" s="13">
        <v>-2.0442294195821997E-2</v>
      </c>
      <c r="J730" s="13">
        <v>7.0345980976272537E-2</v>
      </c>
      <c r="K730" s="13">
        <v>-7.7782257462407856E-2</v>
      </c>
      <c r="L730" s="13">
        <v>2.3040511281339215E-2</v>
      </c>
      <c r="M730" s="13">
        <v>5.2412310173364229E-3</v>
      </c>
      <c r="N730" s="13">
        <v>-4.7917693261061101E-2</v>
      </c>
      <c r="O730" s="13">
        <v>5.0396452089772836E-2</v>
      </c>
      <c r="P730" s="13">
        <v>-0.10764682166375472</v>
      </c>
      <c r="Q730" s="13">
        <v>2.3757260822171444E-2</v>
      </c>
      <c r="R730" s="13">
        <v>-7.3018859472292474E-3</v>
      </c>
      <c r="S730" s="13">
        <v>1.4200600277740394E-2</v>
      </c>
      <c r="T730" s="13">
        <v>-4.3139362988845575E-2</v>
      </c>
      <c r="U730" s="13">
        <v>-3.7166450148576224E-2</v>
      </c>
      <c r="V730" s="13">
        <v>7.990264152070381E-2</v>
      </c>
      <c r="W730" s="13">
        <v>-6.1058101509653739E-2</v>
      </c>
      <c r="X730" s="13">
        <v>1.0601920291479772E-3</v>
      </c>
      <c r="Y730" s="13">
        <v>-2.5235556750138333E-3</v>
      </c>
      <c r="Z730" s="13">
        <v>5.8400155295733835E-2</v>
      </c>
      <c r="AA730" s="13">
        <v>7.1540563544326252E-2</v>
      </c>
      <c r="AB730" s="15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46" t="s">
        <v>274</v>
      </c>
      <c r="C731" s="47"/>
      <c r="D731" s="45">
        <v>0.44</v>
      </c>
      <c r="E731" s="45">
        <v>0.47</v>
      </c>
      <c r="F731" s="45">
        <v>0.54</v>
      </c>
      <c r="G731" s="45">
        <v>0.03</v>
      </c>
      <c r="H731" s="45">
        <v>1.21</v>
      </c>
      <c r="I731" s="45">
        <v>0.48</v>
      </c>
      <c r="J731" s="45">
        <v>1.32</v>
      </c>
      <c r="K731" s="45">
        <v>1.61</v>
      </c>
      <c r="L731" s="45">
        <v>0.38</v>
      </c>
      <c r="M731" s="45">
        <v>0.03</v>
      </c>
      <c r="N731" s="45">
        <v>1.02</v>
      </c>
      <c r="O731" s="45">
        <v>0.92</v>
      </c>
      <c r="P731" s="45">
        <v>2.21</v>
      </c>
      <c r="Q731" s="45">
        <v>0.4</v>
      </c>
      <c r="R731" s="45">
        <v>0.22</v>
      </c>
      <c r="S731" s="45">
        <v>0.21</v>
      </c>
      <c r="T731" s="45">
        <v>0.93</v>
      </c>
      <c r="U731" s="45">
        <v>0.81</v>
      </c>
      <c r="V731" s="45">
        <v>1.51</v>
      </c>
      <c r="W731" s="45">
        <v>1.28</v>
      </c>
      <c r="X731" s="45">
        <v>0.05</v>
      </c>
      <c r="Y731" s="45">
        <v>0.12</v>
      </c>
      <c r="Z731" s="45">
        <v>1.08</v>
      </c>
      <c r="AA731" s="45">
        <v>1.34</v>
      </c>
      <c r="AB731" s="15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BM732" s="55"/>
    </row>
    <row r="733" spans="1:65" ht="15">
      <c r="B733" s="8" t="s">
        <v>602</v>
      </c>
      <c r="BM733" s="28" t="s">
        <v>276</v>
      </c>
    </row>
    <row r="734" spans="1:65" ht="15">
      <c r="A734" s="25" t="s">
        <v>59</v>
      </c>
      <c r="B734" s="18" t="s">
        <v>111</v>
      </c>
      <c r="C734" s="15" t="s">
        <v>112</v>
      </c>
      <c r="D734" s="16" t="s">
        <v>229</v>
      </c>
      <c r="E734" s="17" t="s">
        <v>229</v>
      </c>
      <c r="F734" s="17" t="s">
        <v>229</v>
      </c>
      <c r="G734" s="17" t="s">
        <v>229</v>
      </c>
      <c r="H734" s="17" t="s">
        <v>229</v>
      </c>
      <c r="I734" s="17" t="s">
        <v>229</v>
      </c>
      <c r="J734" s="17" t="s">
        <v>229</v>
      </c>
      <c r="K734" s="17" t="s">
        <v>229</v>
      </c>
      <c r="L734" s="17" t="s">
        <v>229</v>
      </c>
      <c r="M734" s="17" t="s">
        <v>229</v>
      </c>
      <c r="N734" s="17" t="s">
        <v>229</v>
      </c>
      <c r="O734" s="17" t="s">
        <v>229</v>
      </c>
      <c r="P734" s="17" t="s">
        <v>229</v>
      </c>
      <c r="Q734" s="17" t="s">
        <v>229</v>
      </c>
      <c r="R734" s="17" t="s">
        <v>229</v>
      </c>
      <c r="S734" s="17" t="s">
        <v>229</v>
      </c>
      <c r="T734" s="17" t="s">
        <v>229</v>
      </c>
      <c r="U734" s="17" t="s">
        <v>229</v>
      </c>
      <c r="V734" s="15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 t="s">
        <v>230</v>
      </c>
      <c r="C735" s="9" t="s">
        <v>230</v>
      </c>
      <c r="D735" s="151" t="s">
        <v>232</v>
      </c>
      <c r="E735" s="152" t="s">
        <v>233</v>
      </c>
      <c r="F735" s="152" t="s">
        <v>238</v>
      </c>
      <c r="G735" s="152" t="s">
        <v>239</v>
      </c>
      <c r="H735" s="152" t="s">
        <v>240</v>
      </c>
      <c r="I735" s="152" t="s">
        <v>241</v>
      </c>
      <c r="J735" s="152" t="s">
        <v>243</v>
      </c>
      <c r="K735" s="152" t="s">
        <v>244</v>
      </c>
      <c r="L735" s="152" t="s">
        <v>246</v>
      </c>
      <c r="M735" s="152" t="s">
        <v>247</v>
      </c>
      <c r="N735" s="152" t="s">
        <v>251</v>
      </c>
      <c r="O735" s="152" t="s">
        <v>252</v>
      </c>
      <c r="P735" s="152" t="s">
        <v>254</v>
      </c>
      <c r="Q735" s="152" t="s">
        <v>258</v>
      </c>
      <c r="R735" s="152" t="s">
        <v>259</v>
      </c>
      <c r="S735" s="152" t="s">
        <v>260</v>
      </c>
      <c r="T735" s="152" t="s">
        <v>261</v>
      </c>
      <c r="U735" s="152" t="s">
        <v>262</v>
      </c>
      <c r="V735" s="15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 t="s">
        <v>3</v>
      </c>
    </row>
    <row r="736" spans="1:65">
      <c r="A736" s="30"/>
      <c r="B736" s="19"/>
      <c r="C736" s="9"/>
      <c r="D736" s="10" t="s">
        <v>333</v>
      </c>
      <c r="E736" s="11" t="s">
        <v>334</v>
      </c>
      <c r="F736" s="11" t="s">
        <v>333</v>
      </c>
      <c r="G736" s="11" t="s">
        <v>334</v>
      </c>
      <c r="H736" s="11" t="s">
        <v>333</v>
      </c>
      <c r="I736" s="11" t="s">
        <v>334</v>
      </c>
      <c r="J736" s="11" t="s">
        <v>334</v>
      </c>
      <c r="K736" s="11" t="s">
        <v>115</v>
      </c>
      <c r="L736" s="11" t="s">
        <v>334</v>
      </c>
      <c r="M736" s="11" t="s">
        <v>333</v>
      </c>
      <c r="N736" s="11" t="s">
        <v>333</v>
      </c>
      <c r="O736" s="11" t="s">
        <v>334</v>
      </c>
      <c r="P736" s="11" t="s">
        <v>333</v>
      </c>
      <c r="Q736" s="11" t="s">
        <v>334</v>
      </c>
      <c r="R736" s="11" t="s">
        <v>334</v>
      </c>
      <c r="S736" s="11" t="s">
        <v>333</v>
      </c>
      <c r="T736" s="11" t="s">
        <v>333</v>
      </c>
      <c r="U736" s="11" t="s">
        <v>333</v>
      </c>
      <c r="V736" s="15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9"/>
      <c r="C737" s="9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15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8">
        <v>1</v>
      </c>
      <c r="C738" s="14">
        <v>1</v>
      </c>
      <c r="D738" s="212">
        <v>2E-3</v>
      </c>
      <c r="E738" s="213" t="s">
        <v>106</v>
      </c>
      <c r="F738" s="213" t="s">
        <v>300</v>
      </c>
      <c r="G738" s="213" t="s">
        <v>106</v>
      </c>
      <c r="H738" s="213">
        <v>1.2E-2</v>
      </c>
      <c r="I738" s="213" t="s">
        <v>313</v>
      </c>
      <c r="J738" s="213">
        <v>2E-3</v>
      </c>
      <c r="K738" s="213" t="s">
        <v>300</v>
      </c>
      <c r="L738" s="213" t="s">
        <v>313</v>
      </c>
      <c r="M738" s="213" t="s">
        <v>346</v>
      </c>
      <c r="N738" s="212">
        <v>2E-3</v>
      </c>
      <c r="O738" s="213" t="s">
        <v>300</v>
      </c>
      <c r="P738" s="213" t="s">
        <v>313</v>
      </c>
      <c r="Q738" s="213" t="s">
        <v>313</v>
      </c>
      <c r="R738" s="213">
        <v>4.0000000000000001E-3</v>
      </c>
      <c r="S738" s="212">
        <v>2E-3</v>
      </c>
      <c r="T738" s="213">
        <v>4.0000000000000001E-3</v>
      </c>
      <c r="U738" s="212">
        <v>2E-3</v>
      </c>
      <c r="V738" s="203"/>
      <c r="W738" s="204"/>
      <c r="X738" s="204"/>
      <c r="Y738" s="204"/>
      <c r="Z738" s="204"/>
      <c r="AA738" s="204"/>
      <c r="AB738" s="204"/>
      <c r="AC738" s="204"/>
      <c r="AD738" s="204"/>
      <c r="AE738" s="204"/>
      <c r="AF738" s="204"/>
      <c r="AG738" s="204"/>
      <c r="AH738" s="204"/>
      <c r="AI738" s="204"/>
      <c r="AJ738" s="204"/>
      <c r="AK738" s="204"/>
      <c r="AL738" s="204"/>
      <c r="AM738" s="204"/>
      <c r="AN738" s="204"/>
      <c r="AO738" s="204"/>
      <c r="AP738" s="204"/>
      <c r="AQ738" s="204"/>
      <c r="AR738" s="204"/>
      <c r="AS738" s="204"/>
      <c r="AT738" s="204"/>
      <c r="AU738" s="204"/>
      <c r="AV738" s="204"/>
      <c r="AW738" s="204"/>
      <c r="AX738" s="204"/>
      <c r="AY738" s="204"/>
      <c r="AZ738" s="204"/>
      <c r="BA738" s="204"/>
      <c r="BB738" s="204"/>
      <c r="BC738" s="204"/>
      <c r="BD738" s="204"/>
      <c r="BE738" s="204"/>
      <c r="BF738" s="204"/>
      <c r="BG738" s="204"/>
      <c r="BH738" s="204"/>
      <c r="BI738" s="204"/>
      <c r="BJ738" s="204"/>
      <c r="BK738" s="204"/>
      <c r="BL738" s="204"/>
      <c r="BM738" s="214">
        <v>1</v>
      </c>
    </row>
    <row r="739" spans="1:65">
      <c r="A739" s="30"/>
      <c r="B739" s="19">
        <v>1</v>
      </c>
      <c r="C739" s="9">
        <v>2</v>
      </c>
      <c r="D739" s="24">
        <v>3.0000000000000001E-3</v>
      </c>
      <c r="E739" s="215" t="s">
        <v>106</v>
      </c>
      <c r="F739" s="215" t="s">
        <v>300</v>
      </c>
      <c r="G739" s="215" t="s">
        <v>106</v>
      </c>
      <c r="H739" s="215">
        <v>7.0000000000000001E-3</v>
      </c>
      <c r="I739" s="24">
        <v>2E-3</v>
      </c>
      <c r="J739" s="215">
        <v>1.2999999999999999E-2</v>
      </c>
      <c r="K739" s="215" t="s">
        <v>300</v>
      </c>
      <c r="L739" s="24">
        <v>2E-3</v>
      </c>
      <c r="M739" s="215" t="s">
        <v>346</v>
      </c>
      <c r="N739" s="24">
        <v>2E-3</v>
      </c>
      <c r="O739" s="215" t="s">
        <v>300</v>
      </c>
      <c r="P739" s="24">
        <v>2E-3</v>
      </c>
      <c r="Q739" s="24">
        <v>2E-3</v>
      </c>
      <c r="R739" s="215">
        <v>5.0000000000000001E-3</v>
      </c>
      <c r="S739" s="215" t="s">
        <v>313</v>
      </c>
      <c r="T739" s="215">
        <v>4.0000000000000001E-3</v>
      </c>
      <c r="U739" s="24">
        <v>2E-3</v>
      </c>
      <c r="V739" s="203"/>
      <c r="W739" s="204"/>
      <c r="X739" s="204"/>
      <c r="Y739" s="204"/>
      <c r="Z739" s="204"/>
      <c r="AA739" s="204"/>
      <c r="AB739" s="204"/>
      <c r="AC739" s="204"/>
      <c r="AD739" s="204"/>
      <c r="AE739" s="204"/>
      <c r="AF739" s="204"/>
      <c r="AG739" s="204"/>
      <c r="AH739" s="204"/>
      <c r="AI739" s="204"/>
      <c r="AJ739" s="204"/>
      <c r="AK739" s="204"/>
      <c r="AL739" s="204"/>
      <c r="AM739" s="204"/>
      <c r="AN739" s="204"/>
      <c r="AO739" s="204"/>
      <c r="AP739" s="204"/>
      <c r="AQ739" s="204"/>
      <c r="AR739" s="204"/>
      <c r="AS739" s="204"/>
      <c r="AT739" s="204"/>
      <c r="AU739" s="204"/>
      <c r="AV739" s="204"/>
      <c r="AW739" s="204"/>
      <c r="AX739" s="204"/>
      <c r="AY739" s="204"/>
      <c r="AZ739" s="204"/>
      <c r="BA739" s="204"/>
      <c r="BB739" s="204"/>
      <c r="BC739" s="204"/>
      <c r="BD739" s="204"/>
      <c r="BE739" s="204"/>
      <c r="BF739" s="204"/>
      <c r="BG739" s="204"/>
      <c r="BH739" s="204"/>
      <c r="BI739" s="204"/>
      <c r="BJ739" s="204"/>
      <c r="BK739" s="204"/>
      <c r="BL739" s="204"/>
      <c r="BM739" s="214">
        <v>12</v>
      </c>
    </row>
    <row r="740" spans="1:65">
      <c r="A740" s="30"/>
      <c r="B740" s="19">
        <v>1</v>
      </c>
      <c r="C740" s="9">
        <v>3</v>
      </c>
      <c r="D740" s="24">
        <v>2E-3</v>
      </c>
      <c r="E740" s="215" t="s">
        <v>106</v>
      </c>
      <c r="F740" s="215" t="s">
        <v>300</v>
      </c>
      <c r="G740" s="215" t="s">
        <v>106</v>
      </c>
      <c r="H740" s="215">
        <v>1.0999999999999999E-2</v>
      </c>
      <c r="I740" s="215" t="s">
        <v>313</v>
      </c>
      <c r="J740" s="215">
        <v>1.4E-2</v>
      </c>
      <c r="K740" s="215" t="s">
        <v>300</v>
      </c>
      <c r="L740" s="24">
        <v>2E-3</v>
      </c>
      <c r="M740" s="215" t="s">
        <v>346</v>
      </c>
      <c r="N740" s="24">
        <v>2E-3</v>
      </c>
      <c r="O740" s="215" t="s">
        <v>300</v>
      </c>
      <c r="P740" s="215" t="s">
        <v>313</v>
      </c>
      <c r="Q740" s="24">
        <v>3.0000000000000001E-3</v>
      </c>
      <c r="R740" s="215">
        <v>4.0000000000000001E-3</v>
      </c>
      <c r="S740" s="24">
        <v>2E-3</v>
      </c>
      <c r="T740" s="215">
        <v>5.0000000000000001E-3</v>
      </c>
      <c r="U740" s="24">
        <v>2E-3</v>
      </c>
      <c r="V740" s="203"/>
      <c r="W740" s="204"/>
      <c r="X740" s="204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214">
        <v>16</v>
      </c>
    </row>
    <row r="741" spans="1:65">
      <c r="A741" s="30"/>
      <c r="B741" s="19">
        <v>1</v>
      </c>
      <c r="C741" s="9">
        <v>4</v>
      </c>
      <c r="D741" s="24">
        <v>2E-3</v>
      </c>
      <c r="E741" s="215" t="s">
        <v>106</v>
      </c>
      <c r="F741" s="215" t="s">
        <v>300</v>
      </c>
      <c r="G741" s="215" t="s">
        <v>106</v>
      </c>
      <c r="H741" s="215">
        <v>7.0000000000000001E-3</v>
      </c>
      <c r="I741" s="215" t="s">
        <v>313</v>
      </c>
      <c r="J741" s="215">
        <v>5.0000000000000001E-3</v>
      </c>
      <c r="K741" s="215" t="s">
        <v>300</v>
      </c>
      <c r="L741" s="24">
        <v>2E-3</v>
      </c>
      <c r="M741" s="215" t="s">
        <v>346</v>
      </c>
      <c r="N741" s="24">
        <v>2E-3</v>
      </c>
      <c r="O741" s="215" t="s">
        <v>300</v>
      </c>
      <c r="P741" s="215" t="s">
        <v>313</v>
      </c>
      <c r="Q741" s="215" t="s">
        <v>313</v>
      </c>
      <c r="R741" s="215">
        <v>5.0000000000000001E-3</v>
      </c>
      <c r="S741" s="24">
        <v>2E-3</v>
      </c>
      <c r="T741" s="215">
        <v>3.0000000000000001E-3</v>
      </c>
      <c r="U741" s="24">
        <v>2E-3</v>
      </c>
      <c r="V741" s="203"/>
      <c r="W741" s="204"/>
      <c r="X741" s="204"/>
      <c r="Y741" s="204"/>
      <c r="Z741" s="204"/>
      <c r="AA741" s="204"/>
      <c r="AB741" s="204"/>
      <c r="AC741" s="204"/>
      <c r="AD741" s="204"/>
      <c r="AE741" s="204"/>
      <c r="AF741" s="204"/>
      <c r="AG741" s="204"/>
      <c r="AH741" s="204"/>
      <c r="AI741" s="204"/>
      <c r="AJ741" s="204"/>
      <c r="AK741" s="204"/>
      <c r="AL741" s="204"/>
      <c r="AM741" s="204"/>
      <c r="AN741" s="204"/>
      <c r="AO741" s="204"/>
      <c r="AP741" s="204"/>
      <c r="AQ741" s="204"/>
      <c r="AR741" s="204"/>
      <c r="AS741" s="204"/>
      <c r="AT741" s="204"/>
      <c r="AU741" s="204"/>
      <c r="AV741" s="204"/>
      <c r="AW741" s="204"/>
      <c r="AX741" s="204"/>
      <c r="AY741" s="204"/>
      <c r="AZ741" s="204"/>
      <c r="BA741" s="204"/>
      <c r="BB741" s="204"/>
      <c r="BC741" s="204"/>
      <c r="BD741" s="204"/>
      <c r="BE741" s="204"/>
      <c r="BF741" s="204"/>
      <c r="BG741" s="204"/>
      <c r="BH741" s="204"/>
      <c r="BI741" s="204"/>
      <c r="BJ741" s="204"/>
      <c r="BK741" s="204"/>
      <c r="BL741" s="204"/>
      <c r="BM741" s="214">
        <v>2.1083333333333301E-3</v>
      </c>
    </row>
    <row r="742" spans="1:65">
      <c r="A742" s="30"/>
      <c r="B742" s="19">
        <v>1</v>
      </c>
      <c r="C742" s="9">
        <v>5</v>
      </c>
      <c r="D742" s="24">
        <v>2E-3</v>
      </c>
      <c r="E742" s="215" t="s">
        <v>106</v>
      </c>
      <c r="F742" s="215" t="s">
        <v>300</v>
      </c>
      <c r="G742" s="215" t="s">
        <v>106</v>
      </c>
      <c r="H742" s="215">
        <v>1.0999999999999999E-2</v>
      </c>
      <c r="I742" s="215" t="s">
        <v>313</v>
      </c>
      <c r="J742" s="215">
        <v>3.0000000000000001E-3</v>
      </c>
      <c r="K742" s="215" t="s">
        <v>300</v>
      </c>
      <c r="L742" s="24">
        <v>3.0000000000000001E-3</v>
      </c>
      <c r="M742" s="215" t="s">
        <v>346</v>
      </c>
      <c r="N742" s="215" t="s">
        <v>313</v>
      </c>
      <c r="O742" s="215" t="s">
        <v>300</v>
      </c>
      <c r="P742" s="215" t="s">
        <v>313</v>
      </c>
      <c r="Q742" s="215" t="s">
        <v>313</v>
      </c>
      <c r="R742" s="215">
        <v>7.0000000000000001E-3</v>
      </c>
      <c r="S742" s="24">
        <v>2E-3</v>
      </c>
      <c r="T742" s="215">
        <v>5.0000000000000001E-3</v>
      </c>
      <c r="U742" s="24">
        <v>2E-3</v>
      </c>
      <c r="V742" s="203"/>
      <c r="W742" s="204"/>
      <c r="X742" s="204"/>
      <c r="Y742" s="204"/>
      <c r="Z742" s="204"/>
      <c r="AA742" s="204"/>
      <c r="AB742" s="204"/>
      <c r="AC742" s="204"/>
      <c r="AD742" s="204"/>
      <c r="AE742" s="204"/>
      <c r="AF742" s="204"/>
      <c r="AG742" s="204"/>
      <c r="AH742" s="204"/>
      <c r="AI742" s="204"/>
      <c r="AJ742" s="204"/>
      <c r="AK742" s="204"/>
      <c r="AL742" s="204"/>
      <c r="AM742" s="204"/>
      <c r="AN742" s="204"/>
      <c r="AO742" s="204"/>
      <c r="AP742" s="204"/>
      <c r="AQ742" s="204"/>
      <c r="AR742" s="204"/>
      <c r="AS742" s="204"/>
      <c r="AT742" s="204"/>
      <c r="AU742" s="204"/>
      <c r="AV742" s="204"/>
      <c r="AW742" s="204"/>
      <c r="AX742" s="204"/>
      <c r="AY742" s="204"/>
      <c r="AZ742" s="204"/>
      <c r="BA742" s="204"/>
      <c r="BB742" s="204"/>
      <c r="BC742" s="204"/>
      <c r="BD742" s="204"/>
      <c r="BE742" s="204"/>
      <c r="BF742" s="204"/>
      <c r="BG742" s="204"/>
      <c r="BH742" s="204"/>
      <c r="BI742" s="204"/>
      <c r="BJ742" s="204"/>
      <c r="BK742" s="204"/>
      <c r="BL742" s="204"/>
      <c r="BM742" s="214">
        <v>18</v>
      </c>
    </row>
    <row r="743" spans="1:65">
      <c r="A743" s="30"/>
      <c r="B743" s="19">
        <v>1</v>
      </c>
      <c r="C743" s="9">
        <v>6</v>
      </c>
      <c r="D743" s="24">
        <v>2E-3</v>
      </c>
      <c r="E743" s="215" t="s">
        <v>106</v>
      </c>
      <c r="F743" s="215" t="s">
        <v>300</v>
      </c>
      <c r="G743" s="215" t="s">
        <v>106</v>
      </c>
      <c r="H743" s="215">
        <v>1.0999999999999999E-2</v>
      </c>
      <c r="I743" s="215" t="s">
        <v>313</v>
      </c>
      <c r="J743" s="215">
        <v>3.0000000000000001E-3</v>
      </c>
      <c r="K743" s="215" t="s">
        <v>300</v>
      </c>
      <c r="L743" s="24">
        <v>2E-3</v>
      </c>
      <c r="M743" s="215" t="s">
        <v>346</v>
      </c>
      <c r="N743" s="24">
        <v>2E-3</v>
      </c>
      <c r="O743" s="215" t="s">
        <v>300</v>
      </c>
      <c r="P743" s="215" t="s">
        <v>313</v>
      </c>
      <c r="Q743" s="215" t="s">
        <v>313</v>
      </c>
      <c r="R743" s="215">
        <v>5.0000000000000001E-3</v>
      </c>
      <c r="S743" s="215" t="s">
        <v>313</v>
      </c>
      <c r="T743" s="215">
        <v>4.0000000000000001E-3</v>
      </c>
      <c r="U743" s="24">
        <v>2E-3</v>
      </c>
      <c r="V743" s="203"/>
      <c r="W743" s="204"/>
      <c r="X743" s="204"/>
      <c r="Y743" s="204"/>
      <c r="Z743" s="204"/>
      <c r="AA743" s="204"/>
      <c r="AB743" s="204"/>
      <c r="AC743" s="204"/>
      <c r="AD743" s="204"/>
      <c r="AE743" s="204"/>
      <c r="AF743" s="204"/>
      <c r="AG743" s="204"/>
      <c r="AH743" s="204"/>
      <c r="AI743" s="204"/>
      <c r="AJ743" s="204"/>
      <c r="AK743" s="204"/>
      <c r="AL743" s="204"/>
      <c r="AM743" s="204"/>
      <c r="AN743" s="204"/>
      <c r="AO743" s="204"/>
      <c r="AP743" s="204"/>
      <c r="AQ743" s="204"/>
      <c r="AR743" s="204"/>
      <c r="AS743" s="204"/>
      <c r="AT743" s="204"/>
      <c r="AU743" s="204"/>
      <c r="AV743" s="204"/>
      <c r="AW743" s="204"/>
      <c r="AX743" s="204"/>
      <c r="AY743" s="204"/>
      <c r="AZ743" s="204"/>
      <c r="BA743" s="204"/>
      <c r="BB743" s="204"/>
      <c r="BC743" s="204"/>
      <c r="BD743" s="204"/>
      <c r="BE743" s="204"/>
      <c r="BF743" s="204"/>
      <c r="BG743" s="204"/>
      <c r="BH743" s="204"/>
      <c r="BI743" s="204"/>
      <c r="BJ743" s="204"/>
      <c r="BK743" s="204"/>
      <c r="BL743" s="204"/>
      <c r="BM743" s="56"/>
    </row>
    <row r="744" spans="1:65">
      <c r="A744" s="30"/>
      <c r="B744" s="20" t="s">
        <v>270</v>
      </c>
      <c r="C744" s="12"/>
      <c r="D744" s="217">
        <v>2.166666666666667E-3</v>
      </c>
      <c r="E744" s="217" t="s">
        <v>678</v>
      </c>
      <c r="F744" s="217" t="s">
        <v>678</v>
      </c>
      <c r="G744" s="217" t="s">
        <v>678</v>
      </c>
      <c r="H744" s="217">
        <v>9.8333333333333328E-3</v>
      </c>
      <c r="I744" s="217">
        <v>2E-3</v>
      </c>
      <c r="J744" s="217">
        <v>6.6666666666666671E-3</v>
      </c>
      <c r="K744" s="217" t="s">
        <v>678</v>
      </c>
      <c r="L744" s="217">
        <v>2.2000000000000001E-3</v>
      </c>
      <c r="M744" s="217" t="s">
        <v>678</v>
      </c>
      <c r="N744" s="217">
        <v>2E-3</v>
      </c>
      <c r="O744" s="217" t="s">
        <v>678</v>
      </c>
      <c r="P744" s="217">
        <v>2E-3</v>
      </c>
      <c r="Q744" s="217">
        <v>2.5000000000000001E-3</v>
      </c>
      <c r="R744" s="217">
        <v>5.0000000000000001E-3</v>
      </c>
      <c r="S744" s="217">
        <v>2E-3</v>
      </c>
      <c r="T744" s="217">
        <v>4.1666666666666666E-3</v>
      </c>
      <c r="U744" s="217">
        <v>2E-3</v>
      </c>
      <c r="V744" s="203"/>
      <c r="W744" s="204"/>
      <c r="X744" s="204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4"/>
      <c r="AT744" s="204"/>
      <c r="AU744" s="204"/>
      <c r="AV744" s="204"/>
      <c r="AW744" s="204"/>
      <c r="AX744" s="204"/>
      <c r="AY744" s="204"/>
      <c r="AZ744" s="204"/>
      <c r="BA744" s="204"/>
      <c r="BB744" s="204"/>
      <c r="BC744" s="204"/>
      <c r="BD744" s="204"/>
      <c r="BE744" s="204"/>
      <c r="BF744" s="204"/>
      <c r="BG744" s="204"/>
      <c r="BH744" s="204"/>
      <c r="BI744" s="204"/>
      <c r="BJ744" s="204"/>
      <c r="BK744" s="204"/>
      <c r="BL744" s="204"/>
      <c r="BM744" s="56"/>
    </row>
    <row r="745" spans="1:65">
      <c r="A745" s="30"/>
      <c r="B745" s="3" t="s">
        <v>271</v>
      </c>
      <c r="C745" s="29"/>
      <c r="D745" s="24">
        <v>2E-3</v>
      </c>
      <c r="E745" s="24" t="s">
        <v>678</v>
      </c>
      <c r="F745" s="24" t="s">
        <v>678</v>
      </c>
      <c r="G745" s="24" t="s">
        <v>678</v>
      </c>
      <c r="H745" s="24">
        <v>1.0999999999999999E-2</v>
      </c>
      <c r="I745" s="24">
        <v>2E-3</v>
      </c>
      <c r="J745" s="24">
        <v>4.0000000000000001E-3</v>
      </c>
      <c r="K745" s="24" t="s">
        <v>678</v>
      </c>
      <c r="L745" s="24">
        <v>2E-3</v>
      </c>
      <c r="M745" s="24" t="s">
        <v>678</v>
      </c>
      <c r="N745" s="24">
        <v>2E-3</v>
      </c>
      <c r="O745" s="24" t="s">
        <v>678</v>
      </c>
      <c r="P745" s="24">
        <v>2E-3</v>
      </c>
      <c r="Q745" s="24">
        <v>2.5000000000000001E-3</v>
      </c>
      <c r="R745" s="24">
        <v>5.0000000000000001E-3</v>
      </c>
      <c r="S745" s="24">
        <v>2E-3</v>
      </c>
      <c r="T745" s="24">
        <v>4.0000000000000001E-3</v>
      </c>
      <c r="U745" s="24">
        <v>2E-3</v>
      </c>
      <c r="V745" s="203"/>
      <c r="W745" s="204"/>
      <c r="X745" s="204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4"/>
      <c r="AT745" s="204"/>
      <c r="AU745" s="204"/>
      <c r="AV745" s="204"/>
      <c r="AW745" s="204"/>
      <c r="AX745" s="204"/>
      <c r="AY745" s="204"/>
      <c r="AZ745" s="204"/>
      <c r="BA745" s="204"/>
      <c r="BB745" s="204"/>
      <c r="BC745" s="204"/>
      <c r="BD745" s="204"/>
      <c r="BE745" s="204"/>
      <c r="BF745" s="204"/>
      <c r="BG745" s="204"/>
      <c r="BH745" s="204"/>
      <c r="BI745" s="204"/>
      <c r="BJ745" s="204"/>
      <c r="BK745" s="204"/>
      <c r="BL745" s="204"/>
      <c r="BM745" s="56"/>
    </row>
    <row r="746" spans="1:65">
      <c r="A746" s="30"/>
      <c r="B746" s="3" t="s">
        <v>272</v>
      </c>
      <c r="C746" s="29"/>
      <c r="D746" s="24">
        <v>4.0824829046386303E-4</v>
      </c>
      <c r="E746" s="24" t="s">
        <v>678</v>
      </c>
      <c r="F746" s="24" t="s">
        <v>678</v>
      </c>
      <c r="G746" s="24" t="s">
        <v>678</v>
      </c>
      <c r="H746" s="24">
        <v>2.2286019533929039E-3</v>
      </c>
      <c r="I746" s="24" t="s">
        <v>678</v>
      </c>
      <c r="J746" s="24">
        <v>5.3913510984415275E-3</v>
      </c>
      <c r="K746" s="24" t="s">
        <v>678</v>
      </c>
      <c r="L746" s="24">
        <v>4.4721359549995795E-4</v>
      </c>
      <c r="M746" s="24" t="s">
        <v>678</v>
      </c>
      <c r="N746" s="24">
        <v>0</v>
      </c>
      <c r="O746" s="24" t="s">
        <v>678</v>
      </c>
      <c r="P746" s="24" t="s">
        <v>678</v>
      </c>
      <c r="Q746" s="24">
        <v>7.0710678118654751E-4</v>
      </c>
      <c r="R746" s="24">
        <v>1.0954451150103322E-3</v>
      </c>
      <c r="S746" s="24">
        <v>0</v>
      </c>
      <c r="T746" s="24">
        <v>7.5277265270908098E-4</v>
      </c>
      <c r="U746" s="24">
        <v>0</v>
      </c>
      <c r="V746" s="203"/>
      <c r="W746" s="204"/>
      <c r="X746" s="204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4"/>
      <c r="AT746" s="204"/>
      <c r="AU746" s="204"/>
      <c r="AV746" s="204"/>
      <c r="AW746" s="204"/>
      <c r="AX746" s="204"/>
      <c r="AY746" s="204"/>
      <c r="AZ746" s="204"/>
      <c r="BA746" s="204"/>
      <c r="BB746" s="204"/>
      <c r="BC746" s="204"/>
      <c r="BD746" s="204"/>
      <c r="BE746" s="204"/>
      <c r="BF746" s="204"/>
      <c r="BG746" s="204"/>
      <c r="BH746" s="204"/>
      <c r="BI746" s="204"/>
      <c r="BJ746" s="204"/>
      <c r="BK746" s="204"/>
      <c r="BL746" s="204"/>
      <c r="BM746" s="56"/>
    </row>
    <row r="747" spans="1:65">
      <c r="A747" s="30"/>
      <c r="B747" s="3" t="s">
        <v>87</v>
      </c>
      <c r="C747" s="29"/>
      <c r="D747" s="13">
        <v>0.18842228790639828</v>
      </c>
      <c r="E747" s="13" t="s">
        <v>678</v>
      </c>
      <c r="F747" s="13" t="s">
        <v>678</v>
      </c>
      <c r="G747" s="13" t="s">
        <v>678</v>
      </c>
      <c r="H747" s="13">
        <v>0.22663748678571904</v>
      </c>
      <c r="I747" s="13" t="s">
        <v>678</v>
      </c>
      <c r="J747" s="13">
        <v>0.8087026647662291</v>
      </c>
      <c r="K747" s="13" t="s">
        <v>678</v>
      </c>
      <c r="L747" s="13">
        <v>0.20327890704543541</v>
      </c>
      <c r="M747" s="13" t="s">
        <v>678</v>
      </c>
      <c r="N747" s="13">
        <v>0</v>
      </c>
      <c r="O747" s="13" t="s">
        <v>678</v>
      </c>
      <c r="P747" s="13" t="s">
        <v>678</v>
      </c>
      <c r="Q747" s="13">
        <v>0.28284271247461901</v>
      </c>
      <c r="R747" s="13">
        <v>0.21908902300206645</v>
      </c>
      <c r="S747" s="13">
        <v>0</v>
      </c>
      <c r="T747" s="13">
        <v>0.18066543665017945</v>
      </c>
      <c r="U747" s="13">
        <v>0</v>
      </c>
      <c r="V747" s="15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273</v>
      </c>
      <c r="C748" s="29"/>
      <c r="D748" s="13">
        <v>2.7667984189724937E-2</v>
      </c>
      <c r="E748" s="13" t="s">
        <v>678</v>
      </c>
      <c r="F748" s="13" t="s">
        <v>678</v>
      </c>
      <c r="G748" s="13" t="s">
        <v>678</v>
      </c>
      <c r="H748" s="13">
        <v>3.6640316205533665</v>
      </c>
      <c r="I748" s="13">
        <v>-5.1383399209484648E-2</v>
      </c>
      <c r="J748" s="13">
        <v>2.1620553359683843</v>
      </c>
      <c r="K748" s="13" t="s">
        <v>678</v>
      </c>
      <c r="L748" s="13">
        <v>4.3478260869566965E-2</v>
      </c>
      <c r="M748" s="13" t="s">
        <v>678</v>
      </c>
      <c r="N748" s="13">
        <v>-5.1383399209484648E-2</v>
      </c>
      <c r="O748" s="13" t="s">
        <v>678</v>
      </c>
      <c r="P748" s="13">
        <v>-5.1383399209484648E-2</v>
      </c>
      <c r="Q748" s="13">
        <v>0.18577075098814411</v>
      </c>
      <c r="R748" s="13">
        <v>1.3715415019762882</v>
      </c>
      <c r="S748" s="13">
        <v>-5.1383399209484648E-2</v>
      </c>
      <c r="T748" s="13">
        <v>0.97628458498024018</v>
      </c>
      <c r="U748" s="13">
        <v>-5.1383399209484648E-2</v>
      </c>
      <c r="V748" s="15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46" t="s">
        <v>274</v>
      </c>
      <c r="C749" s="47"/>
      <c r="D749" s="45">
        <v>0.34</v>
      </c>
      <c r="E749" s="45">
        <v>15.79</v>
      </c>
      <c r="F749" s="45">
        <v>7.36</v>
      </c>
      <c r="G749" s="45">
        <v>15.79</v>
      </c>
      <c r="H749" s="45">
        <v>2.25</v>
      </c>
      <c r="I749" s="45">
        <v>0.67</v>
      </c>
      <c r="J749" s="45">
        <v>1.18</v>
      </c>
      <c r="K749" s="45">
        <v>7.36</v>
      </c>
      <c r="L749" s="45">
        <v>0.39</v>
      </c>
      <c r="M749" s="45">
        <v>0.9</v>
      </c>
      <c r="N749" s="45">
        <v>0.45</v>
      </c>
      <c r="O749" s="45">
        <v>7.36</v>
      </c>
      <c r="P749" s="45">
        <v>0.67</v>
      </c>
      <c r="Q749" s="45">
        <v>0.56000000000000005</v>
      </c>
      <c r="R749" s="45">
        <v>0.62</v>
      </c>
      <c r="S749" s="45">
        <v>0.51</v>
      </c>
      <c r="T749" s="45">
        <v>0.34</v>
      </c>
      <c r="U749" s="45">
        <v>0.39</v>
      </c>
      <c r="V749" s="15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BM750" s="55"/>
    </row>
    <row r="751" spans="1:65" ht="15">
      <c r="B751" s="8" t="s">
        <v>603</v>
      </c>
      <c r="BM751" s="28" t="s">
        <v>67</v>
      </c>
    </row>
    <row r="752" spans="1:65" ht="15">
      <c r="A752" s="25" t="s">
        <v>60</v>
      </c>
      <c r="B752" s="18" t="s">
        <v>111</v>
      </c>
      <c r="C752" s="15" t="s">
        <v>112</v>
      </c>
      <c r="D752" s="16" t="s">
        <v>229</v>
      </c>
      <c r="E752" s="17" t="s">
        <v>229</v>
      </c>
      <c r="F752" s="17" t="s">
        <v>229</v>
      </c>
      <c r="G752" s="17" t="s">
        <v>229</v>
      </c>
      <c r="H752" s="17" t="s">
        <v>229</v>
      </c>
      <c r="I752" s="17" t="s">
        <v>229</v>
      </c>
      <c r="J752" s="17" t="s">
        <v>229</v>
      </c>
      <c r="K752" s="17" t="s">
        <v>229</v>
      </c>
      <c r="L752" s="17" t="s">
        <v>229</v>
      </c>
      <c r="M752" s="17" t="s">
        <v>229</v>
      </c>
      <c r="N752" s="17" t="s">
        <v>229</v>
      </c>
      <c r="O752" s="17" t="s">
        <v>229</v>
      </c>
      <c r="P752" s="17" t="s">
        <v>229</v>
      </c>
      <c r="Q752" s="17" t="s">
        <v>229</v>
      </c>
      <c r="R752" s="17" t="s">
        <v>229</v>
      </c>
      <c r="S752" s="17" t="s">
        <v>229</v>
      </c>
      <c r="T752" s="17" t="s">
        <v>229</v>
      </c>
      <c r="U752" s="17" t="s">
        <v>229</v>
      </c>
      <c r="V752" s="17" t="s">
        <v>229</v>
      </c>
      <c r="W752" s="17" t="s">
        <v>229</v>
      </c>
      <c r="X752" s="17" t="s">
        <v>229</v>
      </c>
      <c r="Y752" s="17" t="s">
        <v>229</v>
      </c>
      <c r="Z752" s="17" t="s">
        <v>229</v>
      </c>
      <c r="AA752" s="17" t="s">
        <v>229</v>
      </c>
      <c r="AB752" s="15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</v>
      </c>
    </row>
    <row r="753" spans="1:65">
      <c r="A753" s="30"/>
      <c r="B753" s="19" t="s">
        <v>230</v>
      </c>
      <c r="C753" s="9" t="s">
        <v>230</v>
      </c>
      <c r="D753" s="151" t="s">
        <v>232</v>
      </c>
      <c r="E753" s="152" t="s">
        <v>233</v>
      </c>
      <c r="F753" s="152" t="s">
        <v>234</v>
      </c>
      <c r="G753" s="152" t="s">
        <v>235</v>
      </c>
      <c r="H753" s="152" t="s">
        <v>236</v>
      </c>
      <c r="I753" s="152" t="s">
        <v>237</v>
      </c>
      <c r="J753" s="152" t="s">
        <v>238</v>
      </c>
      <c r="K753" s="152" t="s">
        <v>239</v>
      </c>
      <c r="L753" s="152" t="s">
        <v>240</v>
      </c>
      <c r="M753" s="152" t="s">
        <v>241</v>
      </c>
      <c r="N753" s="152" t="s">
        <v>243</v>
      </c>
      <c r="O753" s="152" t="s">
        <v>244</v>
      </c>
      <c r="P753" s="152" t="s">
        <v>246</v>
      </c>
      <c r="Q753" s="152" t="s">
        <v>247</v>
      </c>
      <c r="R753" s="152" t="s">
        <v>249</v>
      </c>
      <c r="S753" s="152" t="s">
        <v>250</v>
      </c>
      <c r="T753" s="152" t="s">
        <v>251</v>
      </c>
      <c r="U753" s="152" t="s">
        <v>252</v>
      </c>
      <c r="V753" s="152" t="s">
        <v>254</v>
      </c>
      <c r="W753" s="152" t="s">
        <v>258</v>
      </c>
      <c r="X753" s="152" t="s">
        <v>259</v>
      </c>
      <c r="Y753" s="152" t="s">
        <v>260</v>
      </c>
      <c r="Z753" s="152" t="s">
        <v>261</v>
      </c>
      <c r="AA753" s="152" t="s">
        <v>262</v>
      </c>
      <c r="AB753" s="15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 t="s">
        <v>1</v>
      </c>
    </row>
    <row r="754" spans="1:65">
      <c r="A754" s="30"/>
      <c r="B754" s="19"/>
      <c r="C754" s="9"/>
      <c r="D754" s="10" t="s">
        <v>333</v>
      </c>
      <c r="E754" s="11" t="s">
        <v>115</v>
      </c>
      <c r="F754" s="11" t="s">
        <v>115</v>
      </c>
      <c r="G754" s="11" t="s">
        <v>333</v>
      </c>
      <c r="H754" s="11" t="s">
        <v>115</v>
      </c>
      <c r="I754" s="11" t="s">
        <v>115</v>
      </c>
      <c r="J754" s="11" t="s">
        <v>333</v>
      </c>
      <c r="K754" s="11" t="s">
        <v>115</v>
      </c>
      <c r="L754" s="11" t="s">
        <v>333</v>
      </c>
      <c r="M754" s="11" t="s">
        <v>115</v>
      </c>
      <c r="N754" s="11" t="s">
        <v>115</v>
      </c>
      <c r="O754" s="11" t="s">
        <v>115</v>
      </c>
      <c r="P754" s="11" t="s">
        <v>334</v>
      </c>
      <c r="Q754" s="11" t="s">
        <v>333</v>
      </c>
      <c r="R754" s="11" t="s">
        <v>333</v>
      </c>
      <c r="S754" s="11" t="s">
        <v>115</v>
      </c>
      <c r="T754" s="11" t="s">
        <v>333</v>
      </c>
      <c r="U754" s="11" t="s">
        <v>115</v>
      </c>
      <c r="V754" s="11" t="s">
        <v>333</v>
      </c>
      <c r="W754" s="11" t="s">
        <v>334</v>
      </c>
      <c r="X754" s="11" t="s">
        <v>333</v>
      </c>
      <c r="Y754" s="11" t="s">
        <v>333</v>
      </c>
      <c r="Z754" s="11" t="s">
        <v>333</v>
      </c>
      <c r="AA754" s="11" t="s">
        <v>333</v>
      </c>
      <c r="AB754" s="15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</v>
      </c>
    </row>
    <row r="755" spans="1:65">
      <c r="A755" s="30"/>
      <c r="B755" s="19"/>
      <c r="C755" s="9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15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8">
        <v>1</v>
      </c>
      <c r="C756" s="14">
        <v>1</v>
      </c>
      <c r="D756" s="212">
        <v>0.38</v>
      </c>
      <c r="E756" s="212">
        <v>0.38999999999999996</v>
      </c>
      <c r="F756" s="212">
        <v>0.32</v>
      </c>
      <c r="G756" s="212">
        <v>0.39</v>
      </c>
      <c r="H756" s="213">
        <v>0.45100000000000001</v>
      </c>
      <c r="I756" s="212">
        <v>0.40999999999999992</v>
      </c>
      <c r="J756" s="212">
        <v>0.37</v>
      </c>
      <c r="K756" s="212">
        <v>0.40499999999999997</v>
      </c>
      <c r="L756" s="212">
        <v>0.42</v>
      </c>
      <c r="M756" s="212">
        <v>0.39079999999999998</v>
      </c>
      <c r="N756" s="212">
        <v>0.37</v>
      </c>
      <c r="O756" s="212">
        <v>0.371</v>
      </c>
      <c r="P756" s="212">
        <v>0.35</v>
      </c>
      <c r="Q756" s="212">
        <v>0.33</v>
      </c>
      <c r="R756" s="212">
        <v>0.38</v>
      </c>
      <c r="S756" s="212">
        <v>0.40600000000000003</v>
      </c>
      <c r="T756" s="212">
        <v>0.37</v>
      </c>
      <c r="U756" s="212">
        <v>0.376</v>
      </c>
      <c r="V756" s="212">
        <v>0.31</v>
      </c>
      <c r="W756" s="212">
        <v>0.35100000000000003</v>
      </c>
      <c r="X756" s="213">
        <v>0.26</v>
      </c>
      <c r="Y756" s="212">
        <v>0.38</v>
      </c>
      <c r="Z756" s="212">
        <v>0.38</v>
      </c>
      <c r="AA756" s="212">
        <v>0.39</v>
      </c>
      <c r="AB756" s="203"/>
      <c r="AC756" s="204"/>
      <c r="AD756" s="204"/>
      <c r="AE756" s="204"/>
      <c r="AF756" s="204"/>
      <c r="AG756" s="204"/>
      <c r="AH756" s="204"/>
      <c r="AI756" s="204"/>
      <c r="AJ756" s="204"/>
      <c r="AK756" s="204"/>
      <c r="AL756" s="204"/>
      <c r="AM756" s="204"/>
      <c r="AN756" s="204"/>
      <c r="AO756" s="204"/>
      <c r="AP756" s="204"/>
      <c r="AQ756" s="204"/>
      <c r="AR756" s="204"/>
      <c r="AS756" s="204"/>
      <c r="AT756" s="204"/>
      <c r="AU756" s="204"/>
      <c r="AV756" s="204"/>
      <c r="AW756" s="204"/>
      <c r="AX756" s="204"/>
      <c r="AY756" s="204"/>
      <c r="AZ756" s="204"/>
      <c r="BA756" s="204"/>
      <c r="BB756" s="204"/>
      <c r="BC756" s="204"/>
      <c r="BD756" s="204"/>
      <c r="BE756" s="204"/>
      <c r="BF756" s="204"/>
      <c r="BG756" s="204"/>
      <c r="BH756" s="204"/>
      <c r="BI756" s="204"/>
      <c r="BJ756" s="204"/>
      <c r="BK756" s="204"/>
      <c r="BL756" s="204"/>
      <c r="BM756" s="214">
        <v>1</v>
      </c>
    </row>
    <row r="757" spans="1:65">
      <c r="A757" s="30"/>
      <c r="B757" s="19">
        <v>1</v>
      </c>
      <c r="C757" s="9">
        <v>2</v>
      </c>
      <c r="D757" s="24">
        <v>0.37</v>
      </c>
      <c r="E757" s="24">
        <v>0.375</v>
      </c>
      <c r="F757" s="24">
        <v>0.32</v>
      </c>
      <c r="G757" s="24">
        <v>0.38</v>
      </c>
      <c r="H757" s="215">
        <v>0.44799999999999995</v>
      </c>
      <c r="I757" s="24">
        <v>0.40999999999999992</v>
      </c>
      <c r="J757" s="24">
        <v>0.36499999999999999</v>
      </c>
      <c r="K757" s="24">
        <v>0.40499999999999997</v>
      </c>
      <c r="L757" s="24">
        <v>0.42</v>
      </c>
      <c r="M757" s="24">
        <v>0.3896</v>
      </c>
      <c r="N757" s="24">
        <v>0.36</v>
      </c>
      <c r="O757" s="24">
        <v>0.35199999999999998</v>
      </c>
      <c r="P757" s="24">
        <v>0.36</v>
      </c>
      <c r="Q757" s="24">
        <v>0.35</v>
      </c>
      <c r="R757" s="24">
        <v>0.38</v>
      </c>
      <c r="S757" s="24">
        <v>0.39300000000000002</v>
      </c>
      <c r="T757" s="24">
        <v>0.38</v>
      </c>
      <c r="U757" s="24">
        <v>0.38</v>
      </c>
      <c r="V757" s="24">
        <v>0.33</v>
      </c>
      <c r="W757" s="24">
        <v>0.36099999999999999</v>
      </c>
      <c r="X757" s="215">
        <v>0.26</v>
      </c>
      <c r="Y757" s="24">
        <v>0.39</v>
      </c>
      <c r="Z757" s="24">
        <v>0.39</v>
      </c>
      <c r="AA757" s="24">
        <v>0.38</v>
      </c>
      <c r="AB757" s="203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4"/>
      <c r="AT757" s="204"/>
      <c r="AU757" s="204"/>
      <c r="AV757" s="204"/>
      <c r="AW757" s="204"/>
      <c r="AX757" s="204"/>
      <c r="AY757" s="204"/>
      <c r="AZ757" s="204"/>
      <c r="BA757" s="204"/>
      <c r="BB757" s="204"/>
      <c r="BC757" s="204"/>
      <c r="BD757" s="204"/>
      <c r="BE757" s="204"/>
      <c r="BF757" s="204"/>
      <c r="BG757" s="204"/>
      <c r="BH757" s="204"/>
      <c r="BI757" s="204"/>
      <c r="BJ757" s="204"/>
      <c r="BK757" s="204"/>
      <c r="BL757" s="204"/>
      <c r="BM757" s="214">
        <v>16</v>
      </c>
    </row>
    <row r="758" spans="1:65">
      <c r="A758" s="30"/>
      <c r="B758" s="19">
        <v>1</v>
      </c>
      <c r="C758" s="9">
        <v>3</v>
      </c>
      <c r="D758" s="24">
        <v>0.37</v>
      </c>
      <c r="E758" s="24">
        <v>0.39500000000000002</v>
      </c>
      <c r="F758" s="24">
        <v>0.33</v>
      </c>
      <c r="G758" s="24">
        <v>0.36</v>
      </c>
      <c r="H758" s="215">
        <v>0.45399999999999996</v>
      </c>
      <c r="I758" s="24">
        <v>0.40999999999999992</v>
      </c>
      <c r="J758" s="24">
        <v>0.36499999999999999</v>
      </c>
      <c r="K758" s="24">
        <v>0.4</v>
      </c>
      <c r="L758" s="24">
        <v>0.43</v>
      </c>
      <c r="M758" s="24">
        <v>0.38769999999999999</v>
      </c>
      <c r="N758" s="24">
        <v>0.37</v>
      </c>
      <c r="O758" s="24">
        <v>0.34899999999999998</v>
      </c>
      <c r="P758" s="24">
        <v>0.38</v>
      </c>
      <c r="Q758" s="24">
        <v>0.35</v>
      </c>
      <c r="R758" s="24">
        <v>0.39</v>
      </c>
      <c r="S758" s="24">
        <v>0.42100000000000004</v>
      </c>
      <c r="T758" s="24">
        <v>0.38</v>
      </c>
      <c r="U758" s="24">
        <v>0.38500000000000001</v>
      </c>
      <c r="V758" s="24">
        <v>0.31</v>
      </c>
      <c r="W758" s="24">
        <v>0.36299999999999999</v>
      </c>
      <c r="X758" s="215">
        <v>0.25</v>
      </c>
      <c r="Y758" s="24">
        <v>0.38</v>
      </c>
      <c r="Z758" s="24">
        <v>0.38</v>
      </c>
      <c r="AA758" s="24">
        <v>0.38</v>
      </c>
      <c r="AB758" s="203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214">
        <v>16</v>
      </c>
    </row>
    <row r="759" spans="1:65">
      <c r="A759" s="30"/>
      <c r="B759" s="19">
        <v>1</v>
      </c>
      <c r="C759" s="9">
        <v>4</v>
      </c>
      <c r="D759" s="24">
        <v>0.38</v>
      </c>
      <c r="E759" s="24">
        <v>0.38500000000000001</v>
      </c>
      <c r="F759" s="24">
        <v>0.33</v>
      </c>
      <c r="G759" s="24">
        <v>0.37</v>
      </c>
      <c r="H759" s="215">
        <v>0.44700000000000001</v>
      </c>
      <c r="I759" s="24">
        <v>0.4</v>
      </c>
      <c r="J759" s="24">
        <v>0.36499999999999999</v>
      </c>
      <c r="K759" s="216">
        <v>0.38500000000000001</v>
      </c>
      <c r="L759" s="24">
        <v>0.43</v>
      </c>
      <c r="M759" s="24">
        <v>0.39119999999999999</v>
      </c>
      <c r="N759" s="24">
        <v>0.37</v>
      </c>
      <c r="O759" s="24">
        <v>0.34200000000000003</v>
      </c>
      <c r="P759" s="24">
        <v>0.34</v>
      </c>
      <c r="Q759" s="24">
        <v>0.35</v>
      </c>
      <c r="R759" s="24">
        <v>0.39</v>
      </c>
      <c r="S759" s="24">
        <v>0.45500000000000002</v>
      </c>
      <c r="T759" s="24">
        <v>0.39</v>
      </c>
      <c r="U759" s="24">
        <v>0.38700000000000001</v>
      </c>
      <c r="V759" s="24">
        <v>0.32</v>
      </c>
      <c r="W759" s="24">
        <v>0.36199999999999999</v>
      </c>
      <c r="X759" s="215">
        <v>0.26</v>
      </c>
      <c r="Y759" s="24">
        <v>0.39</v>
      </c>
      <c r="Z759" s="24">
        <v>0.38</v>
      </c>
      <c r="AA759" s="24">
        <v>0.37</v>
      </c>
      <c r="AB759" s="203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  <c r="BJ759" s="204"/>
      <c r="BK759" s="204"/>
      <c r="BL759" s="204"/>
      <c r="BM759" s="214">
        <v>0.37571590909090902</v>
      </c>
    </row>
    <row r="760" spans="1:65">
      <c r="A760" s="30"/>
      <c r="B760" s="19">
        <v>1</v>
      </c>
      <c r="C760" s="9">
        <v>5</v>
      </c>
      <c r="D760" s="24">
        <v>0.38</v>
      </c>
      <c r="E760" s="24">
        <v>0.38500000000000001</v>
      </c>
      <c r="F760" s="24">
        <v>0.33</v>
      </c>
      <c r="G760" s="24">
        <v>0.39</v>
      </c>
      <c r="H760" s="215">
        <v>0.439</v>
      </c>
      <c r="I760" s="24">
        <v>0.40999999999999992</v>
      </c>
      <c r="J760" s="24">
        <v>0.36</v>
      </c>
      <c r="K760" s="24">
        <v>0.40499999999999997</v>
      </c>
      <c r="L760" s="24">
        <v>0.42</v>
      </c>
      <c r="M760" s="24">
        <v>0.39170000000000005</v>
      </c>
      <c r="N760" s="24">
        <v>0.36</v>
      </c>
      <c r="O760" s="24">
        <v>0.371</v>
      </c>
      <c r="P760" s="24">
        <v>0.35</v>
      </c>
      <c r="Q760" s="24">
        <v>0.35</v>
      </c>
      <c r="R760" s="24">
        <v>0.39</v>
      </c>
      <c r="S760" s="24">
        <v>0.437</v>
      </c>
      <c r="T760" s="24">
        <v>0.38</v>
      </c>
      <c r="U760" s="24">
        <v>0.38800000000000001</v>
      </c>
      <c r="V760" s="24">
        <v>0.32</v>
      </c>
      <c r="W760" s="24">
        <v>0.36199999999999999</v>
      </c>
      <c r="X760" s="215">
        <v>0.25</v>
      </c>
      <c r="Y760" s="24">
        <v>0.39</v>
      </c>
      <c r="Z760" s="24">
        <v>0.38</v>
      </c>
      <c r="AA760" s="24">
        <v>0.36</v>
      </c>
      <c r="AB760" s="203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4"/>
      <c r="AT760" s="204"/>
      <c r="AU760" s="204"/>
      <c r="AV760" s="204"/>
      <c r="AW760" s="204"/>
      <c r="AX760" s="204"/>
      <c r="AY760" s="204"/>
      <c r="AZ760" s="204"/>
      <c r="BA760" s="204"/>
      <c r="BB760" s="204"/>
      <c r="BC760" s="204"/>
      <c r="BD760" s="204"/>
      <c r="BE760" s="204"/>
      <c r="BF760" s="204"/>
      <c r="BG760" s="204"/>
      <c r="BH760" s="204"/>
      <c r="BI760" s="204"/>
      <c r="BJ760" s="204"/>
      <c r="BK760" s="204"/>
      <c r="BL760" s="204"/>
      <c r="BM760" s="214">
        <v>113</v>
      </c>
    </row>
    <row r="761" spans="1:65">
      <c r="A761" s="30"/>
      <c r="B761" s="19">
        <v>1</v>
      </c>
      <c r="C761" s="9">
        <v>6</v>
      </c>
      <c r="D761" s="24">
        <v>0.37</v>
      </c>
      <c r="E761" s="24">
        <v>0.38500000000000001</v>
      </c>
      <c r="F761" s="24">
        <v>0.33</v>
      </c>
      <c r="G761" s="24">
        <v>0.39</v>
      </c>
      <c r="H761" s="215">
        <v>0.44900000000000001</v>
      </c>
      <c r="I761" s="24">
        <v>0.40999999999999992</v>
      </c>
      <c r="J761" s="24">
        <v>0.37</v>
      </c>
      <c r="K761" s="24">
        <v>0.40499999999999997</v>
      </c>
      <c r="L761" s="24">
        <v>0.42</v>
      </c>
      <c r="M761" s="24">
        <v>0.38969999999999999</v>
      </c>
      <c r="N761" s="24">
        <v>0.35</v>
      </c>
      <c r="O761" s="24">
        <v>0.36499999999999999</v>
      </c>
      <c r="P761" s="24">
        <v>0.34</v>
      </c>
      <c r="Q761" s="24">
        <v>0.33</v>
      </c>
      <c r="R761" s="24">
        <v>0.39</v>
      </c>
      <c r="S761" s="24">
        <v>0.42700000000000005</v>
      </c>
      <c r="T761" s="24">
        <v>0.37</v>
      </c>
      <c r="U761" s="24">
        <v>0.376</v>
      </c>
      <c r="V761" s="24">
        <v>0.31</v>
      </c>
      <c r="W761" s="216">
        <v>0.34599999999999997</v>
      </c>
      <c r="X761" s="215">
        <v>0.25</v>
      </c>
      <c r="Y761" s="24">
        <v>0.38</v>
      </c>
      <c r="Z761" s="24">
        <v>0.38</v>
      </c>
      <c r="AA761" s="24">
        <v>0.37</v>
      </c>
      <c r="AB761" s="203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20" t="s">
        <v>270</v>
      </c>
      <c r="C762" s="12"/>
      <c r="D762" s="217">
        <v>0.375</v>
      </c>
      <c r="E762" s="217">
        <v>0.38583333333333331</v>
      </c>
      <c r="F762" s="217">
        <v>0.32666666666666672</v>
      </c>
      <c r="G762" s="217">
        <v>0.38000000000000006</v>
      </c>
      <c r="H762" s="217">
        <v>0.44799999999999995</v>
      </c>
      <c r="I762" s="217">
        <v>0.40833333333333338</v>
      </c>
      <c r="J762" s="217">
        <v>0.3658333333333334</v>
      </c>
      <c r="K762" s="217">
        <v>0.40083333333333332</v>
      </c>
      <c r="L762" s="217">
        <v>0.42333333333333334</v>
      </c>
      <c r="M762" s="217">
        <v>0.39011666666666667</v>
      </c>
      <c r="N762" s="217">
        <v>0.36333333333333334</v>
      </c>
      <c r="O762" s="217">
        <v>0.35833333333333339</v>
      </c>
      <c r="P762" s="217">
        <v>0.35333333333333328</v>
      </c>
      <c r="Q762" s="217">
        <v>0.34333333333333332</v>
      </c>
      <c r="R762" s="217">
        <v>0.38666666666666671</v>
      </c>
      <c r="S762" s="217">
        <v>0.42316666666666669</v>
      </c>
      <c r="T762" s="217">
        <v>0.37833333333333335</v>
      </c>
      <c r="U762" s="217">
        <v>0.38199999999999995</v>
      </c>
      <c r="V762" s="217">
        <v>0.31666666666666671</v>
      </c>
      <c r="W762" s="217">
        <v>0.35749999999999998</v>
      </c>
      <c r="X762" s="217">
        <v>0.255</v>
      </c>
      <c r="Y762" s="217">
        <v>0.38500000000000001</v>
      </c>
      <c r="Z762" s="217">
        <v>0.3816666666666666</v>
      </c>
      <c r="AA762" s="217">
        <v>0.375</v>
      </c>
      <c r="AB762" s="203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4"/>
      <c r="AT762" s="204"/>
      <c r="AU762" s="204"/>
      <c r="AV762" s="204"/>
      <c r="AW762" s="204"/>
      <c r="AX762" s="204"/>
      <c r="AY762" s="204"/>
      <c r="AZ762" s="204"/>
      <c r="BA762" s="204"/>
      <c r="BB762" s="204"/>
      <c r="BC762" s="204"/>
      <c r="BD762" s="204"/>
      <c r="BE762" s="204"/>
      <c r="BF762" s="204"/>
      <c r="BG762" s="204"/>
      <c r="BH762" s="204"/>
      <c r="BI762" s="204"/>
      <c r="BJ762" s="204"/>
      <c r="BK762" s="204"/>
      <c r="BL762" s="204"/>
      <c r="BM762" s="56"/>
    </row>
    <row r="763" spans="1:65">
      <c r="A763" s="30"/>
      <c r="B763" s="3" t="s">
        <v>271</v>
      </c>
      <c r="C763" s="29"/>
      <c r="D763" s="24">
        <v>0.375</v>
      </c>
      <c r="E763" s="24">
        <v>0.38500000000000001</v>
      </c>
      <c r="F763" s="24">
        <v>0.33</v>
      </c>
      <c r="G763" s="24">
        <v>0.38500000000000001</v>
      </c>
      <c r="H763" s="24">
        <v>0.44850000000000001</v>
      </c>
      <c r="I763" s="24">
        <v>0.40999999999999992</v>
      </c>
      <c r="J763" s="24">
        <v>0.36499999999999999</v>
      </c>
      <c r="K763" s="24">
        <v>0.40499999999999997</v>
      </c>
      <c r="L763" s="24">
        <v>0.42</v>
      </c>
      <c r="M763" s="24">
        <v>0.39024999999999999</v>
      </c>
      <c r="N763" s="24">
        <v>0.36499999999999999</v>
      </c>
      <c r="O763" s="24">
        <v>0.35849999999999999</v>
      </c>
      <c r="P763" s="24">
        <v>0.35</v>
      </c>
      <c r="Q763" s="24">
        <v>0.35</v>
      </c>
      <c r="R763" s="24">
        <v>0.39</v>
      </c>
      <c r="S763" s="24">
        <v>0.42400000000000004</v>
      </c>
      <c r="T763" s="24">
        <v>0.38</v>
      </c>
      <c r="U763" s="24">
        <v>0.38250000000000001</v>
      </c>
      <c r="V763" s="24">
        <v>0.315</v>
      </c>
      <c r="W763" s="24">
        <v>0.36149999999999999</v>
      </c>
      <c r="X763" s="24">
        <v>0.255</v>
      </c>
      <c r="Y763" s="24">
        <v>0.38500000000000001</v>
      </c>
      <c r="Z763" s="24">
        <v>0.38</v>
      </c>
      <c r="AA763" s="24">
        <v>0.375</v>
      </c>
      <c r="AB763" s="203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4"/>
      <c r="AT763" s="204"/>
      <c r="AU763" s="204"/>
      <c r="AV763" s="204"/>
      <c r="AW763" s="204"/>
      <c r="AX763" s="204"/>
      <c r="AY763" s="204"/>
      <c r="AZ763" s="204"/>
      <c r="BA763" s="204"/>
      <c r="BB763" s="204"/>
      <c r="BC763" s="204"/>
      <c r="BD763" s="204"/>
      <c r="BE763" s="204"/>
      <c r="BF763" s="204"/>
      <c r="BG763" s="204"/>
      <c r="BH763" s="204"/>
      <c r="BI763" s="204"/>
      <c r="BJ763" s="204"/>
      <c r="BK763" s="204"/>
      <c r="BL763" s="204"/>
      <c r="BM763" s="56"/>
    </row>
    <row r="764" spans="1:65">
      <c r="A764" s="30"/>
      <c r="B764" s="3" t="s">
        <v>272</v>
      </c>
      <c r="C764" s="29"/>
      <c r="D764" s="24">
        <v>5.4772255750516656E-3</v>
      </c>
      <c r="E764" s="24">
        <v>6.6458006791256276E-3</v>
      </c>
      <c r="F764" s="24">
        <v>5.1639777949432268E-3</v>
      </c>
      <c r="G764" s="24">
        <v>1.2649110640673528E-2</v>
      </c>
      <c r="H764" s="24">
        <v>5.0596442562693984E-3</v>
      </c>
      <c r="I764" s="24">
        <v>4.082482904638589E-3</v>
      </c>
      <c r="J764" s="24">
        <v>3.7638632635454083E-3</v>
      </c>
      <c r="K764" s="24">
        <v>8.0104098937985955E-3</v>
      </c>
      <c r="L764" s="24">
        <v>5.1639777949432277E-3</v>
      </c>
      <c r="M764" s="24">
        <v>1.4441837371562873E-3</v>
      </c>
      <c r="N764" s="24">
        <v>8.1649658092772665E-3</v>
      </c>
      <c r="O764" s="24">
        <v>1.2323419438884103E-2</v>
      </c>
      <c r="P764" s="24">
        <v>1.5055453054181616E-2</v>
      </c>
      <c r="Q764" s="24">
        <v>1.0327955589886426E-2</v>
      </c>
      <c r="R764" s="24">
        <v>5.1639777949432268E-3</v>
      </c>
      <c r="S764" s="24">
        <v>2.204011494222901E-2</v>
      </c>
      <c r="T764" s="24">
        <v>7.5277265270908165E-3</v>
      </c>
      <c r="U764" s="24">
        <v>5.4037024344425226E-3</v>
      </c>
      <c r="V764" s="24">
        <v>8.1649658092772665E-3</v>
      </c>
      <c r="W764" s="24">
        <v>7.1763500472036574E-3</v>
      </c>
      <c r="X764" s="24">
        <v>5.4772255750516656E-3</v>
      </c>
      <c r="Y764" s="24">
        <v>5.4772255750516656E-3</v>
      </c>
      <c r="Z764" s="24">
        <v>4.0824829046386332E-3</v>
      </c>
      <c r="AA764" s="24">
        <v>1.0488088481701525E-2</v>
      </c>
      <c r="AB764" s="203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4"/>
      <c r="AT764" s="204"/>
      <c r="AU764" s="204"/>
      <c r="AV764" s="204"/>
      <c r="AW764" s="204"/>
      <c r="AX764" s="204"/>
      <c r="AY764" s="204"/>
      <c r="AZ764" s="204"/>
      <c r="BA764" s="204"/>
      <c r="BB764" s="204"/>
      <c r="BC764" s="204"/>
      <c r="BD764" s="204"/>
      <c r="BE764" s="204"/>
      <c r="BF764" s="204"/>
      <c r="BG764" s="204"/>
      <c r="BH764" s="204"/>
      <c r="BI764" s="204"/>
      <c r="BJ764" s="204"/>
      <c r="BK764" s="204"/>
      <c r="BL764" s="204"/>
      <c r="BM764" s="56"/>
    </row>
    <row r="765" spans="1:65">
      <c r="A765" s="30"/>
      <c r="B765" s="3" t="s">
        <v>87</v>
      </c>
      <c r="C765" s="29"/>
      <c r="D765" s="13">
        <v>1.4605934866804442E-2</v>
      </c>
      <c r="E765" s="13">
        <v>1.7224537397301842E-2</v>
      </c>
      <c r="F765" s="13">
        <v>1.5808095290642529E-2</v>
      </c>
      <c r="G765" s="13">
        <v>3.3287133264930331E-2</v>
      </c>
      <c r="H765" s="13">
        <v>1.1293848786315622E-2</v>
      </c>
      <c r="I765" s="13">
        <v>9.9979173174822578E-3</v>
      </c>
      <c r="J765" s="13">
        <v>1.0288464501718653E-2</v>
      </c>
      <c r="K765" s="13">
        <v>1.9984390587439324E-2</v>
      </c>
      <c r="L765" s="13">
        <v>1.219837274396038E-2</v>
      </c>
      <c r="M765" s="13">
        <v>3.7019278091757696E-3</v>
      </c>
      <c r="N765" s="13">
        <v>2.2472382961313576E-2</v>
      </c>
      <c r="O765" s="13">
        <v>3.4390937968978887E-2</v>
      </c>
      <c r="P765" s="13">
        <v>4.2609772794853638E-2</v>
      </c>
      <c r="Q765" s="13">
        <v>3.0081424048212891E-2</v>
      </c>
      <c r="R765" s="13">
        <v>1.3355114986922137E-2</v>
      </c>
      <c r="S765" s="13">
        <v>5.2083769063951971E-2</v>
      </c>
      <c r="T765" s="13">
        <v>1.9897074520944889E-2</v>
      </c>
      <c r="U765" s="13">
        <v>1.4145817891210794E-2</v>
      </c>
      <c r="V765" s="13">
        <v>2.5784102555612417E-2</v>
      </c>
      <c r="W765" s="13">
        <v>2.0073706425744495E-2</v>
      </c>
      <c r="X765" s="13">
        <v>2.1479315980594767E-2</v>
      </c>
      <c r="Y765" s="13">
        <v>1.4226559935199131E-2</v>
      </c>
      <c r="Z765" s="13">
        <v>1.0696461758878516E-2</v>
      </c>
      <c r="AA765" s="13">
        <v>2.7968235951204068E-2</v>
      </c>
      <c r="AB765" s="15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273</v>
      </c>
      <c r="C766" s="29"/>
      <c r="D766" s="13">
        <v>-1.9054532256599366E-3</v>
      </c>
      <c r="E766" s="13">
        <v>2.6928389236709815E-2</v>
      </c>
      <c r="F766" s="13">
        <v>-0.13054875036546365</v>
      </c>
      <c r="G766" s="13">
        <v>1.1402474064664769E-2</v>
      </c>
      <c r="H766" s="13">
        <v>0.1923902852130781</v>
      </c>
      <c r="I766" s="13">
        <v>8.6814062043170548E-2</v>
      </c>
      <c r="J766" s="13">
        <v>-2.6303319924588009E-2</v>
      </c>
      <c r="K766" s="13">
        <v>6.6852171107683489E-2</v>
      </c>
      <c r="L766" s="13">
        <v>0.126737843914144</v>
      </c>
      <c r="M766" s="13">
        <v>3.8328846948754602E-2</v>
      </c>
      <c r="N766" s="13">
        <v>-3.2957283569750473E-2</v>
      </c>
      <c r="O766" s="13">
        <v>-4.6265210860074846E-2</v>
      </c>
      <c r="P766" s="13">
        <v>-5.9573138150399663E-2</v>
      </c>
      <c r="Q766" s="13">
        <v>-8.618899273104863E-2</v>
      </c>
      <c r="R766" s="13">
        <v>2.9146377118430822E-2</v>
      </c>
      <c r="S766" s="13">
        <v>0.12629424633779984</v>
      </c>
      <c r="T766" s="13">
        <v>6.9664983012232007E-3</v>
      </c>
      <c r="U766" s="13">
        <v>1.6725644980794208E-2</v>
      </c>
      <c r="V766" s="13">
        <v>-0.15716460494611273</v>
      </c>
      <c r="W766" s="13">
        <v>-4.8483198741795852E-2</v>
      </c>
      <c r="X766" s="13">
        <v>-0.32129570819344877</v>
      </c>
      <c r="Y766" s="13">
        <v>2.4710401354989253E-2</v>
      </c>
      <c r="Z766" s="13">
        <v>1.5838449828105894E-2</v>
      </c>
      <c r="AA766" s="13">
        <v>-1.9054532256599366E-3</v>
      </c>
      <c r="AB766" s="15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46" t="s">
        <v>274</v>
      </c>
      <c r="C767" s="47"/>
      <c r="D767" s="45">
        <v>0.15</v>
      </c>
      <c r="E767" s="45">
        <v>0.25</v>
      </c>
      <c r="F767" s="45">
        <v>1.93</v>
      </c>
      <c r="G767" s="45">
        <v>0.03</v>
      </c>
      <c r="H767" s="45">
        <v>2.5299999999999998</v>
      </c>
      <c r="I767" s="45">
        <v>1.07</v>
      </c>
      <c r="J767" s="45">
        <v>0.49</v>
      </c>
      <c r="K767" s="45">
        <v>0.8</v>
      </c>
      <c r="L767" s="45">
        <v>1.62</v>
      </c>
      <c r="M767" s="45">
        <v>0.4</v>
      </c>
      <c r="N767" s="45">
        <v>0.57999999999999996</v>
      </c>
      <c r="O767" s="45">
        <v>0.77</v>
      </c>
      <c r="P767" s="45">
        <v>0.95</v>
      </c>
      <c r="Q767" s="45">
        <v>1.32</v>
      </c>
      <c r="R767" s="45">
        <v>0.28000000000000003</v>
      </c>
      <c r="S767" s="45">
        <v>1.62</v>
      </c>
      <c r="T767" s="45">
        <v>0.03</v>
      </c>
      <c r="U767" s="45">
        <v>0.1</v>
      </c>
      <c r="V767" s="45">
        <v>2.2999999999999998</v>
      </c>
      <c r="W767" s="45">
        <v>0.8</v>
      </c>
      <c r="X767" s="45">
        <v>4.57</v>
      </c>
      <c r="Y767" s="45">
        <v>0.21</v>
      </c>
      <c r="Z767" s="45">
        <v>0.09</v>
      </c>
      <c r="AA767" s="45">
        <v>0.15</v>
      </c>
      <c r="AB767" s="15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BM768" s="55"/>
    </row>
    <row r="769" spans="1:65" ht="15">
      <c r="B769" s="8" t="s">
        <v>604</v>
      </c>
      <c r="BM769" s="28" t="s">
        <v>67</v>
      </c>
    </row>
    <row r="770" spans="1:65" ht="15">
      <c r="A770" s="25" t="s">
        <v>6</v>
      </c>
      <c r="B770" s="18" t="s">
        <v>111</v>
      </c>
      <c r="C770" s="15" t="s">
        <v>112</v>
      </c>
      <c r="D770" s="16" t="s">
        <v>229</v>
      </c>
      <c r="E770" s="17" t="s">
        <v>229</v>
      </c>
      <c r="F770" s="17" t="s">
        <v>229</v>
      </c>
      <c r="G770" s="17" t="s">
        <v>229</v>
      </c>
      <c r="H770" s="17" t="s">
        <v>229</v>
      </c>
      <c r="I770" s="17" t="s">
        <v>229</v>
      </c>
      <c r="J770" s="17" t="s">
        <v>229</v>
      </c>
      <c r="K770" s="17" t="s">
        <v>229</v>
      </c>
      <c r="L770" s="17" t="s">
        <v>229</v>
      </c>
      <c r="M770" s="17" t="s">
        <v>229</v>
      </c>
      <c r="N770" s="17" t="s">
        <v>229</v>
      </c>
      <c r="O770" s="17" t="s">
        <v>229</v>
      </c>
      <c r="P770" s="17" t="s">
        <v>229</v>
      </c>
      <c r="Q770" s="17" t="s">
        <v>229</v>
      </c>
      <c r="R770" s="17" t="s">
        <v>229</v>
      </c>
      <c r="S770" s="17" t="s">
        <v>229</v>
      </c>
      <c r="T770" s="17" t="s">
        <v>229</v>
      </c>
      <c r="U770" s="17" t="s">
        <v>229</v>
      </c>
      <c r="V770" s="17" t="s">
        <v>229</v>
      </c>
      <c r="W770" s="17" t="s">
        <v>229</v>
      </c>
      <c r="X770" s="17" t="s">
        <v>229</v>
      </c>
      <c r="Y770" s="17" t="s">
        <v>229</v>
      </c>
      <c r="Z770" s="17" t="s">
        <v>229</v>
      </c>
      <c r="AA770" s="17" t="s">
        <v>229</v>
      </c>
      <c r="AB770" s="15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 t="s">
        <v>230</v>
      </c>
      <c r="C771" s="9" t="s">
        <v>230</v>
      </c>
      <c r="D771" s="151" t="s">
        <v>232</v>
      </c>
      <c r="E771" s="152" t="s">
        <v>233</v>
      </c>
      <c r="F771" s="152" t="s">
        <v>234</v>
      </c>
      <c r="G771" s="152" t="s">
        <v>235</v>
      </c>
      <c r="H771" s="152" t="s">
        <v>237</v>
      </c>
      <c r="I771" s="152" t="s">
        <v>238</v>
      </c>
      <c r="J771" s="152" t="s">
        <v>239</v>
      </c>
      <c r="K771" s="152" t="s">
        <v>240</v>
      </c>
      <c r="L771" s="152" t="s">
        <v>241</v>
      </c>
      <c r="M771" s="152" t="s">
        <v>243</v>
      </c>
      <c r="N771" s="152" t="s">
        <v>244</v>
      </c>
      <c r="O771" s="152" t="s">
        <v>246</v>
      </c>
      <c r="P771" s="152" t="s">
        <v>247</v>
      </c>
      <c r="Q771" s="152" t="s">
        <v>249</v>
      </c>
      <c r="R771" s="152" t="s">
        <v>250</v>
      </c>
      <c r="S771" s="152" t="s">
        <v>251</v>
      </c>
      <c r="T771" s="152" t="s">
        <v>252</v>
      </c>
      <c r="U771" s="152" t="s">
        <v>254</v>
      </c>
      <c r="V771" s="152" t="s">
        <v>256</v>
      </c>
      <c r="W771" s="152" t="s">
        <v>258</v>
      </c>
      <c r="X771" s="152" t="s">
        <v>259</v>
      </c>
      <c r="Y771" s="152" t="s">
        <v>260</v>
      </c>
      <c r="Z771" s="152" t="s">
        <v>261</v>
      </c>
      <c r="AA771" s="152" t="s">
        <v>262</v>
      </c>
      <c r="AB771" s="15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 t="s">
        <v>3</v>
      </c>
    </row>
    <row r="772" spans="1:65">
      <c r="A772" s="30"/>
      <c r="B772" s="19"/>
      <c r="C772" s="9"/>
      <c r="D772" s="10" t="s">
        <v>333</v>
      </c>
      <c r="E772" s="11" t="s">
        <v>334</v>
      </c>
      <c r="F772" s="11" t="s">
        <v>115</v>
      </c>
      <c r="G772" s="11" t="s">
        <v>333</v>
      </c>
      <c r="H772" s="11" t="s">
        <v>334</v>
      </c>
      <c r="I772" s="11" t="s">
        <v>333</v>
      </c>
      <c r="J772" s="11" t="s">
        <v>334</v>
      </c>
      <c r="K772" s="11" t="s">
        <v>333</v>
      </c>
      <c r="L772" s="11" t="s">
        <v>334</v>
      </c>
      <c r="M772" s="11" t="s">
        <v>334</v>
      </c>
      <c r="N772" s="11" t="s">
        <v>115</v>
      </c>
      <c r="O772" s="11" t="s">
        <v>334</v>
      </c>
      <c r="P772" s="11" t="s">
        <v>333</v>
      </c>
      <c r="Q772" s="11" t="s">
        <v>334</v>
      </c>
      <c r="R772" s="11" t="s">
        <v>334</v>
      </c>
      <c r="S772" s="11" t="s">
        <v>333</v>
      </c>
      <c r="T772" s="11" t="s">
        <v>334</v>
      </c>
      <c r="U772" s="11" t="s">
        <v>333</v>
      </c>
      <c r="V772" s="11" t="s">
        <v>334</v>
      </c>
      <c r="W772" s="11" t="s">
        <v>334</v>
      </c>
      <c r="X772" s="11" t="s">
        <v>334</v>
      </c>
      <c r="Y772" s="11" t="s">
        <v>333</v>
      </c>
      <c r="Z772" s="11" t="s">
        <v>333</v>
      </c>
      <c r="AA772" s="11" t="s">
        <v>333</v>
      </c>
      <c r="AB772" s="15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9"/>
      <c r="C773" s="9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15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8">
        <v>1</v>
      </c>
      <c r="C774" s="14">
        <v>1</v>
      </c>
      <c r="D774" s="22">
        <v>1.65</v>
      </c>
      <c r="E774" s="22">
        <v>1.6</v>
      </c>
      <c r="F774" s="147" t="s">
        <v>105</v>
      </c>
      <c r="G774" s="22">
        <v>1.48</v>
      </c>
      <c r="H774" s="22">
        <v>1.23</v>
      </c>
      <c r="I774" s="147">
        <v>5.5</v>
      </c>
      <c r="J774" s="22">
        <v>1.4</v>
      </c>
      <c r="K774" s="147">
        <v>0.8</v>
      </c>
      <c r="L774" s="22">
        <v>1.53</v>
      </c>
      <c r="M774" s="22">
        <v>1.56</v>
      </c>
      <c r="N774" s="22">
        <v>1.4</v>
      </c>
      <c r="O774" s="22">
        <v>1.67</v>
      </c>
      <c r="P774" s="147">
        <v>0.2</v>
      </c>
      <c r="Q774" s="22">
        <v>1.5</v>
      </c>
      <c r="R774" s="22">
        <v>1.5</v>
      </c>
      <c r="S774" s="22">
        <v>1.51</v>
      </c>
      <c r="T774" s="22">
        <v>1.5</v>
      </c>
      <c r="U774" s="22">
        <v>1.41</v>
      </c>
      <c r="V774" s="147">
        <v>1.78</v>
      </c>
      <c r="W774" s="22">
        <v>1.46</v>
      </c>
      <c r="X774" s="22">
        <v>1.64</v>
      </c>
      <c r="Y774" s="22">
        <v>1.44</v>
      </c>
      <c r="Z774" s="22">
        <v>1.5</v>
      </c>
      <c r="AA774" s="22">
        <v>1.49</v>
      </c>
      <c r="AB774" s="15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>
        <v>1</v>
      </c>
      <c r="C775" s="9">
        <v>2</v>
      </c>
      <c r="D775" s="11">
        <v>1.59</v>
      </c>
      <c r="E775" s="11">
        <v>1.6</v>
      </c>
      <c r="F775" s="148" t="s">
        <v>105</v>
      </c>
      <c r="G775" s="11">
        <v>1.45</v>
      </c>
      <c r="H775" s="11">
        <v>1.2</v>
      </c>
      <c r="I775" s="148">
        <v>5.5</v>
      </c>
      <c r="J775" s="11">
        <v>1.5</v>
      </c>
      <c r="K775" s="148">
        <v>0.8</v>
      </c>
      <c r="L775" s="11">
        <v>1.56</v>
      </c>
      <c r="M775" s="11">
        <v>1.45</v>
      </c>
      <c r="N775" s="11">
        <v>1.5</v>
      </c>
      <c r="O775" s="11">
        <v>1.67</v>
      </c>
      <c r="P775" s="148">
        <v>0.5</v>
      </c>
      <c r="Q775" s="11">
        <v>1.54</v>
      </c>
      <c r="R775" s="11">
        <v>1.4</v>
      </c>
      <c r="S775" s="149">
        <v>1.37</v>
      </c>
      <c r="T775" s="11">
        <v>1.4</v>
      </c>
      <c r="U775" s="11">
        <v>1.42</v>
      </c>
      <c r="V775" s="148">
        <v>1.88</v>
      </c>
      <c r="W775" s="11">
        <v>1.5</v>
      </c>
      <c r="X775" s="11">
        <v>1.75</v>
      </c>
      <c r="Y775" s="11">
        <v>1.44</v>
      </c>
      <c r="Z775" s="11">
        <v>1.5</v>
      </c>
      <c r="AA775" s="11">
        <v>1.45</v>
      </c>
      <c r="AB775" s="15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32</v>
      </c>
    </row>
    <row r="776" spans="1:65">
      <c r="A776" s="30"/>
      <c r="B776" s="19">
        <v>1</v>
      </c>
      <c r="C776" s="9">
        <v>3</v>
      </c>
      <c r="D776" s="11">
        <v>1.61</v>
      </c>
      <c r="E776" s="11">
        <v>1.6</v>
      </c>
      <c r="F776" s="148" t="s">
        <v>105</v>
      </c>
      <c r="G776" s="11">
        <v>1.5</v>
      </c>
      <c r="H776" s="11">
        <v>1.34</v>
      </c>
      <c r="I776" s="148">
        <v>4</v>
      </c>
      <c r="J776" s="11">
        <v>1.4</v>
      </c>
      <c r="K776" s="148">
        <v>0.9</v>
      </c>
      <c r="L776" s="11">
        <v>1.59</v>
      </c>
      <c r="M776" s="11">
        <v>1.48</v>
      </c>
      <c r="N776" s="11">
        <v>1.4</v>
      </c>
      <c r="O776" s="11">
        <v>1.63</v>
      </c>
      <c r="P776" s="148">
        <v>1.1000000000000001</v>
      </c>
      <c r="Q776" s="11">
        <v>1.51</v>
      </c>
      <c r="R776" s="11">
        <v>1.5</v>
      </c>
      <c r="S776" s="11">
        <v>1.52</v>
      </c>
      <c r="T776" s="11">
        <v>1.4</v>
      </c>
      <c r="U776" s="11">
        <v>1.39</v>
      </c>
      <c r="V776" s="148">
        <v>1.84</v>
      </c>
      <c r="W776" s="11">
        <v>1.54</v>
      </c>
      <c r="X776" s="11">
        <v>1.63</v>
      </c>
      <c r="Y776" s="149">
        <v>1.37</v>
      </c>
      <c r="Z776" s="11">
        <v>1.5</v>
      </c>
      <c r="AA776" s="11">
        <v>1.52</v>
      </c>
      <c r="AB776" s="15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16</v>
      </c>
    </row>
    <row r="777" spans="1:65">
      <c r="A777" s="30"/>
      <c r="B777" s="19">
        <v>1</v>
      </c>
      <c r="C777" s="9">
        <v>4</v>
      </c>
      <c r="D777" s="11">
        <v>1.55</v>
      </c>
      <c r="E777" s="11">
        <v>1.6</v>
      </c>
      <c r="F777" s="148" t="s">
        <v>105</v>
      </c>
      <c r="G777" s="11">
        <v>1.51</v>
      </c>
      <c r="H777" s="11">
        <v>1.32</v>
      </c>
      <c r="I777" s="148">
        <v>4</v>
      </c>
      <c r="J777" s="11">
        <v>1.4</v>
      </c>
      <c r="K777" s="148">
        <v>0.8</v>
      </c>
      <c r="L777" s="11">
        <v>1.51</v>
      </c>
      <c r="M777" s="11">
        <v>1.5</v>
      </c>
      <c r="N777" s="11">
        <v>1.5</v>
      </c>
      <c r="O777" s="11">
        <v>1.64</v>
      </c>
      <c r="P777" s="148">
        <v>1.3</v>
      </c>
      <c r="Q777" s="11">
        <v>1.49</v>
      </c>
      <c r="R777" s="11">
        <v>1.5</v>
      </c>
      <c r="S777" s="11">
        <v>1.49</v>
      </c>
      <c r="T777" s="11">
        <v>1.5</v>
      </c>
      <c r="U777" s="11">
        <v>1.42</v>
      </c>
      <c r="V777" s="148">
        <v>1.73</v>
      </c>
      <c r="W777" s="11">
        <v>1.55</v>
      </c>
      <c r="X777" s="11">
        <v>1.63</v>
      </c>
      <c r="Y777" s="11">
        <v>1.45</v>
      </c>
      <c r="Z777" s="11">
        <v>1.5</v>
      </c>
      <c r="AA777" s="11">
        <v>1.4</v>
      </c>
      <c r="AB777" s="15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1.4972280701754386</v>
      </c>
    </row>
    <row r="778" spans="1:65">
      <c r="A778" s="30"/>
      <c r="B778" s="19">
        <v>1</v>
      </c>
      <c r="C778" s="9">
        <v>5</v>
      </c>
      <c r="D778" s="11">
        <v>1.58</v>
      </c>
      <c r="E778" s="11">
        <v>1.6</v>
      </c>
      <c r="F778" s="148" t="s">
        <v>105</v>
      </c>
      <c r="G778" s="11">
        <v>1.43</v>
      </c>
      <c r="H778" s="11">
        <v>1.21</v>
      </c>
      <c r="I778" s="148">
        <v>4</v>
      </c>
      <c r="J778" s="11">
        <v>1.4</v>
      </c>
      <c r="K778" s="148">
        <v>0.9</v>
      </c>
      <c r="L778" s="11">
        <v>1.53</v>
      </c>
      <c r="M778" s="149">
        <v>1.31</v>
      </c>
      <c r="N778" s="11">
        <v>1.4</v>
      </c>
      <c r="O778" s="11">
        <v>1.58</v>
      </c>
      <c r="P778" s="148">
        <v>1.3</v>
      </c>
      <c r="Q778" s="11">
        <v>1.53</v>
      </c>
      <c r="R778" s="11">
        <v>1.6</v>
      </c>
      <c r="S778" s="11">
        <v>1.49</v>
      </c>
      <c r="T778" s="11">
        <v>1.5</v>
      </c>
      <c r="U778" s="11">
        <v>1.42</v>
      </c>
      <c r="V778" s="148">
        <v>1.83</v>
      </c>
      <c r="W778" s="11">
        <v>1.52</v>
      </c>
      <c r="X778" s="11">
        <v>1.72</v>
      </c>
      <c r="Y778" s="11">
        <v>1.41</v>
      </c>
      <c r="Z778" s="11">
        <v>1.5</v>
      </c>
      <c r="AA778" s="11">
        <v>1.39</v>
      </c>
      <c r="AB778" s="15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114</v>
      </c>
    </row>
    <row r="779" spans="1:65">
      <c r="A779" s="30"/>
      <c r="B779" s="19">
        <v>1</v>
      </c>
      <c r="C779" s="9">
        <v>6</v>
      </c>
      <c r="D779" s="11">
        <v>1.54</v>
      </c>
      <c r="E779" s="11">
        <v>1.6</v>
      </c>
      <c r="F779" s="148" t="s">
        <v>105</v>
      </c>
      <c r="G779" s="11">
        <v>1.46</v>
      </c>
      <c r="H779" s="11">
        <v>1.29</v>
      </c>
      <c r="I779" s="148">
        <v>3.5</v>
      </c>
      <c r="J779" s="11">
        <v>1.4</v>
      </c>
      <c r="K779" s="148">
        <v>0.9</v>
      </c>
      <c r="L779" s="11">
        <v>1.56</v>
      </c>
      <c r="M779" s="11">
        <v>1.49</v>
      </c>
      <c r="N779" s="11">
        <v>1.4</v>
      </c>
      <c r="O779" s="11">
        <v>1.59</v>
      </c>
      <c r="P779" s="148">
        <v>0.7</v>
      </c>
      <c r="Q779" s="11">
        <v>1.52</v>
      </c>
      <c r="R779" s="11">
        <v>1.6</v>
      </c>
      <c r="S779" s="11">
        <v>1.43</v>
      </c>
      <c r="T779" s="11">
        <v>1.5</v>
      </c>
      <c r="U779" s="11">
        <v>1.38</v>
      </c>
      <c r="V779" s="148">
        <v>1.82</v>
      </c>
      <c r="W779" s="11">
        <v>1.66</v>
      </c>
      <c r="X779" s="11">
        <v>1.73</v>
      </c>
      <c r="Y779" s="11">
        <v>1.46</v>
      </c>
      <c r="Z779" s="11">
        <v>1.5</v>
      </c>
      <c r="AA779" s="11">
        <v>1.43</v>
      </c>
      <c r="AB779" s="15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20" t="s">
        <v>270</v>
      </c>
      <c r="C780" s="12"/>
      <c r="D780" s="23">
        <v>1.5866666666666667</v>
      </c>
      <c r="E780" s="23">
        <v>1.5999999999999999</v>
      </c>
      <c r="F780" s="23" t="s">
        <v>678</v>
      </c>
      <c r="G780" s="23">
        <v>1.4716666666666665</v>
      </c>
      <c r="H780" s="23">
        <v>1.2649999999999999</v>
      </c>
      <c r="I780" s="23">
        <v>4.416666666666667</v>
      </c>
      <c r="J780" s="23">
        <v>1.4166666666666667</v>
      </c>
      <c r="K780" s="23">
        <v>0.85000000000000009</v>
      </c>
      <c r="L780" s="23">
        <v>1.5466666666666666</v>
      </c>
      <c r="M780" s="23">
        <v>1.4650000000000001</v>
      </c>
      <c r="N780" s="23">
        <v>1.4333333333333333</v>
      </c>
      <c r="O780" s="23">
        <v>1.63</v>
      </c>
      <c r="P780" s="23">
        <v>0.85000000000000009</v>
      </c>
      <c r="Q780" s="23">
        <v>1.5149999999999999</v>
      </c>
      <c r="R780" s="23">
        <v>1.5166666666666666</v>
      </c>
      <c r="S780" s="23">
        <v>1.4683333333333335</v>
      </c>
      <c r="T780" s="23">
        <v>1.4666666666666668</v>
      </c>
      <c r="U780" s="23">
        <v>1.4066666666666665</v>
      </c>
      <c r="V780" s="23">
        <v>1.8133333333333335</v>
      </c>
      <c r="W780" s="23">
        <v>1.5383333333333333</v>
      </c>
      <c r="X780" s="23">
        <v>1.6833333333333333</v>
      </c>
      <c r="Y780" s="23">
        <v>1.4283333333333335</v>
      </c>
      <c r="Z780" s="23">
        <v>1.5</v>
      </c>
      <c r="AA780" s="23">
        <v>1.4466666666666665</v>
      </c>
      <c r="AB780" s="15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271</v>
      </c>
      <c r="C781" s="29"/>
      <c r="D781" s="11">
        <v>1.585</v>
      </c>
      <c r="E781" s="11">
        <v>1.6</v>
      </c>
      <c r="F781" s="11" t="s">
        <v>678</v>
      </c>
      <c r="G781" s="11">
        <v>1.47</v>
      </c>
      <c r="H781" s="11">
        <v>1.26</v>
      </c>
      <c r="I781" s="11">
        <v>4</v>
      </c>
      <c r="J781" s="11">
        <v>1.4</v>
      </c>
      <c r="K781" s="11">
        <v>0.85000000000000009</v>
      </c>
      <c r="L781" s="11">
        <v>1.5449999999999999</v>
      </c>
      <c r="M781" s="11">
        <v>1.4849999999999999</v>
      </c>
      <c r="N781" s="11">
        <v>1.4</v>
      </c>
      <c r="O781" s="11">
        <v>1.6349999999999998</v>
      </c>
      <c r="P781" s="11">
        <v>0.9</v>
      </c>
      <c r="Q781" s="11">
        <v>1.5150000000000001</v>
      </c>
      <c r="R781" s="11">
        <v>1.5</v>
      </c>
      <c r="S781" s="11">
        <v>1.49</v>
      </c>
      <c r="T781" s="11">
        <v>1.5</v>
      </c>
      <c r="U781" s="11">
        <v>1.415</v>
      </c>
      <c r="V781" s="11">
        <v>1.8250000000000002</v>
      </c>
      <c r="W781" s="11">
        <v>1.53</v>
      </c>
      <c r="X781" s="11">
        <v>1.68</v>
      </c>
      <c r="Y781" s="11">
        <v>1.44</v>
      </c>
      <c r="Z781" s="11">
        <v>1.5</v>
      </c>
      <c r="AA781" s="11">
        <v>1.44</v>
      </c>
      <c r="AB781" s="15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272</v>
      </c>
      <c r="C782" s="29"/>
      <c r="D782" s="24">
        <v>4.0331955899344428E-2</v>
      </c>
      <c r="E782" s="24">
        <v>2.4323767777952469E-16</v>
      </c>
      <c r="F782" s="24" t="s">
        <v>678</v>
      </c>
      <c r="G782" s="24">
        <v>3.0605010483034774E-2</v>
      </c>
      <c r="H782" s="24">
        <v>5.9581876439064971E-2</v>
      </c>
      <c r="I782" s="24">
        <v>0.86120071218425365</v>
      </c>
      <c r="J782" s="24">
        <v>4.0824829046386332E-2</v>
      </c>
      <c r="K782" s="24">
        <v>5.4772255750516599E-2</v>
      </c>
      <c r="L782" s="24">
        <v>2.875181153713046E-2</v>
      </c>
      <c r="M782" s="24">
        <v>8.4083292038311622E-2</v>
      </c>
      <c r="N782" s="24">
        <v>5.1639777949432274E-2</v>
      </c>
      <c r="O782" s="24">
        <v>3.8470768123342623E-2</v>
      </c>
      <c r="P782" s="24">
        <v>0.45497252664309307</v>
      </c>
      <c r="Q782" s="24">
        <v>1.8708286933869726E-2</v>
      </c>
      <c r="R782" s="24">
        <v>7.5277265270908167E-2</v>
      </c>
      <c r="S782" s="24">
        <v>5.7416606192517719E-2</v>
      </c>
      <c r="T782" s="24">
        <v>5.1639777949432267E-2</v>
      </c>
      <c r="U782" s="24">
        <v>1.7511900715418277E-2</v>
      </c>
      <c r="V782" s="24">
        <v>5.2025634707004449E-2</v>
      </c>
      <c r="W782" s="24">
        <v>6.7651065524991283E-2</v>
      </c>
      <c r="X782" s="24">
        <v>5.573747990954267E-2</v>
      </c>
      <c r="Y782" s="24">
        <v>3.3115957885386064E-2</v>
      </c>
      <c r="Z782" s="24">
        <v>0</v>
      </c>
      <c r="AA782" s="24">
        <v>5.0859282994028449E-2</v>
      </c>
      <c r="AB782" s="203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56"/>
    </row>
    <row r="783" spans="1:65">
      <c r="A783" s="30"/>
      <c r="B783" s="3" t="s">
        <v>87</v>
      </c>
      <c r="C783" s="29"/>
      <c r="D783" s="13">
        <v>2.5419299936561616E-2</v>
      </c>
      <c r="E783" s="13">
        <v>1.5202354861220294E-16</v>
      </c>
      <c r="F783" s="13" t="s">
        <v>678</v>
      </c>
      <c r="G783" s="13">
        <v>2.0796156613613666E-2</v>
      </c>
      <c r="H783" s="13">
        <v>4.7100297580288518E-2</v>
      </c>
      <c r="I783" s="13">
        <v>0.19498884049454798</v>
      </c>
      <c r="J783" s="13">
        <v>2.881752638568447E-2</v>
      </c>
      <c r="K783" s="13">
        <v>6.4437947941784229E-2</v>
      </c>
      <c r="L783" s="13">
        <v>1.8589533321420555E-2</v>
      </c>
      <c r="M783" s="13">
        <v>5.7394738592704178E-2</v>
      </c>
      <c r="N783" s="13">
        <v>3.6027752057743445E-2</v>
      </c>
      <c r="O783" s="13">
        <v>2.3601698235179526E-2</v>
      </c>
      <c r="P783" s="13">
        <v>0.53526179605069768</v>
      </c>
      <c r="Q783" s="13">
        <v>1.2348704246778698E-2</v>
      </c>
      <c r="R783" s="13">
        <v>4.9633361717082311E-2</v>
      </c>
      <c r="S783" s="13">
        <v>3.9103250528388908E-2</v>
      </c>
      <c r="T783" s="13">
        <v>3.520893951097654E-2</v>
      </c>
      <c r="U783" s="13">
        <v>1.2449218518069866E-2</v>
      </c>
      <c r="V783" s="13">
        <v>2.8690607375186274E-2</v>
      </c>
      <c r="W783" s="13">
        <v>4.3976857329355114E-2</v>
      </c>
      <c r="X783" s="13">
        <v>3.3111374203688718E-2</v>
      </c>
      <c r="Y783" s="13">
        <v>2.3185034692218946E-2</v>
      </c>
      <c r="Z783" s="13">
        <v>0</v>
      </c>
      <c r="AA783" s="13">
        <v>3.5156186401402154E-2</v>
      </c>
      <c r="AB783" s="15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273</v>
      </c>
      <c r="C784" s="29"/>
      <c r="D784" s="13">
        <v>5.9736120550256677E-2</v>
      </c>
      <c r="E784" s="13">
        <v>6.8641466101099002E-2</v>
      </c>
      <c r="F784" s="13" t="s">
        <v>678</v>
      </c>
      <c r="G784" s="13">
        <v>-1.7072484825759959E-2</v>
      </c>
      <c r="H784" s="13">
        <v>-0.15510534086381855</v>
      </c>
      <c r="I784" s="13">
        <v>1.9498957137165758</v>
      </c>
      <c r="J784" s="13">
        <v>-5.3807035222985133E-2</v>
      </c>
      <c r="K784" s="13">
        <v>-0.43228422113379106</v>
      </c>
      <c r="L784" s="13">
        <v>3.3020083897729036E-2</v>
      </c>
      <c r="M784" s="13">
        <v>-2.1525157601181011E-2</v>
      </c>
      <c r="N784" s="13">
        <v>-4.267535328443206E-2</v>
      </c>
      <c r="O784" s="13">
        <v>8.8678493590494734E-2</v>
      </c>
      <c r="P784" s="13">
        <v>-0.43228422113379106</v>
      </c>
      <c r="Q784" s="13">
        <v>1.1869888214478097E-2</v>
      </c>
      <c r="R784" s="13">
        <v>1.2983056408333526E-2</v>
      </c>
      <c r="S784" s="13">
        <v>-1.9298821213470374E-2</v>
      </c>
      <c r="T784" s="13">
        <v>-2.0411989407325692E-2</v>
      </c>
      <c r="U784" s="13">
        <v>-6.0486044386117155E-2</v>
      </c>
      <c r="V784" s="13">
        <v>0.21112699491457909</v>
      </c>
      <c r="W784" s="13">
        <v>2.7454242928452555E-2</v>
      </c>
      <c r="X784" s="13">
        <v>0.1242998757938647</v>
      </c>
      <c r="Y784" s="13">
        <v>-4.6014857865997905E-2</v>
      </c>
      <c r="Z784" s="13">
        <v>1.8513744697803425E-3</v>
      </c>
      <c r="AA784" s="13">
        <v>-3.3770007733589624E-2</v>
      </c>
      <c r="AB784" s="15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46" t="s">
        <v>274</v>
      </c>
      <c r="C785" s="47"/>
      <c r="D785" s="45">
        <v>1.05</v>
      </c>
      <c r="E785" s="45">
        <v>1.18</v>
      </c>
      <c r="F785" s="45">
        <v>10.52</v>
      </c>
      <c r="G785" s="45">
        <v>0.15</v>
      </c>
      <c r="H785" s="45">
        <v>2.29</v>
      </c>
      <c r="I785" s="45">
        <v>30.4</v>
      </c>
      <c r="J785" s="45">
        <v>0.72</v>
      </c>
      <c r="K785" s="45">
        <v>6.6</v>
      </c>
      <c r="L785" s="45">
        <v>0.63</v>
      </c>
      <c r="M785" s="45">
        <v>0.22</v>
      </c>
      <c r="N785" s="45">
        <v>0.54</v>
      </c>
      <c r="O785" s="45">
        <v>1.5</v>
      </c>
      <c r="P785" s="45">
        <v>6.6</v>
      </c>
      <c r="Q785" s="45">
        <v>0.3</v>
      </c>
      <c r="R785" s="45">
        <v>0.32</v>
      </c>
      <c r="S785" s="45">
        <v>0.18</v>
      </c>
      <c r="T785" s="45">
        <v>0.2</v>
      </c>
      <c r="U785" s="45">
        <v>0.82</v>
      </c>
      <c r="V785" s="45">
        <v>3.4</v>
      </c>
      <c r="W785" s="45">
        <v>0.54</v>
      </c>
      <c r="X785" s="45">
        <v>2.0499999999999998</v>
      </c>
      <c r="Y785" s="45">
        <v>0.6</v>
      </c>
      <c r="Z785" s="45">
        <v>0.15</v>
      </c>
      <c r="AA785" s="45">
        <v>0.41</v>
      </c>
      <c r="AB785" s="15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BM786" s="55"/>
    </row>
    <row r="787" spans="1:65" ht="15">
      <c r="B787" s="8" t="s">
        <v>605</v>
      </c>
      <c r="BM787" s="28" t="s">
        <v>67</v>
      </c>
    </row>
    <row r="788" spans="1:65" ht="15">
      <c r="A788" s="25" t="s">
        <v>9</v>
      </c>
      <c r="B788" s="18" t="s">
        <v>111</v>
      </c>
      <c r="C788" s="15" t="s">
        <v>112</v>
      </c>
      <c r="D788" s="16" t="s">
        <v>229</v>
      </c>
      <c r="E788" s="17" t="s">
        <v>229</v>
      </c>
      <c r="F788" s="17" t="s">
        <v>229</v>
      </c>
      <c r="G788" s="17" t="s">
        <v>229</v>
      </c>
      <c r="H788" s="17" t="s">
        <v>229</v>
      </c>
      <c r="I788" s="17" t="s">
        <v>229</v>
      </c>
      <c r="J788" s="17" t="s">
        <v>229</v>
      </c>
      <c r="K788" s="17" t="s">
        <v>229</v>
      </c>
      <c r="L788" s="17" t="s">
        <v>229</v>
      </c>
      <c r="M788" s="17" t="s">
        <v>229</v>
      </c>
      <c r="N788" s="17" t="s">
        <v>229</v>
      </c>
      <c r="O788" s="17" t="s">
        <v>229</v>
      </c>
      <c r="P788" s="17" t="s">
        <v>229</v>
      </c>
      <c r="Q788" s="17" t="s">
        <v>229</v>
      </c>
      <c r="R788" s="17" t="s">
        <v>229</v>
      </c>
      <c r="S788" s="17" t="s">
        <v>229</v>
      </c>
      <c r="T788" s="17" t="s">
        <v>229</v>
      </c>
      <c r="U788" s="17" t="s">
        <v>229</v>
      </c>
      <c r="V788" s="17" t="s">
        <v>229</v>
      </c>
      <c r="W788" s="17" t="s">
        <v>229</v>
      </c>
      <c r="X788" s="17" t="s">
        <v>229</v>
      </c>
      <c r="Y788" s="17" t="s">
        <v>229</v>
      </c>
      <c r="Z788" s="17" t="s">
        <v>229</v>
      </c>
      <c r="AA788" s="17" t="s">
        <v>229</v>
      </c>
      <c r="AB788" s="17" t="s">
        <v>229</v>
      </c>
      <c r="AC788" s="15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 t="s">
        <v>230</v>
      </c>
      <c r="C789" s="9" t="s">
        <v>230</v>
      </c>
      <c r="D789" s="151" t="s">
        <v>232</v>
      </c>
      <c r="E789" s="152" t="s">
        <v>233</v>
      </c>
      <c r="F789" s="152" t="s">
        <v>234</v>
      </c>
      <c r="G789" s="152" t="s">
        <v>235</v>
      </c>
      <c r="H789" s="152" t="s">
        <v>236</v>
      </c>
      <c r="I789" s="152" t="s">
        <v>237</v>
      </c>
      <c r="J789" s="152" t="s">
        <v>238</v>
      </c>
      <c r="K789" s="152" t="s">
        <v>239</v>
      </c>
      <c r="L789" s="152" t="s">
        <v>240</v>
      </c>
      <c r="M789" s="152" t="s">
        <v>241</v>
      </c>
      <c r="N789" s="152" t="s">
        <v>243</v>
      </c>
      <c r="O789" s="152" t="s">
        <v>244</v>
      </c>
      <c r="P789" s="152" t="s">
        <v>246</v>
      </c>
      <c r="Q789" s="152" t="s">
        <v>247</v>
      </c>
      <c r="R789" s="152" t="s">
        <v>249</v>
      </c>
      <c r="S789" s="152" t="s">
        <v>250</v>
      </c>
      <c r="T789" s="152" t="s">
        <v>251</v>
      </c>
      <c r="U789" s="152" t="s">
        <v>252</v>
      </c>
      <c r="V789" s="152" t="s">
        <v>254</v>
      </c>
      <c r="W789" s="152" t="s">
        <v>256</v>
      </c>
      <c r="X789" s="152" t="s">
        <v>258</v>
      </c>
      <c r="Y789" s="152" t="s">
        <v>259</v>
      </c>
      <c r="Z789" s="152" t="s">
        <v>260</v>
      </c>
      <c r="AA789" s="152" t="s">
        <v>261</v>
      </c>
      <c r="AB789" s="152" t="s">
        <v>262</v>
      </c>
      <c r="AC789" s="15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 t="s">
        <v>3</v>
      </c>
    </row>
    <row r="790" spans="1:65">
      <c r="A790" s="30"/>
      <c r="B790" s="19"/>
      <c r="C790" s="9"/>
      <c r="D790" s="10" t="s">
        <v>333</v>
      </c>
      <c r="E790" s="11" t="s">
        <v>115</v>
      </c>
      <c r="F790" s="11" t="s">
        <v>115</v>
      </c>
      <c r="G790" s="11" t="s">
        <v>333</v>
      </c>
      <c r="H790" s="11" t="s">
        <v>334</v>
      </c>
      <c r="I790" s="11" t="s">
        <v>334</v>
      </c>
      <c r="J790" s="11" t="s">
        <v>333</v>
      </c>
      <c r="K790" s="11" t="s">
        <v>115</v>
      </c>
      <c r="L790" s="11" t="s">
        <v>333</v>
      </c>
      <c r="M790" s="11" t="s">
        <v>334</v>
      </c>
      <c r="N790" s="11" t="s">
        <v>334</v>
      </c>
      <c r="O790" s="11" t="s">
        <v>115</v>
      </c>
      <c r="P790" s="11" t="s">
        <v>334</v>
      </c>
      <c r="Q790" s="11" t="s">
        <v>333</v>
      </c>
      <c r="R790" s="11" t="s">
        <v>334</v>
      </c>
      <c r="S790" s="11" t="s">
        <v>334</v>
      </c>
      <c r="T790" s="11" t="s">
        <v>333</v>
      </c>
      <c r="U790" s="11" t="s">
        <v>115</v>
      </c>
      <c r="V790" s="11" t="s">
        <v>333</v>
      </c>
      <c r="W790" s="11" t="s">
        <v>334</v>
      </c>
      <c r="X790" s="11" t="s">
        <v>334</v>
      </c>
      <c r="Y790" s="11" t="s">
        <v>333</v>
      </c>
      <c r="Z790" s="11" t="s">
        <v>333</v>
      </c>
      <c r="AA790" s="11" t="s">
        <v>333</v>
      </c>
      <c r="AB790" s="11" t="s">
        <v>333</v>
      </c>
      <c r="AC790" s="15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/>
      <c r="C791" s="9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15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2</v>
      </c>
    </row>
    <row r="792" spans="1:65">
      <c r="A792" s="30"/>
      <c r="B792" s="18">
        <v>1</v>
      </c>
      <c r="C792" s="14">
        <v>1</v>
      </c>
      <c r="D792" s="205">
        <v>41.3</v>
      </c>
      <c r="E792" s="205">
        <v>39</v>
      </c>
      <c r="F792" s="228">
        <v>30</v>
      </c>
      <c r="G792" s="205">
        <v>38.700000000000003</v>
      </c>
      <c r="H792" s="205">
        <v>40.9</v>
      </c>
      <c r="I792" s="205">
        <v>38.9</v>
      </c>
      <c r="J792" s="228">
        <v>44</v>
      </c>
      <c r="K792" s="228">
        <v>48</v>
      </c>
      <c r="L792" s="205">
        <v>36</v>
      </c>
      <c r="M792" s="205">
        <v>41.4</v>
      </c>
      <c r="N792" s="205">
        <v>35.4</v>
      </c>
      <c r="O792" s="205">
        <v>39</v>
      </c>
      <c r="P792" s="205">
        <v>39.200000000000003</v>
      </c>
      <c r="Q792" s="205">
        <v>37</v>
      </c>
      <c r="R792" s="205">
        <v>39.1</v>
      </c>
      <c r="S792" s="205">
        <v>41.1</v>
      </c>
      <c r="T792" s="205">
        <v>40</v>
      </c>
      <c r="U792" s="205">
        <v>35</v>
      </c>
      <c r="V792" s="205">
        <v>38.700000000000003</v>
      </c>
      <c r="W792" s="205">
        <v>38.700000000000003</v>
      </c>
      <c r="X792" s="205">
        <v>37.700000000000003</v>
      </c>
      <c r="Y792" s="205">
        <v>40</v>
      </c>
      <c r="Z792" s="205">
        <v>38.6</v>
      </c>
      <c r="AA792" s="205">
        <v>37.1</v>
      </c>
      <c r="AB792" s="205">
        <v>41</v>
      </c>
      <c r="AC792" s="206"/>
      <c r="AD792" s="207"/>
      <c r="AE792" s="207"/>
      <c r="AF792" s="207"/>
      <c r="AG792" s="207"/>
      <c r="AH792" s="207"/>
      <c r="AI792" s="207"/>
      <c r="AJ792" s="207"/>
      <c r="AK792" s="207"/>
      <c r="AL792" s="207"/>
      <c r="AM792" s="207"/>
      <c r="AN792" s="207"/>
      <c r="AO792" s="207"/>
      <c r="AP792" s="207"/>
      <c r="AQ792" s="207"/>
      <c r="AR792" s="207"/>
      <c r="AS792" s="207"/>
      <c r="AT792" s="207"/>
      <c r="AU792" s="207"/>
      <c r="AV792" s="207"/>
      <c r="AW792" s="207"/>
      <c r="AX792" s="207"/>
      <c r="AY792" s="207"/>
      <c r="AZ792" s="207"/>
      <c r="BA792" s="207"/>
      <c r="BB792" s="207"/>
      <c r="BC792" s="207"/>
      <c r="BD792" s="207"/>
      <c r="BE792" s="207"/>
      <c r="BF792" s="207"/>
      <c r="BG792" s="207"/>
      <c r="BH792" s="207"/>
      <c r="BI792" s="207"/>
      <c r="BJ792" s="207"/>
      <c r="BK792" s="207"/>
      <c r="BL792" s="207"/>
      <c r="BM792" s="208">
        <v>1</v>
      </c>
    </row>
    <row r="793" spans="1:65">
      <c r="A793" s="30"/>
      <c r="B793" s="19">
        <v>1</v>
      </c>
      <c r="C793" s="9">
        <v>2</v>
      </c>
      <c r="D793" s="209">
        <v>39.1</v>
      </c>
      <c r="E793" s="209">
        <v>38</v>
      </c>
      <c r="F793" s="229">
        <v>29</v>
      </c>
      <c r="G793" s="209">
        <v>37.700000000000003</v>
      </c>
      <c r="H793" s="209">
        <v>40</v>
      </c>
      <c r="I793" s="209">
        <v>37.9</v>
      </c>
      <c r="J793" s="229">
        <v>44</v>
      </c>
      <c r="K793" s="229">
        <v>50</v>
      </c>
      <c r="L793" s="209">
        <v>37.299999999999997</v>
      </c>
      <c r="M793" s="209">
        <v>40.799999999999997</v>
      </c>
      <c r="N793" s="209">
        <v>36.700000000000003</v>
      </c>
      <c r="O793" s="209">
        <v>38</v>
      </c>
      <c r="P793" s="209">
        <v>39.4</v>
      </c>
      <c r="Q793" s="209">
        <v>38</v>
      </c>
      <c r="R793" s="209">
        <v>38.9</v>
      </c>
      <c r="S793" s="209">
        <v>38.700000000000003</v>
      </c>
      <c r="T793" s="209">
        <v>37.6</v>
      </c>
      <c r="U793" s="209">
        <v>36</v>
      </c>
      <c r="V793" s="209">
        <v>38</v>
      </c>
      <c r="W793" s="209">
        <v>39.200000000000003</v>
      </c>
      <c r="X793" s="209">
        <v>38.5</v>
      </c>
      <c r="Y793" s="209">
        <v>39</v>
      </c>
      <c r="Z793" s="209">
        <v>38</v>
      </c>
      <c r="AA793" s="209">
        <v>38</v>
      </c>
      <c r="AB793" s="209">
        <v>38.9</v>
      </c>
      <c r="AC793" s="206"/>
      <c r="AD793" s="207"/>
      <c r="AE793" s="207"/>
      <c r="AF793" s="207"/>
      <c r="AG793" s="207"/>
      <c r="AH793" s="207"/>
      <c r="AI793" s="207"/>
      <c r="AJ793" s="207"/>
      <c r="AK793" s="207"/>
      <c r="AL793" s="207"/>
      <c r="AM793" s="207"/>
      <c r="AN793" s="207"/>
      <c r="AO793" s="207"/>
      <c r="AP793" s="207"/>
      <c r="AQ793" s="207"/>
      <c r="AR793" s="207"/>
      <c r="AS793" s="207"/>
      <c r="AT793" s="207"/>
      <c r="AU793" s="207"/>
      <c r="AV793" s="207"/>
      <c r="AW793" s="207"/>
      <c r="AX793" s="207"/>
      <c r="AY793" s="207"/>
      <c r="AZ793" s="207"/>
      <c r="BA793" s="207"/>
      <c r="BB793" s="207"/>
      <c r="BC793" s="207"/>
      <c r="BD793" s="207"/>
      <c r="BE793" s="207"/>
      <c r="BF793" s="207"/>
      <c r="BG793" s="207"/>
      <c r="BH793" s="207"/>
      <c r="BI793" s="207"/>
      <c r="BJ793" s="207"/>
      <c r="BK793" s="207"/>
      <c r="BL793" s="207"/>
      <c r="BM793" s="208">
        <v>33</v>
      </c>
    </row>
    <row r="794" spans="1:65">
      <c r="A794" s="30"/>
      <c r="B794" s="19">
        <v>1</v>
      </c>
      <c r="C794" s="9">
        <v>3</v>
      </c>
      <c r="D794" s="209">
        <v>39.1</v>
      </c>
      <c r="E794" s="209">
        <v>39</v>
      </c>
      <c r="F794" s="229">
        <v>29</v>
      </c>
      <c r="G794" s="230">
        <v>34.700000000000003</v>
      </c>
      <c r="H794" s="209">
        <v>41.5</v>
      </c>
      <c r="I794" s="209">
        <v>38.200000000000003</v>
      </c>
      <c r="J794" s="229">
        <v>44</v>
      </c>
      <c r="K794" s="229">
        <v>47</v>
      </c>
      <c r="L794" s="209">
        <v>36.299999999999997</v>
      </c>
      <c r="M794" s="209">
        <v>41.3</v>
      </c>
      <c r="N794" s="209">
        <v>38.4</v>
      </c>
      <c r="O794" s="209">
        <v>39</v>
      </c>
      <c r="P794" s="209">
        <v>40.5</v>
      </c>
      <c r="Q794" s="209">
        <v>39</v>
      </c>
      <c r="R794" s="209">
        <v>40.200000000000003</v>
      </c>
      <c r="S794" s="209">
        <v>38.799999999999997</v>
      </c>
      <c r="T794" s="209">
        <v>42.5</v>
      </c>
      <c r="U794" s="209">
        <v>36</v>
      </c>
      <c r="V794" s="209">
        <v>37.799999999999997</v>
      </c>
      <c r="W794" s="209">
        <v>39</v>
      </c>
      <c r="X794" s="209">
        <v>39.299999999999997</v>
      </c>
      <c r="Y794" s="209">
        <v>39</v>
      </c>
      <c r="Z794" s="209">
        <v>37.1</v>
      </c>
      <c r="AA794" s="209">
        <v>38</v>
      </c>
      <c r="AB794" s="209">
        <v>39.9</v>
      </c>
      <c r="AC794" s="206"/>
      <c r="AD794" s="207"/>
      <c r="AE794" s="207"/>
      <c r="AF794" s="207"/>
      <c r="AG794" s="207"/>
      <c r="AH794" s="207"/>
      <c r="AI794" s="207"/>
      <c r="AJ794" s="207"/>
      <c r="AK794" s="207"/>
      <c r="AL794" s="207"/>
      <c r="AM794" s="207"/>
      <c r="AN794" s="207"/>
      <c r="AO794" s="207"/>
      <c r="AP794" s="207"/>
      <c r="AQ794" s="207"/>
      <c r="AR794" s="207"/>
      <c r="AS794" s="207"/>
      <c r="AT794" s="207"/>
      <c r="AU794" s="207"/>
      <c r="AV794" s="207"/>
      <c r="AW794" s="207"/>
      <c r="AX794" s="207"/>
      <c r="AY794" s="207"/>
      <c r="AZ794" s="207"/>
      <c r="BA794" s="207"/>
      <c r="BB794" s="207"/>
      <c r="BC794" s="207"/>
      <c r="BD794" s="207"/>
      <c r="BE794" s="207"/>
      <c r="BF794" s="207"/>
      <c r="BG794" s="207"/>
      <c r="BH794" s="207"/>
      <c r="BI794" s="207"/>
      <c r="BJ794" s="207"/>
      <c r="BK794" s="207"/>
      <c r="BL794" s="207"/>
      <c r="BM794" s="208">
        <v>16</v>
      </c>
    </row>
    <row r="795" spans="1:65">
      <c r="A795" s="30"/>
      <c r="B795" s="19">
        <v>1</v>
      </c>
      <c r="C795" s="9">
        <v>4</v>
      </c>
      <c r="D795" s="209">
        <v>42</v>
      </c>
      <c r="E795" s="209">
        <v>38</v>
      </c>
      <c r="F795" s="229">
        <v>30</v>
      </c>
      <c r="G795" s="209">
        <v>37.9</v>
      </c>
      <c r="H795" s="209">
        <v>41.2</v>
      </c>
      <c r="I795" s="209">
        <v>38.9</v>
      </c>
      <c r="J795" s="229">
        <v>44</v>
      </c>
      <c r="K795" s="229">
        <v>48</v>
      </c>
      <c r="L795" s="209">
        <v>37</v>
      </c>
      <c r="M795" s="209">
        <v>40.9</v>
      </c>
      <c r="N795" s="209">
        <v>36.4</v>
      </c>
      <c r="O795" s="209">
        <v>39</v>
      </c>
      <c r="P795" s="209">
        <v>40.299999999999997</v>
      </c>
      <c r="Q795" s="209">
        <v>36</v>
      </c>
      <c r="R795" s="209">
        <v>41.2</v>
      </c>
      <c r="S795" s="209">
        <v>36.9</v>
      </c>
      <c r="T795" s="209">
        <v>42.7</v>
      </c>
      <c r="U795" s="209">
        <v>35</v>
      </c>
      <c r="V795" s="209">
        <v>39.200000000000003</v>
      </c>
      <c r="W795" s="230">
        <v>36.9</v>
      </c>
      <c r="X795" s="209">
        <v>38.700000000000003</v>
      </c>
      <c r="Y795" s="209">
        <v>40</v>
      </c>
      <c r="Z795" s="209">
        <v>39.200000000000003</v>
      </c>
      <c r="AA795" s="209">
        <v>38.5</v>
      </c>
      <c r="AB795" s="209">
        <v>37.700000000000003</v>
      </c>
      <c r="AC795" s="206"/>
      <c r="AD795" s="207"/>
      <c r="AE795" s="207"/>
      <c r="AF795" s="207"/>
      <c r="AG795" s="207"/>
      <c r="AH795" s="207"/>
      <c r="AI795" s="207"/>
      <c r="AJ795" s="207"/>
      <c r="AK795" s="207"/>
      <c r="AL795" s="207"/>
      <c r="AM795" s="207"/>
      <c r="AN795" s="207"/>
      <c r="AO795" s="207"/>
      <c r="AP795" s="207"/>
      <c r="AQ795" s="207"/>
      <c r="AR795" s="207"/>
      <c r="AS795" s="207"/>
      <c r="AT795" s="207"/>
      <c r="AU795" s="207"/>
      <c r="AV795" s="207"/>
      <c r="AW795" s="207"/>
      <c r="AX795" s="207"/>
      <c r="AY795" s="207"/>
      <c r="AZ795" s="207"/>
      <c r="BA795" s="207"/>
      <c r="BB795" s="207"/>
      <c r="BC795" s="207"/>
      <c r="BD795" s="207"/>
      <c r="BE795" s="207"/>
      <c r="BF795" s="207"/>
      <c r="BG795" s="207"/>
      <c r="BH795" s="207"/>
      <c r="BI795" s="207"/>
      <c r="BJ795" s="207"/>
      <c r="BK795" s="207"/>
      <c r="BL795" s="207"/>
      <c r="BM795" s="208">
        <v>38.736666666666665</v>
      </c>
    </row>
    <row r="796" spans="1:65">
      <c r="A796" s="30"/>
      <c r="B796" s="19">
        <v>1</v>
      </c>
      <c r="C796" s="9">
        <v>5</v>
      </c>
      <c r="D796" s="209">
        <v>42.2</v>
      </c>
      <c r="E796" s="209">
        <v>38</v>
      </c>
      <c r="F796" s="229">
        <v>31</v>
      </c>
      <c r="G796" s="209">
        <v>38.5</v>
      </c>
      <c r="H796" s="209">
        <v>41</v>
      </c>
      <c r="I796" s="209">
        <v>38.799999999999997</v>
      </c>
      <c r="J796" s="229">
        <v>44</v>
      </c>
      <c r="K796" s="229">
        <v>49</v>
      </c>
      <c r="L796" s="209">
        <v>35.1</v>
      </c>
      <c r="M796" s="209">
        <v>41.3</v>
      </c>
      <c r="N796" s="209">
        <v>38</v>
      </c>
      <c r="O796" s="209">
        <v>38</v>
      </c>
      <c r="P796" s="209">
        <v>39.299999999999997</v>
      </c>
      <c r="Q796" s="209">
        <v>37</v>
      </c>
      <c r="R796" s="209">
        <v>41.4</v>
      </c>
      <c r="S796" s="230">
        <v>33</v>
      </c>
      <c r="T796" s="209">
        <v>40.6</v>
      </c>
      <c r="U796" s="209">
        <v>35</v>
      </c>
      <c r="V796" s="209">
        <v>38.4</v>
      </c>
      <c r="W796" s="209">
        <v>39.9</v>
      </c>
      <c r="X796" s="209">
        <v>38.6</v>
      </c>
      <c r="Y796" s="209">
        <v>40</v>
      </c>
      <c r="Z796" s="209">
        <v>39</v>
      </c>
      <c r="AA796" s="209">
        <v>38.1</v>
      </c>
      <c r="AB796" s="209">
        <v>37.4</v>
      </c>
      <c r="AC796" s="206"/>
      <c r="AD796" s="207"/>
      <c r="AE796" s="207"/>
      <c r="AF796" s="207"/>
      <c r="AG796" s="207"/>
      <c r="AH796" s="207"/>
      <c r="AI796" s="207"/>
      <c r="AJ796" s="207"/>
      <c r="AK796" s="207"/>
      <c r="AL796" s="207"/>
      <c r="AM796" s="207"/>
      <c r="AN796" s="207"/>
      <c r="AO796" s="207"/>
      <c r="AP796" s="207"/>
      <c r="AQ796" s="207"/>
      <c r="AR796" s="207"/>
      <c r="AS796" s="207"/>
      <c r="AT796" s="207"/>
      <c r="AU796" s="207"/>
      <c r="AV796" s="207"/>
      <c r="AW796" s="207"/>
      <c r="AX796" s="207"/>
      <c r="AY796" s="207"/>
      <c r="AZ796" s="207"/>
      <c r="BA796" s="207"/>
      <c r="BB796" s="207"/>
      <c r="BC796" s="207"/>
      <c r="BD796" s="207"/>
      <c r="BE796" s="207"/>
      <c r="BF796" s="207"/>
      <c r="BG796" s="207"/>
      <c r="BH796" s="207"/>
      <c r="BI796" s="207"/>
      <c r="BJ796" s="207"/>
      <c r="BK796" s="207"/>
      <c r="BL796" s="207"/>
      <c r="BM796" s="208">
        <v>115</v>
      </c>
    </row>
    <row r="797" spans="1:65">
      <c r="A797" s="30"/>
      <c r="B797" s="19">
        <v>1</v>
      </c>
      <c r="C797" s="9">
        <v>6</v>
      </c>
      <c r="D797" s="209">
        <v>41.1</v>
      </c>
      <c r="E797" s="209">
        <v>39</v>
      </c>
      <c r="F797" s="229">
        <v>31</v>
      </c>
      <c r="G797" s="209">
        <v>39.299999999999997</v>
      </c>
      <c r="H797" s="209">
        <v>41.2</v>
      </c>
      <c r="I797" s="209">
        <v>38.799999999999997</v>
      </c>
      <c r="J797" s="229">
        <v>44</v>
      </c>
      <c r="K797" s="229">
        <v>46</v>
      </c>
      <c r="L797" s="209">
        <v>35.6</v>
      </c>
      <c r="M797" s="209">
        <v>41.6</v>
      </c>
      <c r="N797" s="209">
        <v>38</v>
      </c>
      <c r="O797" s="209">
        <v>39</v>
      </c>
      <c r="P797" s="209">
        <v>39</v>
      </c>
      <c r="Q797" s="209">
        <v>38</v>
      </c>
      <c r="R797" s="209">
        <v>40.6</v>
      </c>
      <c r="S797" s="209">
        <v>35.700000000000003</v>
      </c>
      <c r="T797" s="209">
        <v>39.1</v>
      </c>
      <c r="U797" s="209">
        <v>35</v>
      </c>
      <c r="V797" s="209">
        <v>37.9</v>
      </c>
      <c r="W797" s="209">
        <v>39.1</v>
      </c>
      <c r="X797" s="209">
        <v>37.299999999999997</v>
      </c>
      <c r="Y797" s="209">
        <v>39</v>
      </c>
      <c r="Z797" s="209">
        <v>37.9</v>
      </c>
      <c r="AA797" s="209">
        <v>37.5</v>
      </c>
      <c r="AB797" s="209">
        <v>38</v>
      </c>
      <c r="AC797" s="206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207"/>
      <c r="AP797" s="207"/>
      <c r="AQ797" s="207"/>
      <c r="AR797" s="207"/>
      <c r="AS797" s="207"/>
      <c r="AT797" s="207"/>
      <c r="AU797" s="207"/>
      <c r="AV797" s="207"/>
      <c r="AW797" s="207"/>
      <c r="AX797" s="207"/>
      <c r="AY797" s="207"/>
      <c r="AZ797" s="207"/>
      <c r="BA797" s="207"/>
      <c r="BB797" s="207"/>
      <c r="BC797" s="207"/>
      <c r="BD797" s="207"/>
      <c r="BE797" s="207"/>
      <c r="BF797" s="207"/>
      <c r="BG797" s="207"/>
      <c r="BH797" s="207"/>
      <c r="BI797" s="207"/>
      <c r="BJ797" s="207"/>
      <c r="BK797" s="207"/>
      <c r="BL797" s="207"/>
      <c r="BM797" s="210"/>
    </row>
    <row r="798" spans="1:65">
      <c r="A798" s="30"/>
      <c r="B798" s="20" t="s">
        <v>270</v>
      </c>
      <c r="C798" s="12"/>
      <c r="D798" s="211">
        <v>40.799999999999997</v>
      </c>
      <c r="E798" s="211">
        <v>38.5</v>
      </c>
      <c r="F798" s="211">
        <v>30</v>
      </c>
      <c r="G798" s="211">
        <v>37.800000000000004</v>
      </c>
      <c r="H798" s="211">
        <v>40.966666666666669</v>
      </c>
      <c r="I798" s="211">
        <v>38.583333333333336</v>
      </c>
      <c r="J798" s="211">
        <v>44</v>
      </c>
      <c r="K798" s="211">
        <v>48</v>
      </c>
      <c r="L798" s="211">
        <v>36.216666666666661</v>
      </c>
      <c r="M798" s="211">
        <v>41.216666666666661</v>
      </c>
      <c r="N798" s="211">
        <v>37.15</v>
      </c>
      <c r="O798" s="211">
        <v>38.666666666666664</v>
      </c>
      <c r="P798" s="211">
        <v>39.616666666666667</v>
      </c>
      <c r="Q798" s="211">
        <v>37.5</v>
      </c>
      <c r="R798" s="211">
        <v>40.233333333333334</v>
      </c>
      <c r="S798" s="211">
        <v>37.366666666666667</v>
      </c>
      <c r="T798" s="211">
        <v>40.416666666666664</v>
      </c>
      <c r="U798" s="211">
        <v>35.333333333333336</v>
      </c>
      <c r="V798" s="211">
        <v>38.333333333333336</v>
      </c>
      <c r="W798" s="211">
        <v>38.800000000000004</v>
      </c>
      <c r="X798" s="211">
        <v>38.349999999999994</v>
      </c>
      <c r="Y798" s="211">
        <v>39.5</v>
      </c>
      <c r="Z798" s="211">
        <v>38.299999999999997</v>
      </c>
      <c r="AA798" s="211">
        <v>37.866666666666667</v>
      </c>
      <c r="AB798" s="211">
        <v>38.81666666666667</v>
      </c>
      <c r="AC798" s="206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207"/>
      <c r="AP798" s="207"/>
      <c r="AQ798" s="207"/>
      <c r="AR798" s="207"/>
      <c r="AS798" s="207"/>
      <c r="AT798" s="207"/>
      <c r="AU798" s="207"/>
      <c r="AV798" s="207"/>
      <c r="AW798" s="207"/>
      <c r="AX798" s="207"/>
      <c r="AY798" s="207"/>
      <c r="AZ798" s="207"/>
      <c r="BA798" s="207"/>
      <c r="BB798" s="207"/>
      <c r="BC798" s="207"/>
      <c r="BD798" s="207"/>
      <c r="BE798" s="207"/>
      <c r="BF798" s="207"/>
      <c r="BG798" s="207"/>
      <c r="BH798" s="207"/>
      <c r="BI798" s="207"/>
      <c r="BJ798" s="207"/>
      <c r="BK798" s="207"/>
      <c r="BL798" s="207"/>
      <c r="BM798" s="210"/>
    </row>
    <row r="799" spans="1:65">
      <c r="A799" s="30"/>
      <c r="B799" s="3" t="s">
        <v>271</v>
      </c>
      <c r="C799" s="29"/>
      <c r="D799" s="209">
        <v>41.2</v>
      </c>
      <c r="E799" s="209">
        <v>38.5</v>
      </c>
      <c r="F799" s="209">
        <v>30</v>
      </c>
      <c r="G799" s="209">
        <v>38.200000000000003</v>
      </c>
      <c r="H799" s="209">
        <v>41.1</v>
      </c>
      <c r="I799" s="209">
        <v>38.799999999999997</v>
      </c>
      <c r="J799" s="209">
        <v>44</v>
      </c>
      <c r="K799" s="209">
        <v>48</v>
      </c>
      <c r="L799" s="209">
        <v>36.15</v>
      </c>
      <c r="M799" s="209">
        <v>41.3</v>
      </c>
      <c r="N799" s="209">
        <v>37.35</v>
      </c>
      <c r="O799" s="209">
        <v>39</v>
      </c>
      <c r="P799" s="209">
        <v>39.349999999999994</v>
      </c>
      <c r="Q799" s="209">
        <v>37.5</v>
      </c>
      <c r="R799" s="209">
        <v>40.400000000000006</v>
      </c>
      <c r="S799" s="209">
        <v>37.799999999999997</v>
      </c>
      <c r="T799" s="209">
        <v>40.299999999999997</v>
      </c>
      <c r="U799" s="209">
        <v>35</v>
      </c>
      <c r="V799" s="209">
        <v>38.200000000000003</v>
      </c>
      <c r="W799" s="209">
        <v>39.049999999999997</v>
      </c>
      <c r="X799" s="209">
        <v>38.549999999999997</v>
      </c>
      <c r="Y799" s="209">
        <v>39.5</v>
      </c>
      <c r="Z799" s="209">
        <v>38.299999999999997</v>
      </c>
      <c r="AA799" s="209">
        <v>38</v>
      </c>
      <c r="AB799" s="209">
        <v>38.450000000000003</v>
      </c>
      <c r="AC799" s="206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207"/>
      <c r="AP799" s="207"/>
      <c r="AQ799" s="207"/>
      <c r="AR799" s="207"/>
      <c r="AS799" s="207"/>
      <c r="AT799" s="207"/>
      <c r="AU799" s="207"/>
      <c r="AV799" s="207"/>
      <c r="AW799" s="207"/>
      <c r="AX799" s="207"/>
      <c r="AY799" s="207"/>
      <c r="AZ799" s="207"/>
      <c r="BA799" s="207"/>
      <c r="BB799" s="207"/>
      <c r="BC799" s="207"/>
      <c r="BD799" s="207"/>
      <c r="BE799" s="207"/>
      <c r="BF799" s="207"/>
      <c r="BG799" s="207"/>
      <c r="BH799" s="207"/>
      <c r="BI799" s="207"/>
      <c r="BJ799" s="207"/>
      <c r="BK799" s="207"/>
      <c r="BL799" s="207"/>
      <c r="BM799" s="210"/>
    </row>
    <row r="800" spans="1:65">
      <c r="A800" s="30"/>
      <c r="B800" s="3" t="s">
        <v>272</v>
      </c>
      <c r="C800" s="29"/>
      <c r="D800" s="24">
        <v>1.3798550648528269</v>
      </c>
      <c r="E800" s="24">
        <v>0.54772255750516607</v>
      </c>
      <c r="F800" s="24">
        <v>0.89442719099991586</v>
      </c>
      <c r="G800" s="24">
        <v>1.623576299408191</v>
      </c>
      <c r="H800" s="24">
        <v>0.51639777949432286</v>
      </c>
      <c r="I800" s="24">
        <v>0.42622372841814637</v>
      </c>
      <c r="J800" s="24">
        <v>0</v>
      </c>
      <c r="K800" s="24">
        <v>1.4142135623730951</v>
      </c>
      <c r="L800" s="24">
        <v>0.83286653592677407</v>
      </c>
      <c r="M800" s="24">
        <v>0.30605010483034845</v>
      </c>
      <c r="N800" s="24">
        <v>1.1691877522451217</v>
      </c>
      <c r="O800" s="24">
        <v>0.51639777949432231</v>
      </c>
      <c r="P800" s="24">
        <v>0.62423286253341859</v>
      </c>
      <c r="Q800" s="24">
        <v>1.0488088481701516</v>
      </c>
      <c r="R800" s="24">
        <v>1.0481730137084562</v>
      </c>
      <c r="S800" s="24">
        <v>2.8225284173355396</v>
      </c>
      <c r="T800" s="24">
        <v>1.9712094426180764</v>
      </c>
      <c r="U800" s="24">
        <v>0.51639777949432231</v>
      </c>
      <c r="V800" s="24">
        <v>0.5428320796219297</v>
      </c>
      <c r="W800" s="24">
        <v>1.0119288512538818</v>
      </c>
      <c r="X800" s="24">
        <v>0.72594765651526139</v>
      </c>
      <c r="Y800" s="24">
        <v>0.54772255750516607</v>
      </c>
      <c r="Z800" s="24">
        <v>0.78485667481394372</v>
      </c>
      <c r="AA800" s="24">
        <v>0.49261208538429746</v>
      </c>
      <c r="AB800" s="24">
        <v>1.4048724734532547</v>
      </c>
      <c r="AC800" s="15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87</v>
      </c>
      <c r="C801" s="29"/>
      <c r="D801" s="13">
        <v>3.381997707972615E-2</v>
      </c>
      <c r="E801" s="13">
        <v>1.4226559935199119E-2</v>
      </c>
      <c r="F801" s="13">
        <v>2.9814239699997195E-2</v>
      </c>
      <c r="G801" s="13">
        <v>4.2951753952597642E-2</v>
      </c>
      <c r="H801" s="13">
        <v>1.2605316016948483E-2</v>
      </c>
      <c r="I801" s="13">
        <v>1.1046835293774851E-2</v>
      </c>
      <c r="J801" s="13">
        <v>0</v>
      </c>
      <c r="K801" s="13">
        <v>2.9462782549439483E-2</v>
      </c>
      <c r="L801" s="13">
        <v>2.2996775037094547E-2</v>
      </c>
      <c r="M801" s="13">
        <v>7.4253968013833034E-3</v>
      </c>
      <c r="N801" s="13">
        <v>3.1472079468240155E-2</v>
      </c>
      <c r="O801" s="13">
        <v>1.3355114986922129E-2</v>
      </c>
      <c r="P801" s="13">
        <v>1.5756824464453142E-2</v>
      </c>
      <c r="Q801" s="13">
        <v>2.7968235951204044E-2</v>
      </c>
      <c r="R801" s="13">
        <v>2.6052353281900319E-2</v>
      </c>
      <c r="S801" s="13">
        <v>7.5535996895687949E-2</v>
      </c>
      <c r="T801" s="13">
        <v>4.8772192394674056E-2</v>
      </c>
      <c r="U801" s="13">
        <v>1.4615031495122329E-2</v>
      </c>
      <c r="V801" s="13">
        <v>1.4160836859702514E-2</v>
      </c>
      <c r="W801" s="13">
        <v>2.6080640496234063E-2</v>
      </c>
      <c r="X801" s="13">
        <v>1.8929534720085045E-2</v>
      </c>
      <c r="Y801" s="13">
        <v>1.386639386089028E-2</v>
      </c>
      <c r="Z801" s="13">
        <v>2.0492341378954147E-2</v>
      </c>
      <c r="AA801" s="13">
        <v>1.3009121973176869E-2</v>
      </c>
      <c r="AB801" s="13">
        <v>3.6192506830053789E-2</v>
      </c>
      <c r="AC801" s="15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273</v>
      </c>
      <c r="C802" s="29"/>
      <c r="D802" s="13">
        <v>5.3265639790035291E-2</v>
      </c>
      <c r="E802" s="13">
        <v>-6.1096291196970354E-3</v>
      </c>
      <c r="F802" s="13">
        <v>-0.22553997074262111</v>
      </c>
      <c r="G802" s="13">
        <v>-2.4180363135702487E-2</v>
      </c>
      <c r="H802" s="13">
        <v>5.756819550813197E-2</v>
      </c>
      <c r="I802" s="13">
        <v>-3.9583512606486959E-3</v>
      </c>
      <c r="J802" s="13">
        <v>0.13587470957748904</v>
      </c>
      <c r="K802" s="13">
        <v>0.23913604681180622</v>
      </c>
      <c r="L802" s="13">
        <v>-6.5054642457619938E-2</v>
      </c>
      <c r="M802" s="13">
        <v>6.4022029085276655E-2</v>
      </c>
      <c r="N802" s="13">
        <v>-4.0960330436279113E-2</v>
      </c>
      <c r="O802" s="13">
        <v>-1.8070734016005785E-3</v>
      </c>
      <c r="P802" s="13">
        <v>2.2717494191549781E-2</v>
      </c>
      <c r="Q802" s="13">
        <v>-3.1924963428276332E-2</v>
      </c>
      <c r="R802" s="13">
        <v>3.8636950348507115E-2</v>
      </c>
      <c r="S802" s="13">
        <v>-3.5367008002753608E-2</v>
      </c>
      <c r="T802" s="13">
        <v>4.3369761638413218E-2</v>
      </c>
      <c r="U802" s="13">
        <v>-8.7858187763531381E-2</v>
      </c>
      <c r="V802" s="13">
        <v>-1.0412184837793492E-2</v>
      </c>
      <c r="W802" s="13">
        <v>1.6349711728769201E-3</v>
      </c>
      <c r="X802" s="13">
        <v>-9.9819292659840686E-3</v>
      </c>
      <c r="Y802" s="13">
        <v>1.9705705188882261E-2</v>
      </c>
      <c r="Z802" s="13">
        <v>-1.1272695981413006E-2</v>
      </c>
      <c r="AA802" s="13">
        <v>-2.2459340848463905E-2</v>
      </c>
      <c r="AB802" s="13">
        <v>2.0652267446865658E-3</v>
      </c>
      <c r="AC802" s="15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46" t="s">
        <v>274</v>
      </c>
      <c r="C803" s="47"/>
      <c r="D803" s="45">
        <v>1.38</v>
      </c>
      <c r="E803" s="45">
        <v>0.05</v>
      </c>
      <c r="F803" s="45">
        <v>5.34</v>
      </c>
      <c r="G803" s="45">
        <v>0.49</v>
      </c>
      <c r="H803" s="45">
        <v>1.48</v>
      </c>
      <c r="I803" s="45">
        <v>0</v>
      </c>
      <c r="J803" s="45">
        <v>3.37</v>
      </c>
      <c r="K803" s="45">
        <v>5.86</v>
      </c>
      <c r="L803" s="45">
        <v>1.47</v>
      </c>
      <c r="M803" s="45">
        <v>1.64</v>
      </c>
      <c r="N803" s="45">
        <v>0.89</v>
      </c>
      <c r="O803" s="45">
        <v>0.05</v>
      </c>
      <c r="P803" s="45">
        <v>0.64</v>
      </c>
      <c r="Q803" s="45">
        <v>0.67</v>
      </c>
      <c r="R803" s="45">
        <v>1.03</v>
      </c>
      <c r="S803" s="45">
        <v>0.76</v>
      </c>
      <c r="T803" s="45">
        <v>1.1399999999999999</v>
      </c>
      <c r="U803" s="45">
        <v>2.02</v>
      </c>
      <c r="V803" s="45">
        <v>0.16</v>
      </c>
      <c r="W803" s="45">
        <v>0.13</v>
      </c>
      <c r="X803" s="45">
        <v>0.15</v>
      </c>
      <c r="Y803" s="45">
        <v>0.56999999999999995</v>
      </c>
      <c r="Z803" s="45">
        <v>0.18</v>
      </c>
      <c r="AA803" s="45">
        <v>0.45</v>
      </c>
      <c r="AB803" s="45">
        <v>0.15</v>
      </c>
      <c r="AC803" s="15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BM804" s="55"/>
    </row>
    <row r="805" spans="1:65" ht="15">
      <c r="B805" s="8" t="s">
        <v>606</v>
      </c>
      <c r="BM805" s="28" t="s">
        <v>276</v>
      </c>
    </row>
    <row r="806" spans="1:65" ht="15">
      <c r="A806" s="25" t="s">
        <v>61</v>
      </c>
      <c r="B806" s="18" t="s">
        <v>111</v>
      </c>
      <c r="C806" s="15" t="s">
        <v>112</v>
      </c>
      <c r="D806" s="16" t="s">
        <v>229</v>
      </c>
      <c r="E806" s="17" t="s">
        <v>229</v>
      </c>
      <c r="F806" s="17" t="s">
        <v>229</v>
      </c>
      <c r="G806" s="17" t="s">
        <v>229</v>
      </c>
      <c r="H806" s="17" t="s">
        <v>229</v>
      </c>
      <c r="I806" s="17" t="s">
        <v>229</v>
      </c>
      <c r="J806" s="17" t="s">
        <v>229</v>
      </c>
      <c r="K806" s="17" t="s">
        <v>229</v>
      </c>
      <c r="L806" s="17" t="s">
        <v>229</v>
      </c>
      <c r="M806" s="17" t="s">
        <v>229</v>
      </c>
      <c r="N806" s="17" t="s">
        <v>229</v>
      </c>
      <c r="O806" s="17" t="s">
        <v>229</v>
      </c>
      <c r="P806" s="17" t="s">
        <v>229</v>
      </c>
      <c r="Q806" s="17" t="s">
        <v>229</v>
      </c>
      <c r="R806" s="17" t="s">
        <v>229</v>
      </c>
      <c r="S806" s="17" t="s">
        <v>229</v>
      </c>
      <c r="T806" s="17" t="s">
        <v>229</v>
      </c>
      <c r="U806" s="17" t="s">
        <v>229</v>
      </c>
      <c r="V806" s="17" t="s">
        <v>229</v>
      </c>
      <c r="W806" s="17" t="s">
        <v>229</v>
      </c>
      <c r="X806" s="17" t="s">
        <v>229</v>
      </c>
      <c r="Y806" s="17" t="s">
        <v>229</v>
      </c>
      <c r="Z806" s="15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 t="s">
        <v>230</v>
      </c>
      <c r="C807" s="9" t="s">
        <v>230</v>
      </c>
      <c r="D807" s="151" t="s">
        <v>232</v>
      </c>
      <c r="E807" s="152" t="s">
        <v>233</v>
      </c>
      <c r="F807" s="152" t="s">
        <v>234</v>
      </c>
      <c r="G807" s="152" t="s">
        <v>235</v>
      </c>
      <c r="H807" s="152" t="s">
        <v>238</v>
      </c>
      <c r="I807" s="152" t="s">
        <v>239</v>
      </c>
      <c r="J807" s="152" t="s">
        <v>241</v>
      </c>
      <c r="K807" s="152" t="s">
        <v>243</v>
      </c>
      <c r="L807" s="152" t="s">
        <v>244</v>
      </c>
      <c r="M807" s="152" t="s">
        <v>246</v>
      </c>
      <c r="N807" s="152" t="s">
        <v>247</v>
      </c>
      <c r="O807" s="152" t="s">
        <v>249</v>
      </c>
      <c r="P807" s="152" t="s">
        <v>250</v>
      </c>
      <c r="Q807" s="152" t="s">
        <v>251</v>
      </c>
      <c r="R807" s="152" t="s">
        <v>252</v>
      </c>
      <c r="S807" s="152" t="s">
        <v>254</v>
      </c>
      <c r="T807" s="152" t="s">
        <v>256</v>
      </c>
      <c r="U807" s="152" t="s">
        <v>258</v>
      </c>
      <c r="V807" s="152" t="s">
        <v>259</v>
      </c>
      <c r="W807" s="152" t="s">
        <v>260</v>
      </c>
      <c r="X807" s="152" t="s">
        <v>261</v>
      </c>
      <c r="Y807" s="152" t="s">
        <v>262</v>
      </c>
      <c r="Z807" s="15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 t="s">
        <v>3</v>
      </c>
    </row>
    <row r="808" spans="1:65">
      <c r="A808" s="30"/>
      <c r="B808" s="19"/>
      <c r="C808" s="9"/>
      <c r="D808" s="10" t="s">
        <v>333</v>
      </c>
      <c r="E808" s="11" t="s">
        <v>334</v>
      </c>
      <c r="F808" s="11" t="s">
        <v>115</v>
      </c>
      <c r="G808" s="11" t="s">
        <v>333</v>
      </c>
      <c r="H808" s="11" t="s">
        <v>333</v>
      </c>
      <c r="I808" s="11" t="s">
        <v>334</v>
      </c>
      <c r="J808" s="11" t="s">
        <v>334</v>
      </c>
      <c r="K808" s="11" t="s">
        <v>334</v>
      </c>
      <c r="L808" s="11" t="s">
        <v>115</v>
      </c>
      <c r="M808" s="11" t="s">
        <v>334</v>
      </c>
      <c r="N808" s="11" t="s">
        <v>333</v>
      </c>
      <c r="O808" s="11" t="s">
        <v>334</v>
      </c>
      <c r="P808" s="11" t="s">
        <v>334</v>
      </c>
      <c r="Q808" s="11" t="s">
        <v>333</v>
      </c>
      <c r="R808" s="11" t="s">
        <v>334</v>
      </c>
      <c r="S808" s="11" t="s">
        <v>333</v>
      </c>
      <c r="T808" s="11" t="s">
        <v>334</v>
      </c>
      <c r="U808" s="11" t="s">
        <v>334</v>
      </c>
      <c r="V808" s="11" t="s">
        <v>334</v>
      </c>
      <c r="W808" s="11" t="s">
        <v>333</v>
      </c>
      <c r="X808" s="11" t="s">
        <v>333</v>
      </c>
      <c r="Y808" s="11" t="s">
        <v>333</v>
      </c>
      <c r="Z808" s="15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2</v>
      </c>
    </row>
    <row r="809" spans="1:65">
      <c r="A809" s="30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15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2</v>
      </c>
    </row>
    <row r="810" spans="1:65">
      <c r="A810" s="30"/>
      <c r="B810" s="18">
        <v>1</v>
      </c>
      <c r="C810" s="14">
        <v>1</v>
      </c>
      <c r="D810" s="22">
        <v>1</v>
      </c>
      <c r="E810" s="147" t="s">
        <v>105</v>
      </c>
      <c r="F810" s="147" t="s">
        <v>105</v>
      </c>
      <c r="G810" s="147" t="s">
        <v>104</v>
      </c>
      <c r="H810" s="147" t="s">
        <v>105</v>
      </c>
      <c r="I810" s="147" t="s">
        <v>105</v>
      </c>
      <c r="J810" s="147" t="s">
        <v>294</v>
      </c>
      <c r="K810" s="147" t="s">
        <v>294</v>
      </c>
      <c r="L810" s="147" t="s">
        <v>104</v>
      </c>
      <c r="M810" s="147" t="s">
        <v>294</v>
      </c>
      <c r="N810" s="147" t="s">
        <v>106</v>
      </c>
      <c r="O810" s="147" t="s">
        <v>104</v>
      </c>
      <c r="P810" s="147" t="s">
        <v>104</v>
      </c>
      <c r="Q810" s="22">
        <v>1</v>
      </c>
      <c r="R810" s="147" t="s">
        <v>103</v>
      </c>
      <c r="S810" s="22">
        <v>0.4</v>
      </c>
      <c r="T810" s="22">
        <v>1.5</v>
      </c>
      <c r="U810" s="147" t="s">
        <v>317</v>
      </c>
      <c r="V810" s="147" t="s">
        <v>103</v>
      </c>
      <c r="W810" s="22">
        <v>1</v>
      </c>
      <c r="X810" s="147" t="s">
        <v>103</v>
      </c>
      <c r="Y810" s="22">
        <v>1</v>
      </c>
      <c r="Z810" s="15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>
        <v>1</v>
      </c>
      <c r="C811" s="9">
        <v>2</v>
      </c>
      <c r="D811" s="11">
        <v>1</v>
      </c>
      <c r="E811" s="148" t="s">
        <v>105</v>
      </c>
      <c r="F811" s="148" t="s">
        <v>105</v>
      </c>
      <c r="G811" s="148" t="s">
        <v>104</v>
      </c>
      <c r="H811" s="148" t="s">
        <v>105</v>
      </c>
      <c r="I811" s="148" t="s">
        <v>105</v>
      </c>
      <c r="J811" s="11">
        <v>0.9</v>
      </c>
      <c r="K811" s="148" t="s">
        <v>294</v>
      </c>
      <c r="L811" s="148" t="s">
        <v>104</v>
      </c>
      <c r="M811" s="148" t="s">
        <v>294</v>
      </c>
      <c r="N811" s="11">
        <v>0.3</v>
      </c>
      <c r="O811" s="148" t="s">
        <v>104</v>
      </c>
      <c r="P811" s="148" t="s">
        <v>104</v>
      </c>
      <c r="Q811" s="11">
        <v>1</v>
      </c>
      <c r="R811" s="148" t="s">
        <v>103</v>
      </c>
      <c r="S811" s="11">
        <v>0.5</v>
      </c>
      <c r="T811" s="11">
        <v>1.5</v>
      </c>
      <c r="U811" s="148" t="s">
        <v>317</v>
      </c>
      <c r="V811" s="148" t="s">
        <v>103</v>
      </c>
      <c r="W811" s="11">
        <v>1</v>
      </c>
      <c r="X811" s="148" t="s">
        <v>103</v>
      </c>
      <c r="Y811" s="11">
        <v>1</v>
      </c>
      <c r="Z811" s="15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4</v>
      </c>
    </row>
    <row r="812" spans="1:65">
      <c r="A812" s="30"/>
      <c r="B812" s="19">
        <v>1</v>
      </c>
      <c r="C812" s="9">
        <v>3</v>
      </c>
      <c r="D812" s="11">
        <v>1</v>
      </c>
      <c r="E812" s="148" t="s">
        <v>105</v>
      </c>
      <c r="F812" s="148" t="s">
        <v>105</v>
      </c>
      <c r="G812" s="148" t="s">
        <v>104</v>
      </c>
      <c r="H812" s="148" t="s">
        <v>105</v>
      </c>
      <c r="I812" s="148" t="s">
        <v>105</v>
      </c>
      <c r="J812" s="11">
        <v>0.9</v>
      </c>
      <c r="K812" s="148" t="s">
        <v>294</v>
      </c>
      <c r="L812" s="148" t="s">
        <v>104</v>
      </c>
      <c r="M812" s="11">
        <v>0.5</v>
      </c>
      <c r="N812" s="11">
        <v>0.2</v>
      </c>
      <c r="O812" s="148" t="s">
        <v>104</v>
      </c>
      <c r="P812" s="148" t="s">
        <v>104</v>
      </c>
      <c r="Q812" s="11">
        <v>1</v>
      </c>
      <c r="R812" s="148" t="s">
        <v>103</v>
      </c>
      <c r="S812" s="11">
        <v>0.4</v>
      </c>
      <c r="T812" s="11">
        <v>1.4</v>
      </c>
      <c r="U812" s="148" t="s">
        <v>317</v>
      </c>
      <c r="V812" s="148" t="s">
        <v>103</v>
      </c>
      <c r="W812" s="11">
        <v>1</v>
      </c>
      <c r="X812" s="148" t="s">
        <v>103</v>
      </c>
      <c r="Y812" s="11">
        <v>1</v>
      </c>
      <c r="Z812" s="15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16</v>
      </c>
    </row>
    <row r="813" spans="1:65">
      <c r="A813" s="30"/>
      <c r="B813" s="19">
        <v>1</v>
      </c>
      <c r="C813" s="9">
        <v>4</v>
      </c>
      <c r="D813" s="11">
        <v>1</v>
      </c>
      <c r="E813" s="148" t="s">
        <v>105</v>
      </c>
      <c r="F813" s="148" t="s">
        <v>105</v>
      </c>
      <c r="G813" s="148" t="s">
        <v>104</v>
      </c>
      <c r="H813" s="148" t="s">
        <v>105</v>
      </c>
      <c r="I813" s="148" t="s">
        <v>105</v>
      </c>
      <c r="J813" s="11">
        <v>0.8</v>
      </c>
      <c r="K813" s="11">
        <v>1.6</v>
      </c>
      <c r="L813" s="148" t="s">
        <v>104</v>
      </c>
      <c r="M813" s="11">
        <v>0.5</v>
      </c>
      <c r="N813" s="148" t="s">
        <v>106</v>
      </c>
      <c r="O813" s="148" t="s">
        <v>104</v>
      </c>
      <c r="P813" s="148" t="s">
        <v>104</v>
      </c>
      <c r="Q813" s="11">
        <v>1</v>
      </c>
      <c r="R813" s="148" t="s">
        <v>103</v>
      </c>
      <c r="S813" s="11">
        <v>0.4</v>
      </c>
      <c r="T813" s="11">
        <v>1.4</v>
      </c>
      <c r="U813" s="148" t="s">
        <v>317</v>
      </c>
      <c r="V813" s="148" t="s">
        <v>103</v>
      </c>
      <c r="W813" s="11">
        <v>1</v>
      </c>
      <c r="X813" s="148" t="s">
        <v>103</v>
      </c>
      <c r="Y813" s="11">
        <v>1</v>
      </c>
      <c r="Z813" s="15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0.94333333333333302</v>
      </c>
    </row>
    <row r="814" spans="1:65">
      <c r="A814" s="30"/>
      <c r="B814" s="19">
        <v>1</v>
      </c>
      <c r="C814" s="9">
        <v>5</v>
      </c>
      <c r="D814" s="11">
        <v>1</v>
      </c>
      <c r="E814" s="148" t="s">
        <v>105</v>
      </c>
      <c r="F814" s="148" t="s">
        <v>105</v>
      </c>
      <c r="G814" s="148" t="s">
        <v>104</v>
      </c>
      <c r="H814" s="148" t="s">
        <v>105</v>
      </c>
      <c r="I814" s="148" t="s">
        <v>105</v>
      </c>
      <c r="J814" s="11">
        <v>0.8</v>
      </c>
      <c r="K814" s="148" t="s">
        <v>294</v>
      </c>
      <c r="L814" s="148" t="s">
        <v>104</v>
      </c>
      <c r="M814" s="11">
        <v>0.6</v>
      </c>
      <c r="N814" s="11">
        <v>0.4</v>
      </c>
      <c r="O814" s="148" t="s">
        <v>104</v>
      </c>
      <c r="P814" s="148" t="s">
        <v>104</v>
      </c>
      <c r="Q814" s="11">
        <v>1</v>
      </c>
      <c r="R814" s="148" t="s">
        <v>103</v>
      </c>
      <c r="S814" s="11">
        <v>0.5</v>
      </c>
      <c r="T814" s="11">
        <v>1.3</v>
      </c>
      <c r="U814" s="148" t="s">
        <v>317</v>
      </c>
      <c r="V814" s="148" t="s">
        <v>103</v>
      </c>
      <c r="W814" s="11">
        <v>2</v>
      </c>
      <c r="X814" s="148" t="s">
        <v>103</v>
      </c>
      <c r="Y814" s="11">
        <v>1</v>
      </c>
      <c r="Z814" s="15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17</v>
      </c>
    </row>
    <row r="815" spans="1:65">
      <c r="A815" s="30"/>
      <c r="B815" s="19">
        <v>1</v>
      </c>
      <c r="C815" s="9">
        <v>6</v>
      </c>
      <c r="D815" s="11">
        <v>1</v>
      </c>
      <c r="E815" s="148" t="s">
        <v>105</v>
      </c>
      <c r="F815" s="148" t="s">
        <v>105</v>
      </c>
      <c r="G815" s="148" t="s">
        <v>104</v>
      </c>
      <c r="H815" s="148" t="s">
        <v>105</v>
      </c>
      <c r="I815" s="148" t="s">
        <v>105</v>
      </c>
      <c r="J815" s="11">
        <v>0.6</v>
      </c>
      <c r="K815" s="148" t="s">
        <v>294</v>
      </c>
      <c r="L815" s="148" t="s">
        <v>104</v>
      </c>
      <c r="M815" s="148" t="s">
        <v>294</v>
      </c>
      <c r="N815" s="11">
        <v>0.3</v>
      </c>
      <c r="O815" s="148" t="s">
        <v>104</v>
      </c>
      <c r="P815" s="148" t="s">
        <v>104</v>
      </c>
      <c r="Q815" s="11">
        <v>1</v>
      </c>
      <c r="R815" s="148" t="s">
        <v>103</v>
      </c>
      <c r="S815" s="11">
        <v>0.4</v>
      </c>
      <c r="T815" s="11">
        <v>1.5</v>
      </c>
      <c r="U815" s="148" t="s">
        <v>317</v>
      </c>
      <c r="V815" s="148" t="s">
        <v>103</v>
      </c>
      <c r="W815" s="11">
        <v>2</v>
      </c>
      <c r="X815" s="148" t="s">
        <v>103</v>
      </c>
      <c r="Y815" s="11">
        <v>1</v>
      </c>
      <c r="Z815" s="15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20" t="s">
        <v>270</v>
      </c>
      <c r="C816" s="12"/>
      <c r="D816" s="23">
        <v>1</v>
      </c>
      <c r="E816" s="23" t="s">
        <v>678</v>
      </c>
      <c r="F816" s="23" t="s">
        <v>678</v>
      </c>
      <c r="G816" s="23" t="s">
        <v>678</v>
      </c>
      <c r="H816" s="23" t="s">
        <v>678</v>
      </c>
      <c r="I816" s="23" t="s">
        <v>678</v>
      </c>
      <c r="J816" s="23">
        <v>0.8</v>
      </c>
      <c r="K816" s="23">
        <v>1.6</v>
      </c>
      <c r="L816" s="23" t="s">
        <v>678</v>
      </c>
      <c r="M816" s="23">
        <v>0.53333333333333333</v>
      </c>
      <c r="N816" s="23">
        <v>0.3</v>
      </c>
      <c r="O816" s="23" t="s">
        <v>678</v>
      </c>
      <c r="P816" s="23" t="s">
        <v>678</v>
      </c>
      <c r="Q816" s="23">
        <v>1</v>
      </c>
      <c r="R816" s="23" t="s">
        <v>678</v>
      </c>
      <c r="S816" s="23">
        <v>0.43333333333333335</v>
      </c>
      <c r="T816" s="23">
        <v>1.4333333333333336</v>
      </c>
      <c r="U816" s="23" t="s">
        <v>678</v>
      </c>
      <c r="V816" s="23" t="s">
        <v>678</v>
      </c>
      <c r="W816" s="23">
        <v>1.3333333333333333</v>
      </c>
      <c r="X816" s="23" t="s">
        <v>678</v>
      </c>
      <c r="Y816" s="23">
        <v>1</v>
      </c>
      <c r="Z816" s="15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271</v>
      </c>
      <c r="C817" s="29"/>
      <c r="D817" s="11">
        <v>1</v>
      </c>
      <c r="E817" s="11" t="s">
        <v>678</v>
      </c>
      <c r="F817" s="11" t="s">
        <v>678</v>
      </c>
      <c r="G817" s="11" t="s">
        <v>678</v>
      </c>
      <c r="H817" s="11" t="s">
        <v>678</v>
      </c>
      <c r="I817" s="11" t="s">
        <v>678</v>
      </c>
      <c r="J817" s="11">
        <v>0.8</v>
      </c>
      <c r="K817" s="11">
        <v>1.6</v>
      </c>
      <c r="L817" s="11" t="s">
        <v>678</v>
      </c>
      <c r="M817" s="11">
        <v>0.5</v>
      </c>
      <c r="N817" s="11">
        <v>0.3</v>
      </c>
      <c r="O817" s="11" t="s">
        <v>678</v>
      </c>
      <c r="P817" s="11" t="s">
        <v>678</v>
      </c>
      <c r="Q817" s="11">
        <v>1</v>
      </c>
      <c r="R817" s="11" t="s">
        <v>678</v>
      </c>
      <c r="S817" s="11">
        <v>0.4</v>
      </c>
      <c r="T817" s="11">
        <v>1.45</v>
      </c>
      <c r="U817" s="11" t="s">
        <v>678</v>
      </c>
      <c r="V817" s="11" t="s">
        <v>678</v>
      </c>
      <c r="W817" s="11">
        <v>1</v>
      </c>
      <c r="X817" s="11" t="s">
        <v>678</v>
      </c>
      <c r="Y817" s="11">
        <v>1</v>
      </c>
      <c r="Z817" s="15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272</v>
      </c>
      <c r="C818" s="29"/>
      <c r="D818" s="24">
        <v>0</v>
      </c>
      <c r="E818" s="24" t="s">
        <v>678</v>
      </c>
      <c r="F818" s="24" t="s">
        <v>678</v>
      </c>
      <c r="G818" s="24" t="s">
        <v>678</v>
      </c>
      <c r="H818" s="24" t="s">
        <v>678</v>
      </c>
      <c r="I818" s="24" t="s">
        <v>678</v>
      </c>
      <c r="J818" s="24">
        <v>0.12247448713915896</v>
      </c>
      <c r="K818" s="24" t="s">
        <v>678</v>
      </c>
      <c r="L818" s="24" t="s">
        <v>678</v>
      </c>
      <c r="M818" s="24">
        <v>5.7735026918962568E-2</v>
      </c>
      <c r="N818" s="24">
        <v>8.1649658092772637E-2</v>
      </c>
      <c r="O818" s="24" t="s">
        <v>678</v>
      </c>
      <c r="P818" s="24" t="s">
        <v>678</v>
      </c>
      <c r="Q818" s="24">
        <v>0</v>
      </c>
      <c r="R818" s="24" t="s">
        <v>678</v>
      </c>
      <c r="S818" s="24">
        <v>5.1639777949432392E-2</v>
      </c>
      <c r="T818" s="24">
        <v>8.1649658092772595E-2</v>
      </c>
      <c r="U818" s="24" t="s">
        <v>678</v>
      </c>
      <c r="V818" s="24" t="s">
        <v>678</v>
      </c>
      <c r="W818" s="24">
        <v>0.51639777949432231</v>
      </c>
      <c r="X818" s="24" t="s">
        <v>678</v>
      </c>
      <c r="Y818" s="24">
        <v>0</v>
      </c>
      <c r="Z818" s="15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87</v>
      </c>
      <c r="C819" s="29"/>
      <c r="D819" s="13">
        <v>0</v>
      </c>
      <c r="E819" s="13" t="s">
        <v>678</v>
      </c>
      <c r="F819" s="13" t="s">
        <v>678</v>
      </c>
      <c r="G819" s="13" t="s">
        <v>678</v>
      </c>
      <c r="H819" s="13" t="s">
        <v>678</v>
      </c>
      <c r="I819" s="13" t="s">
        <v>678</v>
      </c>
      <c r="J819" s="13">
        <v>0.15309310892394867</v>
      </c>
      <c r="K819" s="13" t="s">
        <v>678</v>
      </c>
      <c r="L819" s="13" t="s">
        <v>678</v>
      </c>
      <c r="M819" s="13">
        <v>0.10825317547305481</v>
      </c>
      <c r="N819" s="13">
        <v>0.27216552697590879</v>
      </c>
      <c r="O819" s="13" t="s">
        <v>678</v>
      </c>
      <c r="P819" s="13" t="s">
        <v>678</v>
      </c>
      <c r="Q819" s="13">
        <v>0</v>
      </c>
      <c r="R819" s="13" t="s">
        <v>678</v>
      </c>
      <c r="S819" s="13">
        <v>0.11916871834484398</v>
      </c>
      <c r="T819" s="13">
        <v>5.696487773914366E-2</v>
      </c>
      <c r="U819" s="13" t="s">
        <v>678</v>
      </c>
      <c r="V819" s="13" t="s">
        <v>678</v>
      </c>
      <c r="W819" s="13">
        <v>0.38729833462074176</v>
      </c>
      <c r="X819" s="13" t="s">
        <v>678</v>
      </c>
      <c r="Y819" s="13">
        <v>0</v>
      </c>
      <c r="Z819" s="15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273</v>
      </c>
      <c r="C820" s="29"/>
      <c r="D820" s="13">
        <v>6.00706713780923E-2</v>
      </c>
      <c r="E820" s="13" t="s">
        <v>678</v>
      </c>
      <c r="F820" s="13" t="s">
        <v>678</v>
      </c>
      <c r="G820" s="13" t="s">
        <v>678</v>
      </c>
      <c r="H820" s="13" t="s">
        <v>678</v>
      </c>
      <c r="I820" s="13" t="s">
        <v>678</v>
      </c>
      <c r="J820" s="13">
        <v>-0.15194346289752614</v>
      </c>
      <c r="K820" s="13">
        <v>0.69611307420494772</v>
      </c>
      <c r="L820" s="13" t="s">
        <v>678</v>
      </c>
      <c r="M820" s="13">
        <v>-0.43462897526501754</v>
      </c>
      <c r="N820" s="13">
        <v>-0.6819787985865724</v>
      </c>
      <c r="O820" s="13" t="s">
        <v>678</v>
      </c>
      <c r="P820" s="13" t="s">
        <v>678</v>
      </c>
      <c r="Q820" s="13">
        <v>6.00706713780923E-2</v>
      </c>
      <c r="R820" s="13" t="s">
        <v>678</v>
      </c>
      <c r="S820" s="13">
        <v>-0.5406360424028267</v>
      </c>
      <c r="T820" s="13">
        <v>0.51943462897526582</v>
      </c>
      <c r="U820" s="13" t="s">
        <v>678</v>
      </c>
      <c r="V820" s="13" t="s">
        <v>678</v>
      </c>
      <c r="W820" s="13">
        <v>0.41342756183745633</v>
      </c>
      <c r="X820" s="13" t="s">
        <v>678</v>
      </c>
      <c r="Y820" s="13">
        <v>6.00706713780923E-2</v>
      </c>
      <c r="Z820" s="15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46" t="s">
        <v>274</v>
      </c>
      <c r="C821" s="47"/>
      <c r="D821" s="45">
        <v>0</v>
      </c>
      <c r="E821" s="45">
        <v>2.02</v>
      </c>
      <c r="F821" s="45">
        <v>2.02</v>
      </c>
      <c r="G821" s="45">
        <v>0</v>
      </c>
      <c r="H821" s="45">
        <v>2.02</v>
      </c>
      <c r="I821" s="45">
        <v>2.02</v>
      </c>
      <c r="J821" s="45">
        <v>0.39</v>
      </c>
      <c r="K821" s="45">
        <v>0.71</v>
      </c>
      <c r="L821" s="45">
        <v>0</v>
      </c>
      <c r="M821" s="45">
        <v>0.82</v>
      </c>
      <c r="N821" s="45">
        <v>1.06</v>
      </c>
      <c r="O821" s="45">
        <v>0</v>
      </c>
      <c r="P821" s="45">
        <v>0</v>
      </c>
      <c r="Q821" s="45">
        <v>0</v>
      </c>
      <c r="R821" s="45">
        <v>0.67</v>
      </c>
      <c r="S821" s="45">
        <v>0.76</v>
      </c>
      <c r="T821" s="45">
        <v>0.57999999999999996</v>
      </c>
      <c r="U821" s="45">
        <v>1.1499999999999999</v>
      </c>
      <c r="V821" s="45">
        <v>0.67</v>
      </c>
      <c r="W821" s="45">
        <v>0.45</v>
      </c>
      <c r="X821" s="45">
        <v>0.67</v>
      </c>
      <c r="Y821" s="45">
        <v>0</v>
      </c>
      <c r="Z821" s="15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B822" s="3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BM822" s="55"/>
    </row>
    <row r="823" spans="1:65" ht="15">
      <c r="B823" s="8" t="s">
        <v>607</v>
      </c>
      <c r="BM823" s="28" t="s">
        <v>67</v>
      </c>
    </row>
    <row r="824" spans="1:65" ht="15">
      <c r="A824" s="25" t="s">
        <v>12</v>
      </c>
      <c r="B824" s="18" t="s">
        <v>111</v>
      </c>
      <c r="C824" s="15" t="s">
        <v>112</v>
      </c>
      <c r="D824" s="16" t="s">
        <v>229</v>
      </c>
      <c r="E824" s="17" t="s">
        <v>229</v>
      </c>
      <c r="F824" s="17" t="s">
        <v>229</v>
      </c>
      <c r="G824" s="17" t="s">
        <v>229</v>
      </c>
      <c r="H824" s="17" t="s">
        <v>229</v>
      </c>
      <c r="I824" s="17" t="s">
        <v>229</v>
      </c>
      <c r="J824" s="17" t="s">
        <v>229</v>
      </c>
      <c r="K824" s="17" t="s">
        <v>229</v>
      </c>
      <c r="L824" s="17" t="s">
        <v>229</v>
      </c>
      <c r="M824" s="17" t="s">
        <v>229</v>
      </c>
      <c r="N824" s="17" t="s">
        <v>229</v>
      </c>
      <c r="O824" s="17" t="s">
        <v>229</v>
      </c>
      <c r="P824" s="17" t="s">
        <v>229</v>
      </c>
      <c r="Q824" s="15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 t="s">
        <v>230</v>
      </c>
      <c r="C825" s="9" t="s">
        <v>230</v>
      </c>
      <c r="D825" s="151" t="s">
        <v>233</v>
      </c>
      <c r="E825" s="152" t="s">
        <v>236</v>
      </c>
      <c r="F825" s="152" t="s">
        <v>237</v>
      </c>
      <c r="G825" s="152" t="s">
        <v>238</v>
      </c>
      <c r="H825" s="152" t="s">
        <v>239</v>
      </c>
      <c r="I825" s="152" t="s">
        <v>241</v>
      </c>
      <c r="J825" s="152" t="s">
        <v>243</v>
      </c>
      <c r="K825" s="152" t="s">
        <v>247</v>
      </c>
      <c r="L825" s="152" t="s">
        <v>249</v>
      </c>
      <c r="M825" s="152" t="s">
        <v>250</v>
      </c>
      <c r="N825" s="152" t="s">
        <v>254</v>
      </c>
      <c r="O825" s="152" t="s">
        <v>258</v>
      </c>
      <c r="P825" s="152" t="s">
        <v>259</v>
      </c>
      <c r="Q825" s="15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 t="s">
        <v>3</v>
      </c>
    </row>
    <row r="826" spans="1:65">
      <c r="A826" s="30"/>
      <c r="B826" s="19"/>
      <c r="C826" s="9"/>
      <c r="D826" s="10" t="s">
        <v>334</v>
      </c>
      <c r="E826" s="11" t="s">
        <v>334</v>
      </c>
      <c r="F826" s="11" t="s">
        <v>334</v>
      </c>
      <c r="G826" s="11" t="s">
        <v>333</v>
      </c>
      <c r="H826" s="11" t="s">
        <v>334</v>
      </c>
      <c r="I826" s="11" t="s">
        <v>334</v>
      </c>
      <c r="J826" s="11" t="s">
        <v>334</v>
      </c>
      <c r="K826" s="11" t="s">
        <v>333</v>
      </c>
      <c r="L826" s="11" t="s">
        <v>334</v>
      </c>
      <c r="M826" s="11" t="s">
        <v>334</v>
      </c>
      <c r="N826" s="11" t="s">
        <v>333</v>
      </c>
      <c r="O826" s="11" t="s">
        <v>334</v>
      </c>
      <c r="P826" s="11" t="s">
        <v>334</v>
      </c>
      <c r="Q826" s="15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9"/>
      <c r="C827" s="9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15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</v>
      </c>
    </row>
    <row r="828" spans="1:65">
      <c r="A828" s="30"/>
      <c r="B828" s="18">
        <v>1</v>
      </c>
      <c r="C828" s="14">
        <v>1</v>
      </c>
      <c r="D828" s="22">
        <v>2.4</v>
      </c>
      <c r="E828" s="22">
        <v>2.4</v>
      </c>
      <c r="F828" s="147">
        <v>2.7</v>
      </c>
      <c r="G828" s="22">
        <v>2.4</v>
      </c>
      <c r="H828" s="22">
        <v>2.5499999999999998</v>
      </c>
      <c r="I828" s="22">
        <v>2.54</v>
      </c>
      <c r="J828" s="22">
        <v>2.33</v>
      </c>
      <c r="K828" s="22">
        <v>2.4</v>
      </c>
      <c r="L828" s="22">
        <v>2.4</v>
      </c>
      <c r="M828" s="22">
        <v>2.2999999999999998</v>
      </c>
      <c r="N828" s="22">
        <v>2.2999999999999998</v>
      </c>
      <c r="O828" s="22">
        <v>2.2999999999999998</v>
      </c>
      <c r="P828" s="22">
        <v>2.57</v>
      </c>
      <c r="Q828" s="15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</v>
      </c>
    </row>
    <row r="829" spans="1:65">
      <c r="A829" s="30"/>
      <c r="B829" s="19">
        <v>1</v>
      </c>
      <c r="C829" s="9">
        <v>2</v>
      </c>
      <c r="D829" s="11">
        <v>2.5</v>
      </c>
      <c r="E829" s="11">
        <v>2.4</v>
      </c>
      <c r="F829" s="148">
        <v>2.7</v>
      </c>
      <c r="G829" s="11">
        <v>2.5</v>
      </c>
      <c r="H829" s="11">
        <v>2.6</v>
      </c>
      <c r="I829" s="11">
        <v>2.39</v>
      </c>
      <c r="J829" s="11">
        <v>2.4300000000000002</v>
      </c>
      <c r="K829" s="11">
        <v>2.6</v>
      </c>
      <c r="L829" s="11">
        <v>2.2999999999999998</v>
      </c>
      <c r="M829" s="11">
        <v>2.2000000000000002</v>
      </c>
      <c r="N829" s="11">
        <v>2.2999999999999998</v>
      </c>
      <c r="O829" s="11">
        <v>2.4</v>
      </c>
      <c r="P829" s="11">
        <v>2.56</v>
      </c>
      <c r="Q829" s="15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18</v>
      </c>
    </row>
    <row r="830" spans="1:65">
      <c r="A830" s="30"/>
      <c r="B830" s="19">
        <v>1</v>
      </c>
      <c r="C830" s="9">
        <v>3</v>
      </c>
      <c r="D830" s="11">
        <v>2.4500000000000002</v>
      </c>
      <c r="E830" s="11">
        <v>2.4</v>
      </c>
      <c r="F830" s="148">
        <v>2.8</v>
      </c>
      <c r="G830" s="11">
        <v>2.4</v>
      </c>
      <c r="H830" s="11">
        <v>2.5499999999999998</v>
      </c>
      <c r="I830" s="11">
        <v>2.48</v>
      </c>
      <c r="J830" s="11">
        <v>2.34</v>
      </c>
      <c r="K830" s="11">
        <v>2.5</v>
      </c>
      <c r="L830" s="11">
        <v>2.4</v>
      </c>
      <c r="M830" s="11">
        <v>2.4</v>
      </c>
      <c r="N830" s="11">
        <v>2.4</v>
      </c>
      <c r="O830" s="11">
        <v>2.4</v>
      </c>
      <c r="P830" s="149">
        <v>2.41</v>
      </c>
      <c r="Q830" s="15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16</v>
      </c>
    </row>
    <row r="831" spans="1:65">
      <c r="A831" s="30"/>
      <c r="B831" s="19">
        <v>1</v>
      </c>
      <c r="C831" s="9">
        <v>4</v>
      </c>
      <c r="D831" s="11">
        <v>2.35</v>
      </c>
      <c r="E831" s="11">
        <v>2.4</v>
      </c>
      <c r="F831" s="148">
        <v>2.8</v>
      </c>
      <c r="G831" s="11">
        <v>2.4</v>
      </c>
      <c r="H831" s="11">
        <v>2.5499999999999998</v>
      </c>
      <c r="I831" s="11">
        <v>2.5099999999999998</v>
      </c>
      <c r="J831" s="11">
        <v>2.4500000000000002</v>
      </c>
      <c r="K831" s="11">
        <v>2.5</v>
      </c>
      <c r="L831" s="11">
        <v>2.4</v>
      </c>
      <c r="M831" s="11">
        <v>2.4</v>
      </c>
      <c r="N831" s="11">
        <v>2.2999999999999998</v>
      </c>
      <c r="O831" s="11">
        <v>2.4</v>
      </c>
      <c r="P831" s="11">
        <v>2.54</v>
      </c>
      <c r="Q831" s="15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2.4310277777777776</v>
      </c>
    </row>
    <row r="832" spans="1:65">
      <c r="A832" s="30"/>
      <c r="B832" s="19">
        <v>1</v>
      </c>
      <c r="C832" s="9">
        <v>5</v>
      </c>
      <c r="D832" s="11">
        <v>2.4</v>
      </c>
      <c r="E832" s="11">
        <v>2.4</v>
      </c>
      <c r="F832" s="148">
        <v>2.9</v>
      </c>
      <c r="G832" s="11">
        <v>2.5</v>
      </c>
      <c r="H832" s="11">
        <v>2.5499999999999998</v>
      </c>
      <c r="I832" s="11">
        <v>2.46</v>
      </c>
      <c r="J832" s="11">
        <v>2.38</v>
      </c>
      <c r="K832" s="11">
        <v>2.6</v>
      </c>
      <c r="L832" s="11">
        <v>2.2999999999999998</v>
      </c>
      <c r="M832" s="11">
        <v>2.4</v>
      </c>
      <c r="N832" s="11">
        <v>2.2999999999999998</v>
      </c>
      <c r="O832" s="11">
        <v>2.2999999999999998</v>
      </c>
      <c r="P832" s="11">
        <v>2.61</v>
      </c>
      <c r="Q832" s="15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116</v>
      </c>
    </row>
    <row r="833" spans="1:65">
      <c r="A833" s="30"/>
      <c r="B833" s="19">
        <v>1</v>
      </c>
      <c r="C833" s="9">
        <v>6</v>
      </c>
      <c r="D833" s="11">
        <v>2.5</v>
      </c>
      <c r="E833" s="11">
        <v>2.4</v>
      </c>
      <c r="F833" s="148">
        <v>3</v>
      </c>
      <c r="G833" s="11">
        <v>2.5</v>
      </c>
      <c r="H833" s="11">
        <v>2.5499999999999998</v>
      </c>
      <c r="I833" s="11">
        <v>2.54</v>
      </c>
      <c r="J833" s="11">
        <v>2.27</v>
      </c>
      <c r="K833" s="149">
        <v>2.1</v>
      </c>
      <c r="L833" s="11">
        <v>2.4</v>
      </c>
      <c r="M833" s="11">
        <v>2.2999999999999998</v>
      </c>
      <c r="N833" s="11">
        <v>2.2999999999999998</v>
      </c>
      <c r="O833" s="11">
        <v>2.4</v>
      </c>
      <c r="P833" s="11">
        <v>2.59</v>
      </c>
      <c r="Q833" s="15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20" t="s">
        <v>270</v>
      </c>
      <c r="C834" s="12"/>
      <c r="D834" s="23">
        <v>2.4333333333333336</v>
      </c>
      <c r="E834" s="23">
        <v>2.4</v>
      </c>
      <c r="F834" s="23">
        <v>2.8166666666666664</v>
      </c>
      <c r="G834" s="23">
        <v>2.4500000000000002</v>
      </c>
      <c r="H834" s="23">
        <v>2.5583333333333336</v>
      </c>
      <c r="I834" s="23">
        <v>2.4866666666666664</v>
      </c>
      <c r="J834" s="23">
        <v>2.3666666666666667</v>
      </c>
      <c r="K834" s="23">
        <v>2.4499999999999997</v>
      </c>
      <c r="L834" s="23">
        <v>2.3666666666666667</v>
      </c>
      <c r="M834" s="23">
        <v>2.3333333333333335</v>
      </c>
      <c r="N834" s="23">
        <v>2.3166666666666669</v>
      </c>
      <c r="O834" s="23">
        <v>2.3666666666666667</v>
      </c>
      <c r="P834" s="23">
        <v>2.5466666666666664</v>
      </c>
      <c r="Q834" s="15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271</v>
      </c>
      <c r="C835" s="29"/>
      <c r="D835" s="11">
        <v>2.4249999999999998</v>
      </c>
      <c r="E835" s="11">
        <v>2.4</v>
      </c>
      <c r="F835" s="11">
        <v>2.8</v>
      </c>
      <c r="G835" s="11">
        <v>2.4500000000000002</v>
      </c>
      <c r="H835" s="11">
        <v>2.5499999999999998</v>
      </c>
      <c r="I835" s="11">
        <v>2.4950000000000001</v>
      </c>
      <c r="J835" s="11">
        <v>2.36</v>
      </c>
      <c r="K835" s="11">
        <v>2.5</v>
      </c>
      <c r="L835" s="11">
        <v>2.4</v>
      </c>
      <c r="M835" s="11">
        <v>2.3499999999999996</v>
      </c>
      <c r="N835" s="11">
        <v>2.2999999999999998</v>
      </c>
      <c r="O835" s="11">
        <v>2.4</v>
      </c>
      <c r="P835" s="11">
        <v>2.5649999999999999</v>
      </c>
      <c r="Q835" s="15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272</v>
      </c>
      <c r="C836" s="29"/>
      <c r="D836" s="24">
        <v>6.0553007081949842E-2</v>
      </c>
      <c r="E836" s="24">
        <v>0</v>
      </c>
      <c r="F836" s="24">
        <v>0.11690451944500115</v>
      </c>
      <c r="G836" s="24">
        <v>5.4772255750516655E-2</v>
      </c>
      <c r="H836" s="24">
        <v>2.0412414523193263E-2</v>
      </c>
      <c r="I836" s="24">
        <v>5.7154760664940775E-2</v>
      </c>
      <c r="J836" s="24">
        <v>6.7131711334261962E-2</v>
      </c>
      <c r="K836" s="24">
        <v>0.18708286933869706</v>
      </c>
      <c r="L836" s="24">
        <v>5.1639777949432274E-2</v>
      </c>
      <c r="M836" s="24">
        <v>8.164965809277254E-2</v>
      </c>
      <c r="N836" s="24">
        <v>4.0824829046386339E-2</v>
      </c>
      <c r="O836" s="24">
        <v>5.1639777949432274E-2</v>
      </c>
      <c r="P836" s="24">
        <v>7.1180521680208636E-2</v>
      </c>
      <c r="Q836" s="203"/>
      <c r="R836" s="204"/>
      <c r="S836" s="204"/>
      <c r="T836" s="204"/>
      <c r="U836" s="204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04"/>
      <c r="AT836" s="204"/>
      <c r="AU836" s="204"/>
      <c r="AV836" s="204"/>
      <c r="AW836" s="204"/>
      <c r="AX836" s="204"/>
      <c r="AY836" s="204"/>
      <c r="AZ836" s="204"/>
      <c r="BA836" s="204"/>
      <c r="BB836" s="204"/>
      <c r="BC836" s="204"/>
      <c r="BD836" s="204"/>
      <c r="BE836" s="204"/>
      <c r="BF836" s="204"/>
      <c r="BG836" s="204"/>
      <c r="BH836" s="204"/>
      <c r="BI836" s="204"/>
      <c r="BJ836" s="204"/>
      <c r="BK836" s="204"/>
      <c r="BL836" s="204"/>
      <c r="BM836" s="56"/>
    </row>
    <row r="837" spans="1:65">
      <c r="A837" s="30"/>
      <c r="B837" s="3" t="s">
        <v>87</v>
      </c>
      <c r="C837" s="29"/>
      <c r="D837" s="13">
        <v>2.4884797430938289E-2</v>
      </c>
      <c r="E837" s="13">
        <v>0</v>
      </c>
      <c r="F837" s="13">
        <v>4.1504563116568458E-2</v>
      </c>
      <c r="G837" s="13">
        <v>2.235602275531292E-2</v>
      </c>
      <c r="H837" s="13">
        <v>7.9787939504338476E-3</v>
      </c>
      <c r="I837" s="13">
        <v>2.2984488203059296E-2</v>
      </c>
      <c r="J837" s="13">
        <v>2.8365511831378292E-2</v>
      </c>
      <c r="K837" s="13">
        <v>7.6360354832121252E-2</v>
      </c>
      <c r="L837" s="13">
        <v>2.1819624485675607E-2</v>
      </c>
      <c r="M837" s="13">
        <v>3.4992710611188228E-2</v>
      </c>
      <c r="N837" s="13">
        <v>1.7622228365346621E-2</v>
      </c>
      <c r="O837" s="13">
        <v>2.1819624485675607E-2</v>
      </c>
      <c r="P837" s="13">
        <v>2.7950466628354178E-2</v>
      </c>
      <c r="Q837" s="15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273</v>
      </c>
      <c r="C838" s="29"/>
      <c r="D838" s="13">
        <v>9.4838717049272603E-4</v>
      </c>
      <c r="E838" s="13">
        <v>-1.2763234571568915E-2</v>
      </c>
      <c r="F838" s="13">
        <v>0.15863203720420027</v>
      </c>
      <c r="G838" s="13">
        <v>7.8041980415235468E-3</v>
      </c>
      <c r="H838" s="13">
        <v>5.2366968703223549E-2</v>
      </c>
      <c r="I838" s="13">
        <v>2.2886981957791042E-2</v>
      </c>
      <c r="J838" s="13">
        <v>-2.6474856313630446E-2</v>
      </c>
      <c r="K838" s="13">
        <v>7.8041980415233247E-3</v>
      </c>
      <c r="L838" s="13">
        <v>-2.6474856313630446E-2</v>
      </c>
      <c r="M838" s="13">
        <v>-4.0186478055691865E-2</v>
      </c>
      <c r="N838" s="13">
        <v>-4.7042288926722686E-2</v>
      </c>
      <c r="O838" s="13">
        <v>-2.6474856313630446E-2</v>
      </c>
      <c r="P838" s="13">
        <v>4.756790109350173E-2</v>
      </c>
      <c r="Q838" s="15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46" t="s">
        <v>274</v>
      </c>
      <c r="C839" s="47"/>
      <c r="D839" s="45">
        <v>0</v>
      </c>
      <c r="E839" s="45">
        <v>0.34</v>
      </c>
      <c r="F839" s="45">
        <v>3.88</v>
      </c>
      <c r="G839" s="45">
        <v>0.17</v>
      </c>
      <c r="H839" s="45">
        <v>1.26</v>
      </c>
      <c r="I839" s="45">
        <v>0.54</v>
      </c>
      <c r="J839" s="45">
        <v>0.67</v>
      </c>
      <c r="K839" s="45">
        <v>0.17</v>
      </c>
      <c r="L839" s="45">
        <v>0.67</v>
      </c>
      <c r="M839" s="45">
        <v>1.01</v>
      </c>
      <c r="N839" s="45">
        <v>1.18</v>
      </c>
      <c r="O839" s="45">
        <v>0.67</v>
      </c>
      <c r="P839" s="45">
        <v>1.1499999999999999</v>
      </c>
      <c r="Q839" s="15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B840" s="31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BM840" s="55"/>
    </row>
    <row r="841" spans="1:65" ht="15">
      <c r="B841" s="8" t="s">
        <v>608</v>
      </c>
      <c r="BM841" s="28" t="s">
        <v>67</v>
      </c>
    </row>
    <row r="842" spans="1:65" ht="15">
      <c r="A842" s="25" t="s">
        <v>15</v>
      </c>
      <c r="B842" s="18" t="s">
        <v>111</v>
      </c>
      <c r="C842" s="15" t="s">
        <v>112</v>
      </c>
      <c r="D842" s="16" t="s">
        <v>229</v>
      </c>
      <c r="E842" s="17" t="s">
        <v>229</v>
      </c>
      <c r="F842" s="17" t="s">
        <v>229</v>
      </c>
      <c r="G842" s="17" t="s">
        <v>229</v>
      </c>
      <c r="H842" s="17" t="s">
        <v>229</v>
      </c>
      <c r="I842" s="17" t="s">
        <v>229</v>
      </c>
      <c r="J842" s="17" t="s">
        <v>229</v>
      </c>
      <c r="K842" s="17" t="s">
        <v>229</v>
      </c>
      <c r="L842" s="17" t="s">
        <v>229</v>
      </c>
      <c r="M842" s="17" t="s">
        <v>229</v>
      </c>
      <c r="N842" s="17" t="s">
        <v>229</v>
      </c>
      <c r="O842" s="17" t="s">
        <v>229</v>
      </c>
      <c r="P842" s="17" t="s">
        <v>229</v>
      </c>
      <c r="Q842" s="17" t="s">
        <v>229</v>
      </c>
      <c r="R842" s="17" t="s">
        <v>229</v>
      </c>
      <c r="S842" s="17" t="s">
        <v>229</v>
      </c>
      <c r="T842" s="17" t="s">
        <v>229</v>
      </c>
      <c r="U842" s="17" t="s">
        <v>229</v>
      </c>
      <c r="V842" s="17" t="s">
        <v>229</v>
      </c>
      <c r="W842" s="17" t="s">
        <v>229</v>
      </c>
      <c r="X842" s="17" t="s">
        <v>229</v>
      </c>
      <c r="Y842" s="17" t="s">
        <v>229</v>
      </c>
      <c r="Z842" s="17" t="s">
        <v>229</v>
      </c>
      <c r="AA842" s="17" t="s">
        <v>229</v>
      </c>
      <c r="AB842" s="15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230</v>
      </c>
      <c r="C843" s="9" t="s">
        <v>230</v>
      </c>
      <c r="D843" s="151" t="s">
        <v>232</v>
      </c>
      <c r="E843" s="152" t="s">
        <v>233</v>
      </c>
      <c r="F843" s="152" t="s">
        <v>234</v>
      </c>
      <c r="G843" s="152" t="s">
        <v>235</v>
      </c>
      <c r="H843" s="152" t="s">
        <v>236</v>
      </c>
      <c r="I843" s="152" t="s">
        <v>237</v>
      </c>
      <c r="J843" s="152" t="s">
        <v>238</v>
      </c>
      <c r="K843" s="152" t="s">
        <v>239</v>
      </c>
      <c r="L843" s="152" t="s">
        <v>240</v>
      </c>
      <c r="M843" s="152" t="s">
        <v>241</v>
      </c>
      <c r="N843" s="152" t="s">
        <v>243</v>
      </c>
      <c r="O843" s="152" t="s">
        <v>244</v>
      </c>
      <c r="P843" s="152" t="s">
        <v>246</v>
      </c>
      <c r="Q843" s="152" t="s">
        <v>247</v>
      </c>
      <c r="R843" s="152" t="s">
        <v>249</v>
      </c>
      <c r="S843" s="152" t="s">
        <v>250</v>
      </c>
      <c r="T843" s="152" t="s">
        <v>251</v>
      </c>
      <c r="U843" s="152" t="s">
        <v>252</v>
      </c>
      <c r="V843" s="152" t="s">
        <v>254</v>
      </c>
      <c r="W843" s="152" t="s">
        <v>258</v>
      </c>
      <c r="X843" s="152" t="s">
        <v>259</v>
      </c>
      <c r="Y843" s="152" t="s">
        <v>260</v>
      </c>
      <c r="Z843" s="152" t="s">
        <v>261</v>
      </c>
      <c r="AA843" s="152" t="s">
        <v>262</v>
      </c>
      <c r="AB843" s="15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333</v>
      </c>
      <c r="E844" s="11" t="s">
        <v>334</v>
      </c>
      <c r="F844" s="11" t="s">
        <v>115</v>
      </c>
      <c r="G844" s="11" t="s">
        <v>115</v>
      </c>
      <c r="H844" s="11" t="s">
        <v>334</v>
      </c>
      <c r="I844" s="11" t="s">
        <v>334</v>
      </c>
      <c r="J844" s="11" t="s">
        <v>333</v>
      </c>
      <c r="K844" s="11" t="s">
        <v>334</v>
      </c>
      <c r="L844" s="11" t="s">
        <v>333</v>
      </c>
      <c r="M844" s="11" t="s">
        <v>334</v>
      </c>
      <c r="N844" s="11" t="s">
        <v>334</v>
      </c>
      <c r="O844" s="11" t="s">
        <v>115</v>
      </c>
      <c r="P844" s="11" t="s">
        <v>334</v>
      </c>
      <c r="Q844" s="11" t="s">
        <v>333</v>
      </c>
      <c r="R844" s="11" t="s">
        <v>334</v>
      </c>
      <c r="S844" s="11" t="s">
        <v>334</v>
      </c>
      <c r="T844" s="11" t="s">
        <v>333</v>
      </c>
      <c r="U844" s="11" t="s">
        <v>334</v>
      </c>
      <c r="V844" s="11" t="s">
        <v>333</v>
      </c>
      <c r="W844" s="11" t="s">
        <v>334</v>
      </c>
      <c r="X844" s="11" t="s">
        <v>334</v>
      </c>
      <c r="Y844" s="11" t="s">
        <v>333</v>
      </c>
      <c r="Z844" s="11" t="s">
        <v>333</v>
      </c>
      <c r="AA844" s="11" t="s">
        <v>333</v>
      </c>
      <c r="AB844" s="15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9"/>
      <c r="C845" s="9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15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</v>
      </c>
    </row>
    <row r="846" spans="1:65">
      <c r="A846" s="30"/>
      <c r="B846" s="18">
        <v>1</v>
      </c>
      <c r="C846" s="14">
        <v>1</v>
      </c>
      <c r="D846" s="22">
        <v>1.1000000000000001</v>
      </c>
      <c r="E846" s="147">
        <v>1</v>
      </c>
      <c r="F846" s="147" t="s">
        <v>96</v>
      </c>
      <c r="G846" s="147" t="s">
        <v>96</v>
      </c>
      <c r="H846" s="22">
        <v>0.93</v>
      </c>
      <c r="I846" s="22">
        <v>0.9</v>
      </c>
      <c r="J846" s="147" t="s">
        <v>294</v>
      </c>
      <c r="K846" s="147">
        <v>1.3</v>
      </c>
      <c r="L846" s="22">
        <v>0.9</v>
      </c>
      <c r="M846" s="22">
        <v>1.1000000000000001</v>
      </c>
      <c r="N846" s="22">
        <v>1</v>
      </c>
      <c r="O846" s="147">
        <v>1</v>
      </c>
      <c r="P846" s="22">
        <v>1</v>
      </c>
      <c r="Q846" s="147" t="s">
        <v>103</v>
      </c>
      <c r="R846" s="22">
        <v>0.8</v>
      </c>
      <c r="S846" s="22">
        <v>1.1000000000000001</v>
      </c>
      <c r="T846" s="22">
        <v>0.9</v>
      </c>
      <c r="U846" s="22">
        <v>1.1000000000000001</v>
      </c>
      <c r="V846" s="22">
        <v>0.9</v>
      </c>
      <c r="W846" s="22">
        <v>0.9</v>
      </c>
      <c r="X846" s="147">
        <v>0.6</v>
      </c>
      <c r="Y846" s="147">
        <v>1</v>
      </c>
      <c r="Z846" s="22">
        <v>1</v>
      </c>
      <c r="AA846" s="22">
        <v>1</v>
      </c>
      <c r="AB846" s="15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>
        <v>1</v>
      </c>
      <c r="C847" s="9">
        <v>2</v>
      </c>
      <c r="D847" s="11">
        <v>1</v>
      </c>
      <c r="E847" s="148" t="s">
        <v>103</v>
      </c>
      <c r="F847" s="148" t="s">
        <v>96</v>
      </c>
      <c r="G847" s="148" t="s">
        <v>96</v>
      </c>
      <c r="H847" s="11">
        <v>0.9</v>
      </c>
      <c r="I847" s="11">
        <v>1</v>
      </c>
      <c r="J847" s="148" t="s">
        <v>294</v>
      </c>
      <c r="K847" s="148">
        <v>1.3</v>
      </c>
      <c r="L847" s="11">
        <v>0.9</v>
      </c>
      <c r="M847" s="11">
        <v>1.1000000000000001</v>
      </c>
      <c r="N847" s="11">
        <v>0.9</v>
      </c>
      <c r="O847" s="148">
        <v>1</v>
      </c>
      <c r="P847" s="11">
        <v>1</v>
      </c>
      <c r="Q847" s="148" t="s">
        <v>103</v>
      </c>
      <c r="R847" s="11">
        <v>0.9</v>
      </c>
      <c r="S847" s="11">
        <v>1.1000000000000001</v>
      </c>
      <c r="T847" s="11">
        <v>0.9</v>
      </c>
      <c r="U847" s="11">
        <v>1.1000000000000001</v>
      </c>
      <c r="V847" s="11">
        <v>0.9</v>
      </c>
      <c r="W847" s="11">
        <v>0.9</v>
      </c>
      <c r="X847" s="148">
        <v>0.7</v>
      </c>
      <c r="Y847" s="148">
        <v>1</v>
      </c>
      <c r="Z847" s="11">
        <v>1</v>
      </c>
      <c r="AA847" s="11">
        <v>0.9</v>
      </c>
      <c r="AB847" s="15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19</v>
      </c>
    </row>
    <row r="848" spans="1:65">
      <c r="A848" s="30"/>
      <c r="B848" s="19">
        <v>1</v>
      </c>
      <c r="C848" s="9">
        <v>3</v>
      </c>
      <c r="D848" s="11">
        <v>1.1000000000000001</v>
      </c>
      <c r="E848" s="148" t="s">
        <v>103</v>
      </c>
      <c r="F848" s="148" t="s">
        <v>96</v>
      </c>
      <c r="G848" s="148" t="s">
        <v>96</v>
      </c>
      <c r="H848" s="11">
        <v>0.91</v>
      </c>
      <c r="I848" s="11">
        <v>0.9</v>
      </c>
      <c r="J848" s="148" t="s">
        <v>294</v>
      </c>
      <c r="K848" s="148">
        <v>1.2</v>
      </c>
      <c r="L848" s="11">
        <v>0.9</v>
      </c>
      <c r="M848" s="11">
        <v>1</v>
      </c>
      <c r="N848" s="11">
        <v>1.1000000000000001</v>
      </c>
      <c r="O848" s="148">
        <v>1</v>
      </c>
      <c r="P848" s="11">
        <v>1</v>
      </c>
      <c r="Q848" s="148" t="s">
        <v>103</v>
      </c>
      <c r="R848" s="11">
        <v>0.8</v>
      </c>
      <c r="S848" s="11">
        <v>1.1000000000000001</v>
      </c>
      <c r="T848" s="11">
        <v>1</v>
      </c>
      <c r="U848" s="11">
        <v>1.1000000000000001</v>
      </c>
      <c r="V848" s="11">
        <v>0.9</v>
      </c>
      <c r="W848" s="149">
        <v>1.3</v>
      </c>
      <c r="X848" s="148">
        <v>0.7</v>
      </c>
      <c r="Y848" s="148">
        <v>1</v>
      </c>
      <c r="Z848" s="11">
        <v>1.1000000000000001</v>
      </c>
      <c r="AA848" s="11">
        <v>0.9</v>
      </c>
      <c r="AB848" s="15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16</v>
      </c>
    </row>
    <row r="849" spans="1:65">
      <c r="A849" s="30"/>
      <c r="B849" s="19">
        <v>1</v>
      </c>
      <c r="C849" s="9">
        <v>4</v>
      </c>
      <c r="D849" s="11">
        <v>1</v>
      </c>
      <c r="E849" s="148" t="s">
        <v>103</v>
      </c>
      <c r="F849" s="148" t="s">
        <v>96</v>
      </c>
      <c r="G849" s="148" t="s">
        <v>96</v>
      </c>
      <c r="H849" s="11">
        <v>0.92</v>
      </c>
      <c r="I849" s="11">
        <v>1</v>
      </c>
      <c r="J849" s="148" t="s">
        <v>294</v>
      </c>
      <c r="K849" s="148">
        <v>1.2</v>
      </c>
      <c r="L849" s="11">
        <v>0.8</v>
      </c>
      <c r="M849" s="11">
        <v>1</v>
      </c>
      <c r="N849" s="11">
        <v>1.1000000000000001</v>
      </c>
      <c r="O849" s="148">
        <v>1</v>
      </c>
      <c r="P849" s="11">
        <v>1</v>
      </c>
      <c r="Q849" s="148" t="s">
        <v>103</v>
      </c>
      <c r="R849" s="11">
        <v>0.8</v>
      </c>
      <c r="S849" s="11">
        <v>1.1000000000000001</v>
      </c>
      <c r="T849" s="11">
        <v>0.9</v>
      </c>
      <c r="U849" s="11">
        <v>1.1000000000000001</v>
      </c>
      <c r="V849" s="11">
        <v>0.9</v>
      </c>
      <c r="W849" s="11">
        <v>1.1000000000000001</v>
      </c>
      <c r="X849" s="148">
        <v>0.6</v>
      </c>
      <c r="Y849" s="148">
        <v>1</v>
      </c>
      <c r="Z849" s="11">
        <v>1</v>
      </c>
      <c r="AA849" s="11">
        <v>0.9</v>
      </c>
      <c r="AB849" s="15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0.97500000000000009</v>
      </c>
    </row>
    <row r="850" spans="1:65">
      <c r="A850" s="30"/>
      <c r="B850" s="19">
        <v>1</v>
      </c>
      <c r="C850" s="9">
        <v>5</v>
      </c>
      <c r="D850" s="11">
        <v>1.1000000000000001</v>
      </c>
      <c r="E850" s="148" t="s">
        <v>103</v>
      </c>
      <c r="F850" s="148" t="s">
        <v>96</v>
      </c>
      <c r="G850" s="148" t="s">
        <v>96</v>
      </c>
      <c r="H850" s="149">
        <v>1.43</v>
      </c>
      <c r="I850" s="11">
        <v>0.9</v>
      </c>
      <c r="J850" s="148" t="s">
        <v>294</v>
      </c>
      <c r="K850" s="148">
        <v>1.3</v>
      </c>
      <c r="L850" s="11">
        <v>0.8</v>
      </c>
      <c r="M850" s="11">
        <v>1</v>
      </c>
      <c r="N850" s="11">
        <v>1.1000000000000001</v>
      </c>
      <c r="O850" s="148">
        <v>1</v>
      </c>
      <c r="P850" s="11">
        <v>1</v>
      </c>
      <c r="Q850" s="11">
        <v>1</v>
      </c>
      <c r="R850" s="11">
        <v>0.8</v>
      </c>
      <c r="S850" s="11">
        <v>1.1000000000000001</v>
      </c>
      <c r="T850" s="11">
        <v>1</v>
      </c>
      <c r="U850" s="149">
        <v>1.3</v>
      </c>
      <c r="V850" s="11">
        <v>0.9</v>
      </c>
      <c r="W850" s="11">
        <v>0.9</v>
      </c>
      <c r="X850" s="148">
        <v>0.7</v>
      </c>
      <c r="Y850" s="148">
        <v>1</v>
      </c>
      <c r="Z850" s="11">
        <v>1</v>
      </c>
      <c r="AA850" s="11">
        <v>0.9</v>
      </c>
      <c r="AB850" s="15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117</v>
      </c>
    </row>
    <row r="851" spans="1:65">
      <c r="A851" s="30"/>
      <c r="B851" s="19">
        <v>1</v>
      </c>
      <c r="C851" s="9">
        <v>6</v>
      </c>
      <c r="D851" s="11">
        <v>1</v>
      </c>
      <c r="E851" s="148" t="s">
        <v>103</v>
      </c>
      <c r="F851" s="148" t="s">
        <v>96</v>
      </c>
      <c r="G851" s="148" t="s">
        <v>96</v>
      </c>
      <c r="H851" s="11">
        <v>0.89</v>
      </c>
      <c r="I851" s="11">
        <v>1.1000000000000001</v>
      </c>
      <c r="J851" s="148" t="s">
        <v>294</v>
      </c>
      <c r="K851" s="148">
        <v>1.2</v>
      </c>
      <c r="L851" s="11">
        <v>0.9</v>
      </c>
      <c r="M851" s="11">
        <v>1</v>
      </c>
      <c r="N851" s="11">
        <v>1.2</v>
      </c>
      <c r="O851" s="148">
        <v>1</v>
      </c>
      <c r="P851" s="11">
        <v>0.9</v>
      </c>
      <c r="Q851" s="148" t="s">
        <v>103</v>
      </c>
      <c r="R851" s="11">
        <v>0.8</v>
      </c>
      <c r="S851" s="11">
        <v>1.1000000000000001</v>
      </c>
      <c r="T851" s="11">
        <v>0.9</v>
      </c>
      <c r="U851" s="149">
        <v>1.3</v>
      </c>
      <c r="V851" s="11">
        <v>0.9</v>
      </c>
      <c r="W851" s="11">
        <v>0.9</v>
      </c>
      <c r="X851" s="148">
        <v>0.6</v>
      </c>
      <c r="Y851" s="148">
        <v>1</v>
      </c>
      <c r="Z851" s="11">
        <v>1</v>
      </c>
      <c r="AA851" s="11">
        <v>0.9</v>
      </c>
      <c r="AB851" s="15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20" t="s">
        <v>270</v>
      </c>
      <c r="C852" s="12"/>
      <c r="D852" s="23">
        <v>1.05</v>
      </c>
      <c r="E852" s="23">
        <v>1</v>
      </c>
      <c r="F852" s="23" t="s">
        <v>678</v>
      </c>
      <c r="G852" s="23" t="s">
        <v>678</v>
      </c>
      <c r="H852" s="23">
        <v>0.99666666666666659</v>
      </c>
      <c r="I852" s="23">
        <v>0.96666666666666679</v>
      </c>
      <c r="J852" s="23" t="s">
        <v>678</v>
      </c>
      <c r="K852" s="23">
        <v>1.25</v>
      </c>
      <c r="L852" s="23">
        <v>0.8666666666666667</v>
      </c>
      <c r="M852" s="23">
        <v>1.0333333333333334</v>
      </c>
      <c r="N852" s="23">
        <v>1.0666666666666667</v>
      </c>
      <c r="O852" s="23">
        <v>1</v>
      </c>
      <c r="P852" s="23">
        <v>0.98333333333333339</v>
      </c>
      <c r="Q852" s="23">
        <v>1</v>
      </c>
      <c r="R852" s="23">
        <v>0.81666666666666654</v>
      </c>
      <c r="S852" s="23">
        <v>1.0999999999999999</v>
      </c>
      <c r="T852" s="23">
        <v>0.93333333333333324</v>
      </c>
      <c r="U852" s="23">
        <v>1.1666666666666667</v>
      </c>
      <c r="V852" s="23">
        <v>0.9</v>
      </c>
      <c r="W852" s="23">
        <v>1.0000000000000002</v>
      </c>
      <c r="X852" s="23">
        <v>0.65</v>
      </c>
      <c r="Y852" s="23">
        <v>1</v>
      </c>
      <c r="Z852" s="23">
        <v>1.0166666666666666</v>
      </c>
      <c r="AA852" s="23">
        <v>0.91666666666666663</v>
      </c>
      <c r="AB852" s="15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271</v>
      </c>
      <c r="C853" s="29"/>
      <c r="D853" s="11">
        <v>1.05</v>
      </c>
      <c r="E853" s="11">
        <v>1</v>
      </c>
      <c r="F853" s="11" t="s">
        <v>678</v>
      </c>
      <c r="G853" s="11" t="s">
        <v>678</v>
      </c>
      <c r="H853" s="11">
        <v>0.91500000000000004</v>
      </c>
      <c r="I853" s="11">
        <v>0.95</v>
      </c>
      <c r="J853" s="11" t="s">
        <v>678</v>
      </c>
      <c r="K853" s="11">
        <v>1.25</v>
      </c>
      <c r="L853" s="11">
        <v>0.9</v>
      </c>
      <c r="M853" s="11">
        <v>1</v>
      </c>
      <c r="N853" s="11">
        <v>1.1000000000000001</v>
      </c>
      <c r="O853" s="11">
        <v>1</v>
      </c>
      <c r="P853" s="11">
        <v>1</v>
      </c>
      <c r="Q853" s="11">
        <v>1</v>
      </c>
      <c r="R853" s="11">
        <v>0.8</v>
      </c>
      <c r="S853" s="11">
        <v>1.1000000000000001</v>
      </c>
      <c r="T853" s="11">
        <v>0.9</v>
      </c>
      <c r="U853" s="11">
        <v>1.1000000000000001</v>
      </c>
      <c r="V853" s="11">
        <v>0.9</v>
      </c>
      <c r="W853" s="11">
        <v>0.9</v>
      </c>
      <c r="X853" s="11">
        <v>0.64999999999999991</v>
      </c>
      <c r="Y853" s="11">
        <v>1</v>
      </c>
      <c r="Z853" s="11">
        <v>1</v>
      </c>
      <c r="AA853" s="11">
        <v>0.9</v>
      </c>
      <c r="AB853" s="15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272</v>
      </c>
      <c r="C854" s="29"/>
      <c r="D854" s="24">
        <v>5.4772255750516662E-2</v>
      </c>
      <c r="E854" s="24" t="s">
        <v>678</v>
      </c>
      <c r="F854" s="24" t="s">
        <v>678</v>
      </c>
      <c r="G854" s="24" t="s">
        <v>678</v>
      </c>
      <c r="H854" s="24">
        <v>0.21275964529643906</v>
      </c>
      <c r="I854" s="24">
        <v>8.1649658092772623E-2</v>
      </c>
      <c r="J854" s="24" t="s">
        <v>678</v>
      </c>
      <c r="K854" s="24">
        <v>5.4772255750516662E-2</v>
      </c>
      <c r="L854" s="24">
        <v>5.1639777949432218E-2</v>
      </c>
      <c r="M854" s="24">
        <v>5.1639777949432274E-2</v>
      </c>
      <c r="N854" s="24">
        <v>0.10327955589886445</v>
      </c>
      <c r="O854" s="24">
        <v>0</v>
      </c>
      <c r="P854" s="24">
        <v>4.0824829046386291E-2</v>
      </c>
      <c r="Q854" s="24" t="s">
        <v>678</v>
      </c>
      <c r="R854" s="24">
        <v>4.0824829046386291E-2</v>
      </c>
      <c r="S854" s="24">
        <v>2.4323767777952469E-16</v>
      </c>
      <c r="T854" s="24">
        <v>5.1639777949432211E-2</v>
      </c>
      <c r="U854" s="24">
        <v>0.10327955589886444</v>
      </c>
      <c r="V854" s="24">
        <v>0</v>
      </c>
      <c r="W854" s="24">
        <v>0.16733200530681386</v>
      </c>
      <c r="X854" s="24">
        <v>5.4772255750516599E-2</v>
      </c>
      <c r="Y854" s="24">
        <v>0</v>
      </c>
      <c r="Z854" s="24">
        <v>4.0824829046386339E-2</v>
      </c>
      <c r="AA854" s="24">
        <v>4.0824829046386298E-2</v>
      </c>
      <c r="AB854" s="203"/>
      <c r="AC854" s="204"/>
      <c r="AD854" s="204"/>
      <c r="AE854" s="204"/>
      <c r="AF854" s="204"/>
      <c r="AG854" s="204"/>
      <c r="AH854" s="204"/>
      <c r="AI854" s="204"/>
      <c r="AJ854" s="204"/>
      <c r="AK854" s="204"/>
      <c r="AL854" s="204"/>
      <c r="AM854" s="204"/>
      <c r="AN854" s="204"/>
      <c r="AO854" s="204"/>
      <c r="AP854" s="204"/>
      <c r="AQ854" s="204"/>
      <c r="AR854" s="204"/>
      <c r="AS854" s="204"/>
      <c r="AT854" s="204"/>
      <c r="AU854" s="204"/>
      <c r="AV854" s="204"/>
      <c r="AW854" s="204"/>
      <c r="AX854" s="204"/>
      <c r="AY854" s="204"/>
      <c r="AZ854" s="204"/>
      <c r="BA854" s="204"/>
      <c r="BB854" s="204"/>
      <c r="BC854" s="204"/>
      <c r="BD854" s="204"/>
      <c r="BE854" s="204"/>
      <c r="BF854" s="204"/>
      <c r="BG854" s="204"/>
      <c r="BH854" s="204"/>
      <c r="BI854" s="204"/>
      <c r="BJ854" s="204"/>
      <c r="BK854" s="204"/>
      <c r="BL854" s="204"/>
      <c r="BM854" s="56"/>
    </row>
    <row r="855" spans="1:65">
      <c r="A855" s="30"/>
      <c r="B855" s="3" t="s">
        <v>87</v>
      </c>
      <c r="C855" s="29"/>
      <c r="D855" s="13">
        <v>5.2164053095730155E-2</v>
      </c>
      <c r="E855" s="13" t="s">
        <v>678</v>
      </c>
      <c r="F855" s="13" t="s">
        <v>678</v>
      </c>
      <c r="G855" s="13" t="s">
        <v>678</v>
      </c>
      <c r="H855" s="13">
        <v>0.21347121601649408</v>
      </c>
      <c r="I855" s="13">
        <v>8.4465163544247532E-2</v>
      </c>
      <c r="J855" s="13" t="s">
        <v>678</v>
      </c>
      <c r="K855" s="13">
        <v>4.3817804600413332E-2</v>
      </c>
      <c r="L855" s="13">
        <v>5.9584359172421789E-2</v>
      </c>
      <c r="M855" s="13">
        <v>4.9973978660740902E-2</v>
      </c>
      <c r="N855" s="13">
        <v>9.6824583655185426E-2</v>
      </c>
      <c r="O855" s="13">
        <v>0</v>
      </c>
      <c r="P855" s="13">
        <v>4.1516775301409785E-2</v>
      </c>
      <c r="Q855" s="13" t="s">
        <v>678</v>
      </c>
      <c r="R855" s="13">
        <v>4.9989586587411795E-2</v>
      </c>
      <c r="S855" s="13">
        <v>2.2112516161774974E-16</v>
      </c>
      <c r="T855" s="13">
        <v>5.5328333517248807E-2</v>
      </c>
      <c r="U855" s="13">
        <v>8.8525333627598082E-2</v>
      </c>
      <c r="V855" s="13">
        <v>0</v>
      </c>
      <c r="W855" s="13">
        <v>0.16733200530681383</v>
      </c>
      <c r="X855" s="13">
        <v>8.4265008846948611E-2</v>
      </c>
      <c r="Y855" s="13">
        <v>0</v>
      </c>
      <c r="Z855" s="13">
        <v>4.0155569553822629E-2</v>
      </c>
      <c r="AA855" s="13">
        <v>4.4536177141512326E-2</v>
      </c>
      <c r="AB855" s="15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273</v>
      </c>
      <c r="C856" s="29"/>
      <c r="D856" s="13">
        <v>7.6923076923076872E-2</v>
      </c>
      <c r="E856" s="13">
        <v>2.564102564102555E-2</v>
      </c>
      <c r="F856" s="13" t="s">
        <v>678</v>
      </c>
      <c r="G856" s="13" t="s">
        <v>678</v>
      </c>
      <c r="H856" s="13">
        <v>2.2222222222222143E-2</v>
      </c>
      <c r="I856" s="13">
        <v>-8.5470085470085166E-3</v>
      </c>
      <c r="J856" s="13" t="s">
        <v>678</v>
      </c>
      <c r="K856" s="13">
        <v>0.28205128205128194</v>
      </c>
      <c r="L856" s="13">
        <v>-0.11111111111111116</v>
      </c>
      <c r="M856" s="13">
        <v>5.9829059829059839E-2</v>
      </c>
      <c r="N856" s="13">
        <v>9.4017094017093905E-2</v>
      </c>
      <c r="O856" s="13">
        <v>2.564102564102555E-2</v>
      </c>
      <c r="P856" s="13">
        <v>8.5470085470085166E-3</v>
      </c>
      <c r="Q856" s="13">
        <v>2.564102564102555E-2</v>
      </c>
      <c r="R856" s="13">
        <v>-0.16239316239316259</v>
      </c>
      <c r="S856" s="13">
        <v>0.12820512820512797</v>
      </c>
      <c r="T856" s="13">
        <v>-4.2735042735042916E-2</v>
      </c>
      <c r="U856" s="13">
        <v>0.19658119658119655</v>
      </c>
      <c r="V856" s="13">
        <v>-7.6923076923076983E-2</v>
      </c>
      <c r="W856" s="13">
        <v>2.5641025641025772E-2</v>
      </c>
      <c r="X856" s="13">
        <v>-0.33333333333333337</v>
      </c>
      <c r="Y856" s="13">
        <v>2.564102564102555E-2</v>
      </c>
      <c r="Z856" s="13">
        <v>4.2735042735042583E-2</v>
      </c>
      <c r="AA856" s="13">
        <v>-5.982905982905995E-2</v>
      </c>
      <c r="AB856" s="15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274</v>
      </c>
      <c r="C857" s="47"/>
      <c r="D857" s="45">
        <v>0.49</v>
      </c>
      <c r="E857" s="45" t="s">
        <v>275</v>
      </c>
      <c r="F857" s="45">
        <v>32.450000000000003</v>
      </c>
      <c r="G857" s="45" t="s">
        <v>275</v>
      </c>
      <c r="H857" s="45">
        <v>0.05</v>
      </c>
      <c r="I857" s="45">
        <v>0.19</v>
      </c>
      <c r="J857" s="45">
        <v>5.99</v>
      </c>
      <c r="K857" s="45">
        <v>2.1</v>
      </c>
      <c r="L857" s="45">
        <v>1</v>
      </c>
      <c r="M857" s="45">
        <v>0.35</v>
      </c>
      <c r="N857" s="45">
        <v>0.62</v>
      </c>
      <c r="O857" s="45" t="s">
        <v>275</v>
      </c>
      <c r="P857" s="45">
        <v>0.05</v>
      </c>
      <c r="Q857" s="45">
        <v>3.29</v>
      </c>
      <c r="R857" s="45">
        <v>1.4</v>
      </c>
      <c r="S857" s="45">
        <v>0.89</v>
      </c>
      <c r="T857" s="45">
        <v>0.46</v>
      </c>
      <c r="U857" s="45">
        <v>1.43</v>
      </c>
      <c r="V857" s="45">
        <v>0.73</v>
      </c>
      <c r="W857" s="45">
        <v>0.08</v>
      </c>
      <c r="X857" s="45">
        <v>2.75</v>
      </c>
      <c r="Y857" s="45" t="s">
        <v>275</v>
      </c>
      <c r="Z857" s="45">
        <v>0.22</v>
      </c>
      <c r="AA857" s="45">
        <v>0.59</v>
      </c>
      <c r="AB857" s="15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 t="s">
        <v>347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BM858" s="55"/>
    </row>
    <row r="859" spans="1:65">
      <c r="BM859" s="55"/>
    </row>
    <row r="860" spans="1:65" ht="15">
      <c r="B860" s="8" t="s">
        <v>609</v>
      </c>
      <c r="BM860" s="28" t="s">
        <v>67</v>
      </c>
    </row>
    <row r="861" spans="1:65" ht="15">
      <c r="A861" s="25" t="s">
        <v>18</v>
      </c>
      <c r="B861" s="18" t="s">
        <v>111</v>
      </c>
      <c r="C861" s="15" t="s">
        <v>112</v>
      </c>
      <c r="D861" s="16" t="s">
        <v>229</v>
      </c>
      <c r="E861" s="17" t="s">
        <v>229</v>
      </c>
      <c r="F861" s="17" t="s">
        <v>229</v>
      </c>
      <c r="G861" s="17" t="s">
        <v>229</v>
      </c>
      <c r="H861" s="17" t="s">
        <v>229</v>
      </c>
      <c r="I861" s="17" t="s">
        <v>229</v>
      </c>
      <c r="J861" s="17" t="s">
        <v>229</v>
      </c>
      <c r="K861" s="17" t="s">
        <v>229</v>
      </c>
      <c r="L861" s="17" t="s">
        <v>229</v>
      </c>
      <c r="M861" s="17" t="s">
        <v>229</v>
      </c>
      <c r="N861" s="17" t="s">
        <v>229</v>
      </c>
      <c r="O861" s="17" t="s">
        <v>229</v>
      </c>
      <c r="P861" s="17" t="s">
        <v>229</v>
      </c>
      <c r="Q861" s="17" t="s">
        <v>229</v>
      </c>
      <c r="R861" s="17" t="s">
        <v>229</v>
      </c>
      <c r="S861" s="17" t="s">
        <v>229</v>
      </c>
      <c r="T861" s="17" t="s">
        <v>229</v>
      </c>
      <c r="U861" s="17" t="s">
        <v>229</v>
      </c>
      <c r="V861" s="17" t="s">
        <v>229</v>
      </c>
      <c r="W861" s="17" t="s">
        <v>229</v>
      </c>
      <c r="X861" s="17" t="s">
        <v>229</v>
      </c>
      <c r="Y861" s="17" t="s">
        <v>229</v>
      </c>
      <c r="Z861" s="17" t="s">
        <v>229</v>
      </c>
      <c r="AA861" s="17" t="s">
        <v>229</v>
      </c>
      <c r="AB861" s="17" t="s">
        <v>229</v>
      </c>
      <c r="AC861" s="15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 t="s">
        <v>230</v>
      </c>
      <c r="C862" s="9" t="s">
        <v>230</v>
      </c>
      <c r="D862" s="151" t="s">
        <v>232</v>
      </c>
      <c r="E862" s="152" t="s">
        <v>233</v>
      </c>
      <c r="F862" s="152" t="s">
        <v>234</v>
      </c>
      <c r="G862" s="152" t="s">
        <v>235</v>
      </c>
      <c r="H862" s="152" t="s">
        <v>236</v>
      </c>
      <c r="I862" s="152" t="s">
        <v>237</v>
      </c>
      <c r="J862" s="152" t="s">
        <v>238</v>
      </c>
      <c r="K862" s="152" t="s">
        <v>239</v>
      </c>
      <c r="L862" s="152" t="s">
        <v>240</v>
      </c>
      <c r="M862" s="152" t="s">
        <v>241</v>
      </c>
      <c r="N862" s="152" t="s">
        <v>243</v>
      </c>
      <c r="O862" s="152" t="s">
        <v>244</v>
      </c>
      <c r="P862" s="152" t="s">
        <v>246</v>
      </c>
      <c r="Q862" s="152" t="s">
        <v>247</v>
      </c>
      <c r="R862" s="152" t="s">
        <v>249</v>
      </c>
      <c r="S862" s="152" t="s">
        <v>250</v>
      </c>
      <c r="T862" s="152" t="s">
        <v>251</v>
      </c>
      <c r="U862" s="152" t="s">
        <v>252</v>
      </c>
      <c r="V862" s="152" t="s">
        <v>254</v>
      </c>
      <c r="W862" s="152" t="s">
        <v>256</v>
      </c>
      <c r="X862" s="152" t="s">
        <v>258</v>
      </c>
      <c r="Y862" s="152" t="s">
        <v>259</v>
      </c>
      <c r="Z862" s="152" t="s">
        <v>260</v>
      </c>
      <c r="AA862" s="152" t="s">
        <v>261</v>
      </c>
      <c r="AB862" s="152" t="s">
        <v>262</v>
      </c>
      <c r="AC862" s="15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 t="s">
        <v>3</v>
      </c>
    </row>
    <row r="863" spans="1:65">
      <c r="A863" s="30"/>
      <c r="B863" s="19"/>
      <c r="C863" s="9"/>
      <c r="D863" s="10" t="s">
        <v>333</v>
      </c>
      <c r="E863" s="11" t="s">
        <v>334</v>
      </c>
      <c r="F863" s="11" t="s">
        <v>115</v>
      </c>
      <c r="G863" s="11" t="s">
        <v>333</v>
      </c>
      <c r="H863" s="11" t="s">
        <v>115</v>
      </c>
      <c r="I863" s="11" t="s">
        <v>115</v>
      </c>
      <c r="J863" s="11" t="s">
        <v>333</v>
      </c>
      <c r="K863" s="11" t="s">
        <v>334</v>
      </c>
      <c r="L863" s="11" t="s">
        <v>333</v>
      </c>
      <c r="M863" s="11" t="s">
        <v>334</v>
      </c>
      <c r="N863" s="11" t="s">
        <v>334</v>
      </c>
      <c r="O863" s="11" t="s">
        <v>115</v>
      </c>
      <c r="P863" s="11" t="s">
        <v>334</v>
      </c>
      <c r="Q863" s="11" t="s">
        <v>333</v>
      </c>
      <c r="R863" s="11" t="s">
        <v>333</v>
      </c>
      <c r="S863" s="11" t="s">
        <v>334</v>
      </c>
      <c r="T863" s="11" t="s">
        <v>333</v>
      </c>
      <c r="U863" s="11" t="s">
        <v>334</v>
      </c>
      <c r="V863" s="11" t="s">
        <v>333</v>
      </c>
      <c r="W863" s="11" t="s">
        <v>334</v>
      </c>
      <c r="X863" s="11" t="s">
        <v>334</v>
      </c>
      <c r="Y863" s="11" t="s">
        <v>334</v>
      </c>
      <c r="Z863" s="11" t="s">
        <v>333</v>
      </c>
      <c r="AA863" s="11" t="s">
        <v>333</v>
      </c>
      <c r="AB863" s="11" t="s">
        <v>333</v>
      </c>
      <c r="AC863" s="15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0</v>
      </c>
    </row>
    <row r="864" spans="1:65">
      <c r="A864" s="30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15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0</v>
      </c>
    </row>
    <row r="865" spans="1:65">
      <c r="A865" s="30"/>
      <c r="B865" s="18">
        <v>1</v>
      </c>
      <c r="C865" s="14">
        <v>1</v>
      </c>
      <c r="D865" s="218">
        <v>227</v>
      </c>
      <c r="E865" s="218">
        <v>214</v>
      </c>
      <c r="F865" s="218">
        <v>204</v>
      </c>
      <c r="G865" s="218">
        <v>202.4</v>
      </c>
      <c r="H865" s="218">
        <v>211</v>
      </c>
      <c r="I865" s="218">
        <v>212</v>
      </c>
      <c r="J865" s="218">
        <v>205</v>
      </c>
      <c r="K865" s="218">
        <v>225</v>
      </c>
      <c r="L865" s="218">
        <v>207</v>
      </c>
      <c r="M865" s="218">
        <v>220.7</v>
      </c>
      <c r="N865" s="218">
        <v>205.2</v>
      </c>
      <c r="O865" s="218">
        <v>200.1</v>
      </c>
      <c r="P865" s="218">
        <v>195.43</v>
      </c>
      <c r="Q865" s="218">
        <v>195</v>
      </c>
      <c r="R865" s="218">
        <v>214</v>
      </c>
      <c r="S865" s="218">
        <v>221</v>
      </c>
      <c r="T865" s="218">
        <v>226</v>
      </c>
      <c r="U865" s="218">
        <v>212</v>
      </c>
      <c r="V865" s="218">
        <v>205</v>
      </c>
      <c r="W865" s="218">
        <v>204</v>
      </c>
      <c r="X865" s="218">
        <v>203</v>
      </c>
      <c r="Y865" s="218">
        <v>202.8</v>
      </c>
      <c r="Z865" s="218">
        <v>225</v>
      </c>
      <c r="AA865" s="218">
        <v>216.8</v>
      </c>
      <c r="AB865" s="218">
        <v>229</v>
      </c>
      <c r="AC865" s="220"/>
      <c r="AD865" s="221"/>
      <c r="AE865" s="221"/>
      <c r="AF865" s="221"/>
      <c r="AG865" s="221"/>
      <c r="AH865" s="221"/>
      <c r="AI865" s="221"/>
      <c r="AJ865" s="221"/>
      <c r="AK865" s="221"/>
      <c r="AL865" s="221"/>
      <c r="AM865" s="221"/>
      <c r="AN865" s="221"/>
      <c r="AO865" s="221"/>
      <c r="AP865" s="221"/>
      <c r="AQ865" s="221"/>
      <c r="AR865" s="221"/>
      <c r="AS865" s="221"/>
      <c r="AT865" s="221"/>
      <c r="AU865" s="221"/>
      <c r="AV865" s="221"/>
      <c r="AW865" s="221"/>
      <c r="AX865" s="221"/>
      <c r="AY865" s="221"/>
      <c r="AZ865" s="221"/>
      <c r="BA865" s="221"/>
      <c r="BB865" s="221"/>
      <c r="BC865" s="221"/>
      <c r="BD865" s="221"/>
      <c r="BE865" s="221"/>
      <c r="BF865" s="221"/>
      <c r="BG865" s="221"/>
      <c r="BH865" s="221"/>
      <c r="BI865" s="221"/>
      <c r="BJ865" s="221"/>
      <c r="BK865" s="221"/>
      <c r="BL865" s="221"/>
      <c r="BM865" s="222">
        <v>1</v>
      </c>
    </row>
    <row r="866" spans="1:65">
      <c r="A866" s="30"/>
      <c r="B866" s="19">
        <v>1</v>
      </c>
      <c r="C866" s="9">
        <v>2</v>
      </c>
      <c r="D866" s="223">
        <v>225</v>
      </c>
      <c r="E866" s="223">
        <v>208</v>
      </c>
      <c r="F866" s="223">
        <v>202</v>
      </c>
      <c r="G866" s="223">
        <v>206.6</v>
      </c>
      <c r="H866" s="223">
        <v>207</v>
      </c>
      <c r="I866" s="223">
        <v>207</v>
      </c>
      <c r="J866" s="223">
        <v>205</v>
      </c>
      <c r="K866" s="223">
        <v>231</v>
      </c>
      <c r="L866" s="223">
        <v>206</v>
      </c>
      <c r="M866" s="223">
        <v>212.98</v>
      </c>
      <c r="N866" s="223">
        <v>207.8</v>
      </c>
      <c r="O866" s="223">
        <v>198.5</v>
      </c>
      <c r="P866" s="223">
        <v>199.2</v>
      </c>
      <c r="Q866" s="223">
        <v>203</v>
      </c>
      <c r="R866" s="223">
        <v>210</v>
      </c>
      <c r="S866" s="223">
        <v>227</v>
      </c>
      <c r="T866" s="223">
        <v>221</v>
      </c>
      <c r="U866" s="223">
        <v>216</v>
      </c>
      <c r="V866" s="223">
        <v>205</v>
      </c>
      <c r="W866" s="223">
        <v>211</v>
      </c>
      <c r="X866" s="223">
        <v>211</v>
      </c>
      <c r="Y866" s="223">
        <v>204.4</v>
      </c>
      <c r="Z866" s="223">
        <v>229</v>
      </c>
      <c r="AA866" s="223">
        <v>217.3</v>
      </c>
      <c r="AB866" s="223">
        <v>219</v>
      </c>
      <c r="AC866" s="220"/>
      <c r="AD866" s="221"/>
      <c r="AE866" s="221"/>
      <c r="AF866" s="221"/>
      <c r="AG866" s="221"/>
      <c r="AH866" s="221"/>
      <c r="AI866" s="221"/>
      <c r="AJ866" s="221"/>
      <c r="AK866" s="221"/>
      <c r="AL866" s="221"/>
      <c r="AM866" s="221"/>
      <c r="AN866" s="221"/>
      <c r="AO866" s="221"/>
      <c r="AP866" s="221"/>
      <c r="AQ866" s="221"/>
      <c r="AR866" s="221"/>
      <c r="AS866" s="221"/>
      <c r="AT866" s="221"/>
      <c r="AU866" s="221"/>
      <c r="AV866" s="221"/>
      <c r="AW866" s="221"/>
      <c r="AX866" s="221"/>
      <c r="AY866" s="221"/>
      <c r="AZ866" s="221"/>
      <c r="BA866" s="221"/>
      <c r="BB866" s="221"/>
      <c r="BC866" s="221"/>
      <c r="BD866" s="221"/>
      <c r="BE866" s="221"/>
      <c r="BF866" s="221"/>
      <c r="BG866" s="221"/>
      <c r="BH866" s="221"/>
      <c r="BI866" s="221"/>
      <c r="BJ866" s="221"/>
      <c r="BK866" s="221"/>
      <c r="BL866" s="221"/>
      <c r="BM866" s="222">
        <v>20</v>
      </c>
    </row>
    <row r="867" spans="1:65">
      <c r="A867" s="30"/>
      <c r="B867" s="19">
        <v>1</v>
      </c>
      <c r="C867" s="9">
        <v>3</v>
      </c>
      <c r="D867" s="223">
        <v>222</v>
      </c>
      <c r="E867" s="223">
        <v>209</v>
      </c>
      <c r="F867" s="223">
        <v>202</v>
      </c>
      <c r="G867" s="223">
        <v>208.3</v>
      </c>
      <c r="H867" s="223">
        <v>212</v>
      </c>
      <c r="I867" s="223">
        <v>211</v>
      </c>
      <c r="J867" s="223">
        <v>205</v>
      </c>
      <c r="K867" s="223">
        <v>216</v>
      </c>
      <c r="L867" s="223">
        <v>203</v>
      </c>
      <c r="M867" s="223">
        <v>213.99</v>
      </c>
      <c r="N867" s="223">
        <v>207.5</v>
      </c>
      <c r="O867" s="223">
        <v>199.3</v>
      </c>
      <c r="P867" s="223">
        <v>201.06</v>
      </c>
      <c r="Q867" s="223">
        <v>198</v>
      </c>
      <c r="R867" s="223">
        <v>212</v>
      </c>
      <c r="S867" s="223">
        <v>216</v>
      </c>
      <c r="T867" s="223">
        <v>229</v>
      </c>
      <c r="U867" s="223">
        <v>219</v>
      </c>
      <c r="V867" s="223">
        <v>206</v>
      </c>
      <c r="W867" s="223">
        <v>209</v>
      </c>
      <c r="X867" s="223">
        <v>210</v>
      </c>
      <c r="Y867" s="223">
        <v>194.7</v>
      </c>
      <c r="Z867" s="223">
        <v>223</v>
      </c>
      <c r="AA867" s="223">
        <v>214.9</v>
      </c>
      <c r="AB867" s="223">
        <v>221</v>
      </c>
      <c r="AC867" s="220"/>
      <c r="AD867" s="221"/>
      <c r="AE867" s="221"/>
      <c r="AF867" s="221"/>
      <c r="AG867" s="221"/>
      <c r="AH867" s="221"/>
      <c r="AI867" s="221"/>
      <c r="AJ867" s="221"/>
      <c r="AK867" s="221"/>
      <c r="AL867" s="221"/>
      <c r="AM867" s="221"/>
      <c r="AN867" s="221"/>
      <c r="AO867" s="221"/>
      <c r="AP867" s="221"/>
      <c r="AQ867" s="221"/>
      <c r="AR867" s="221"/>
      <c r="AS867" s="221"/>
      <c r="AT867" s="221"/>
      <c r="AU867" s="221"/>
      <c r="AV867" s="221"/>
      <c r="AW867" s="221"/>
      <c r="AX867" s="221"/>
      <c r="AY867" s="221"/>
      <c r="AZ867" s="221"/>
      <c r="BA867" s="221"/>
      <c r="BB867" s="221"/>
      <c r="BC867" s="221"/>
      <c r="BD867" s="221"/>
      <c r="BE867" s="221"/>
      <c r="BF867" s="221"/>
      <c r="BG867" s="221"/>
      <c r="BH867" s="221"/>
      <c r="BI867" s="221"/>
      <c r="BJ867" s="221"/>
      <c r="BK867" s="221"/>
      <c r="BL867" s="221"/>
      <c r="BM867" s="222">
        <v>16</v>
      </c>
    </row>
    <row r="868" spans="1:65">
      <c r="A868" s="30"/>
      <c r="B868" s="19">
        <v>1</v>
      </c>
      <c r="C868" s="9">
        <v>4</v>
      </c>
      <c r="D868" s="223">
        <v>235</v>
      </c>
      <c r="E868" s="223">
        <v>207</v>
      </c>
      <c r="F868" s="223">
        <v>203</v>
      </c>
      <c r="G868" s="223">
        <v>206.8</v>
      </c>
      <c r="H868" s="223">
        <v>210</v>
      </c>
      <c r="I868" s="223">
        <v>212</v>
      </c>
      <c r="J868" s="223">
        <v>205</v>
      </c>
      <c r="K868" s="223">
        <v>214</v>
      </c>
      <c r="L868" s="223">
        <v>210</v>
      </c>
      <c r="M868" s="223">
        <v>215.07</v>
      </c>
      <c r="N868" s="223">
        <v>200.9</v>
      </c>
      <c r="O868" s="223">
        <v>200.7</v>
      </c>
      <c r="P868" s="223">
        <v>197.37</v>
      </c>
      <c r="Q868" s="223">
        <v>198</v>
      </c>
      <c r="R868" s="223">
        <v>216</v>
      </c>
      <c r="S868" s="223">
        <v>205</v>
      </c>
      <c r="T868" s="223">
        <v>233</v>
      </c>
      <c r="U868" s="223">
        <v>219</v>
      </c>
      <c r="V868" s="223">
        <v>208</v>
      </c>
      <c r="W868" s="225">
        <v>197</v>
      </c>
      <c r="X868" s="223">
        <v>211</v>
      </c>
      <c r="Y868" s="223">
        <v>198.3</v>
      </c>
      <c r="Z868" s="223">
        <v>231</v>
      </c>
      <c r="AA868" s="223">
        <v>216.6</v>
      </c>
      <c r="AB868" s="223">
        <v>215</v>
      </c>
      <c r="AC868" s="220"/>
      <c r="AD868" s="221"/>
      <c r="AE868" s="221"/>
      <c r="AF868" s="221"/>
      <c r="AG868" s="221"/>
      <c r="AH868" s="221"/>
      <c r="AI868" s="221"/>
      <c r="AJ868" s="221"/>
      <c r="AK868" s="221"/>
      <c r="AL868" s="221"/>
      <c r="AM868" s="221"/>
      <c r="AN868" s="221"/>
      <c r="AO868" s="221"/>
      <c r="AP868" s="221"/>
      <c r="AQ868" s="221"/>
      <c r="AR868" s="221"/>
      <c r="AS868" s="221"/>
      <c r="AT868" s="221"/>
      <c r="AU868" s="221"/>
      <c r="AV868" s="221"/>
      <c r="AW868" s="221"/>
      <c r="AX868" s="221"/>
      <c r="AY868" s="221"/>
      <c r="AZ868" s="221"/>
      <c r="BA868" s="221"/>
      <c r="BB868" s="221"/>
      <c r="BC868" s="221"/>
      <c r="BD868" s="221"/>
      <c r="BE868" s="221"/>
      <c r="BF868" s="221"/>
      <c r="BG868" s="221"/>
      <c r="BH868" s="221"/>
      <c r="BI868" s="221"/>
      <c r="BJ868" s="221"/>
      <c r="BK868" s="221"/>
      <c r="BL868" s="221"/>
      <c r="BM868" s="222">
        <v>210.91213333333337</v>
      </c>
    </row>
    <row r="869" spans="1:65">
      <c r="A869" s="30"/>
      <c r="B869" s="19">
        <v>1</v>
      </c>
      <c r="C869" s="9">
        <v>5</v>
      </c>
      <c r="D869" s="223">
        <v>233</v>
      </c>
      <c r="E869" s="223">
        <v>205</v>
      </c>
      <c r="F869" s="223">
        <v>201</v>
      </c>
      <c r="G869" s="223">
        <v>199.6</v>
      </c>
      <c r="H869" s="223">
        <v>213</v>
      </c>
      <c r="I869" s="223">
        <v>211</v>
      </c>
      <c r="J869" s="223">
        <v>205</v>
      </c>
      <c r="K869" s="223">
        <v>225</v>
      </c>
      <c r="L869" s="223">
        <v>207</v>
      </c>
      <c r="M869" s="223">
        <v>218.05</v>
      </c>
      <c r="N869" s="223">
        <v>200.4</v>
      </c>
      <c r="O869" s="223">
        <v>199.1</v>
      </c>
      <c r="P869" s="223">
        <v>196.63</v>
      </c>
      <c r="Q869" s="223">
        <v>201</v>
      </c>
      <c r="R869" s="223">
        <v>217</v>
      </c>
      <c r="S869" s="223">
        <v>222</v>
      </c>
      <c r="T869" s="223">
        <v>228</v>
      </c>
      <c r="U869" s="223">
        <v>220</v>
      </c>
      <c r="V869" s="223">
        <v>206</v>
      </c>
      <c r="W869" s="223">
        <v>210</v>
      </c>
      <c r="X869" s="223">
        <v>211</v>
      </c>
      <c r="Y869" s="223">
        <v>205.3</v>
      </c>
      <c r="Z869" s="223">
        <v>230</v>
      </c>
      <c r="AA869" s="223">
        <v>216.3</v>
      </c>
      <c r="AB869" s="223">
        <v>210</v>
      </c>
      <c r="AC869" s="220"/>
      <c r="AD869" s="221"/>
      <c r="AE869" s="221"/>
      <c r="AF869" s="221"/>
      <c r="AG869" s="221"/>
      <c r="AH869" s="221"/>
      <c r="AI869" s="221"/>
      <c r="AJ869" s="221"/>
      <c r="AK869" s="221"/>
      <c r="AL869" s="221"/>
      <c r="AM869" s="221"/>
      <c r="AN869" s="221"/>
      <c r="AO869" s="221"/>
      <c r="AP869" s="221"/>
      <c r="AQ869" s="221"/>
      <c r="AR869" s="221"/>
      <c r="AS869" s="221"/>
      <c r="AT869" s="221"/>
      <c r="AU869" s="221"/>
      <c r="AV869" s="221"/>
      <c r="AW869" s="221"/>
      <c r="AX869" s="221"/>
      <c r="AY869" s="221"/>
      <c r="AZ869" s="221"/>
      <c r="BA869" s="221"/>
      <c r="BB869" s="221"/>
      <c r="BC869" s="221"/>
      <c r="BD869" s="221"/>
      <c r="BE869" s="221"/>
      <c r="BF869" s="221"/>
      <c r="BG869" s="221"/>
      <c r="BH869" s="221"/>
      <c r="BI869" s="221"/>
      <c r="BJ869" s="221"/>
      <c r="BK869" s="221"/>
      <c r="BL869" s="221"/>
      <c r="BM869" s="222">
        <v>118</v>
      </c>
    </row>
    <row r="870" spans="1:65">
      <c r="A870" s="30"/>
      <c r="B870" s="19">
        <v>1</v>
      </c>
      <c r="C870" s="9">
        <v>6</v>
      </c>
      <c r="D870" s="223">
        <v>233</v>
      </c>
      <c r="E870" s="223">
        <v>213</v>
      </c>
      <c r="F870" s="223">
        <v>204</v>
      </c>
      <c r="G870" s="223">
        <v>204</v>
      </c>
      <c r="H870" s="223">
        <v>209</v>
      </c>
      <c r="I870" s="225">
        <v>221</v>
      </c>
      <c r="J870" s="223">
        <v>205</v>
      </c>
      <c r="K870" s="223">
        <v>216</v>
      </c>
      <c r="L870" s="223">
        <v>207</v>
      </c>
      <c r="M870" s="223">
        <v>215.14</v>
      </c>
      <c r="N870" s="223">
        <v>202.4</v>
      </c>
      <c r="O870" s="223">
        <v>200.1</v>
      </c>
      <c r="P870" s="223">
        <v>193.9</v>
      </c>
      <c r="Q870" s="223">
        <v>193</v>
      </c>
      <c r="R870" s="223">
        <v>216</v>
      </c>
      <c r="S870" s="223">
        <v>197</v>
      </c>
      <c r="T870" s="223">
        <v>217</v>
      </c>
      <c r="U870" s="223">
        <v>218</v>
      </c>
      <c r="V870" s="223">
        <v>203</v>
      </c>
      <c r="W870" s="223">
        <v>211</v>
      </c>
      <c r="X870" s="223">
        <v>203</v>
      </c>
      <c r="Y870" s="223">
        <v>201.6</v>
      </c>
      <c r="Z870" s="223">
        <v>228</v>
      </c>
      <c r="AA870" s="223">
        <v>214</v>
      </c>
      <c r="AB870" s="223">
        <v>220</v>
      </c>
      <c r="AC870" s="220"/>
      <c r="AD870" s="221"/>
      <c r="AE870" s="221"/>
      <c r="AF870" s="221"/>
      <c r="AG870" s="221"/>
      <c r="AH870" s="221"/>
      <c r="AI870" s="221"/>
      <c r="AJ870" s="221"/>
      <c r="AK870" s="221"/>
      <c r="AL870" s="221"/>
      <c r="AM870" s="221"/>
      <c r="AN870" s="221"/>
      <c r="AO870" s="221"/>
      <c r="AP870" s="221"/>
      <c r="AQ870" s="221"/>
      <c r="AR870" s="221"/>
      <c r="AS870" s="221"/>
      <c r="AT870" s="221"/>
      <c r="AU870" s="221"/>
      <c r="AV870" s="221"/>
      <c r="AW870" s="221"/>
      <c r="AX870" s="221"/>
      <c r="AY870" s="221"/>
      <c r="AZ870" s="221"/>
      <c r="BA870" s="221"/>
      <c r="BB870" s="221"/>
      <c r="BC870" s="221"/>
      <c r="BD870" s="221"/>
      <c r="BE870" s="221"/>
      <c r="BF870" s="221"/>
      <c r="BG870" s="221"/>
      <c r="BH870" s="221"/>
      <c r="BI870" s="221"/>
      <c r="BJ870" s="221"/>
      <c r="BK870" s="221"/>
      <c r="BL870" s="221"/>
      <c r="BM870" s="226"/>
    </row>
    <row r="871" spans="1:65">
      <c r="A871" s="30"/>
      <c r="B871" s="20" t="s">
        <v>270</v>
      </c>
      <c r="C871" s="12"/>
      <c r="D871" s="227">
        <v>229.16666666666666</v>
      </c>
      <c r="E871" s="227">
        <v>209.33333333333334</v>
      </c>
      <c r="F871" s="227">
        <v>202.66666666666666</v>
      </c>
      <c r="G871" s="227">
        <v>204.61666666666665</v>
      </c>
      <c r="H871" s="227">
        <v>210.33333333333334</v>
      </c>
      <c r="I871" s="227">
        <v>212.33333333333334</v>
      </c>
      <c r="J871" s="227">
        <v>205</v>
      </c>
      <c r="K871" s="227">
        <v>221.16666666666666</v>
      </c>
      <c r="L871" s="227">
        <v>206.66666666666666</v>
      </c>
      <c r="M871" s="227">
        <v>215.98833333333332</v>
      </c>
      <c r="N871" s="227">
        <v>204.03333333333333</v>
      </c>
      <c r="O871" s="227">
        <v>199.63333333333335</v>
      </c>
      <c r="P871" s="227">
        <v>197.26500000000001</v>
      </c>
      <c r="Q871" s="227">
        <v>198</v>
      </c>
      <c r="R871" s="227">
        <v>214.16666666666666</v>
      </c>
      <c r="S871" s="227">
        <v>214.66666666666666</v>
      </c>
      <c r="T871" s="227">
        <v>225.66666666666666</v>
      </c>
      <c r="U871" s="227">
        <v>217.33333333333334</v>
      </c>
      <c r="V871" s="227">
        <v>205.5</v>
      </c>
      <c r="W871" s="227">
        <v>207</v>
      </c>
      <c r="X871" s="227">
        <v>208.16666666666666</v>
      </c>
      <c r="Y871" s="227">
        <v>201.18333333333331</v>
      </c>
      <c r="Z871" s="227">
        <v>227.66666666666666</v>
      </c>
      <c r="AA871" s="227">
        <v>215.98333333333335</v>
      </c>
      <c r="AB871" s="227">
        <v>219</v>
      </c>
      <c r="AC871" s="220"/>
      <c r="AD871" s="221"/>
      <c r="AE871" s="221"/>
      <c r="AF871" s="221"/>
      <c r="AG871" s="221"/>
      <c r="AH871" s="221"/>
      <c r="AI871" s="221"/>
      <c r="AJ871" s="221"/>
      <c r="AK871" s="221"/>
      <c r="AL871" s="221"/>
      <c r="AM871" s="221"/>
      <c r="AN871" s="221"/>
      <c r="AO871" s="221"/>
      <c r="AP871" s="221"/>
      <c r="AQ871" s="221"/>
      <c r="AR871" s="221"/>
      <c r="AS871" s="221"/>
      <c r="AT871" s="221"/>
      <c r="AU871" s="221"/>
      <c r="AV871" s="221"/>
      <c r="AW871" s="221"/>
      <c r="AX871" s="221"/>
      <c r="AY871" s="221"/>
      <c r="AZ871" s="221"/>
      <c r="BA871" s="221"/>
      <c r="BB871" s="221"/>
      <c r="BC871" s="221"/>
      <c r="BD871" s="221"/>
      <c r="BE871" s="221"/>
      <c r="BF871" s="221"/>
      <c r="BG871" s="221"/>
      <c r="BH871" s="221"/>
      <c r="BI871" s="221"/>
      <c r="BJ871" s="221"/>
      <c r="BK871" s="221"/>
      <c r="BL871" s="221"/>
      <c r="BM871" s="226"/>
    </row>
    <row r="872" spans="1:65">
      <c r="A872" s="30"/>
      <c r="B872" s="3" t="s">
        <v>271</v>
      </c>
      <c r="C872" s="29"/>
      <c r="D872" s="223">
        <v>230</v>
      </c>
      <c r="E872" s="223">
        <v>208.5</v>
      </c>
      <c r="F872" s="223">
        <v>202.5</v>
      </c>
      <c r="G872" s="223">
        <v>205.3</v>
      </c>
      <c r="H872" s="223">
        <v>210.5</v>
      </c>
      <c r="I872" s="223">
        <v>211.5</v>
      </c>
      <c r="J872" s="223">
        <v>205</v>
      </c>
      <c r="K872" s="223">
        <v>220.5</v>
      </c>
      <c r="L872" s="223">
        <v>207</v>
      </c>
      <c r="M872" s="223">
        <v>215.10499999999999</v>
      </c>
      <c r="N872" s="223">
        <v>203.8</v>
      </c>
      <c r="O872" s="223">
        <v>199.7</v>
      </c>
      <c r="P872" s="223">
        <v>197</v>
      </c>
      <c r="Q872" s="223">
        <v>198</v>
      </c>
      <c r="R872" s="223">
        <v>215</v>
      </c>
      <c r="S872" s="223">
        <v>218.5</v>
      </c>
      <c r="T872" s="223">
        <v>227</v>
      </c>
      <c r="U872" s="223">
        <v>218.5</v>
      </c>
      <c r="V872" s="223">
        <v>205.5</v>
      </c>
      <c r="W872" s="223">
        <v>209.5</v>
      </c>
      <c r="X872" s="223">
        <v>210.5</v>
      </c>
      <c r="Y872" s="223">
        <v>202.2</v>
      </c>
      <c r="Z872" s="223">
        <v>228.5</v>
      </c>
      <c r="AA872" s="223">
        <v>216.45</v>
      </c>
      <c r="AB872" s="223">
        <v>219.5</v>
      </c>
      <c r="AC872" s="220"/>
      <c r="AD872" s="221"/>
      <c r="AE872" s="221"/>
      <c r="AF872" s="221"/>
      <c r="AG872" s="221"/>
      <c r="AH872" s="221"/>
      <c r="AI872" s="221"/>
      <c r="AJ872" s="221"/>
      <c r="AK872" s="221"/>
      <c r="AL872" s="221"/>
      <c r="AM872" s="221"/>
      <c r="AN872" s="221"/>
      <c r="AO872" s="221"/>
      <c r="AP872" s="221"/>
      <c r="AQ872" s="221"/>
      <c r="AR872" s="221"/>
      <c r="AS872" s="221"/>
      <c r="AT872" s="221"/>
      <c r="AU872" s="221"/>
      <c r="AV872" s="221"/>
      <c r="AW872" s="221"/>
      <c r="AX872" s="221"/>
      <c r="AY872" s="221"/>
      <c r="AZ872" s="221"/>
      <c r="BA872" s="221"/>
      <c r="BB872" s="221"/>
      <c r="BC872" s="221"/>
      <c r="BD872" s="221"/>
      <c r="BE872" s="221"/>
      <c r="BF872" s="221"/>
      <c r="BG872" s="221"/>
      <c r="BH872" s="221"/>
      <c r="BI872" s="221"/>
      <c r="BJ872" s="221"/>
      <c r="BK872" s="221"/>
      <c r="BL872" s="221"/>
      <c r="BM872" s="226"/>
    </row>
    <row r="873" spans="1:65">
      <c r="A873" s="30"/>
      <c r="B873" s="3" t="s">
        <v>272</v>
      </c>
      <c r="C873" s="29"/>
      <c r="D873" s="223">
        <v>5.2313159593611491</v>
      </c>
      <c r="E873" s="223">
        <v>3.5023801430836525</v>
      </c>
      <c r="F873" s="223">
        <v>1.2110601416389968</v>
      </c>
      <c r="G873" s="223">
        <v>3.2474092237761925</v>
      </c>
      <c r="H873" s="223">
        <v>2.1602468994692869</v>
      </c>
      <c r="I873" s="223">
        <v>4.6332134277050807</v>
      </c>
      <c r="J873" s="223">
        <v>0</v>
      </c>
      <c r="K873" s="223">
        <v>6.7946057035465026</v>
      </c>
      <c r="L873" s="223">
        <v>2.2509257354845511</v>
      </c>
      <c r="M873" s="223">
        <v>2.8655429968274193</v>
      </c>
      <c r="N873" s="223">
        <v>3.2635359147199008</v>
      </c>
      <c r="O873" s="223">
        <v>0.80663911798688481</v>
      </c>
      <c r="P873" s="223">
        <v>2.5787962308022676</v>
      </c>
      <c r="Q873" s="223">
        <v>3.687817782917155</v>
      </c>
      <c r="R873" s="223">
        <v>2.7141603981096374</v>
      </c>
      <c r="S873" s="223">
        <v>11.430952132988164</v>
      </c>
      <c r="T873" s="223">
        <v>5.7850381733111025</v>
      </c>
      <c r="U873" s="223">
        <v>2.9439202887759488</v>
      </c>
      <c r="V873" s="223">
        <v>1.6431676725154984</v>
      </c>
      <c r="W873" s="223">
        <v>5.5497747702046434</v>
      </c>
      <c r="X873" s="223">
        <v>4.0207793606049389</v>
      </c>
      <c r="Y873" s="223">
        <v>4.0106940380271734</v>
      </c>
      <c r="Z873" s="223">
        <v>3.0767948691238201</v>
      </c>
      <c r="AA873" s="223">
        <v>1.2639883965712162</v>
      </c>
      <c r="AB873" s="223">
        <v>6.3560994328282812</v>
      </c>
      <c r="AC873" s="220"/>
      <c r="AD873" s="221"/>
      <c r="AE873" s="221"/>
      <c r="AF873" s="221"/>
      <c r="AG873" s="221"/>
      <c r="AH873" s="221"/>
      <c r="AI873" s="221"/>
      <c r="AJ873" s="221"/>
      <c r="AK873" s="221"/>
      <c r="AL873" s="221"/>
      <c r="AM873" s="221"/>
      <c r="AN873" s="221"/>
      <c r="AO873" s="221"/>
      <c r="AP873" s="221"/>
      <c r="AQ873" s="221"/>
      <c r="AR873" s="221"/>
      <c r="AS873" s="221"/>
      <c r="AT873" s="221"/>
      <c r="AU873" s="221"/>
      <c r="AV873" s="221"/>
      <c r="AW873" s="221"/>
      <c r="AX873" s="221"/>
      <c r="AY873" s="221"/>
      <c r="AZ873" s="221"/>
      <c r="BA873" s="221"/>
      <c r="BB873" s="221"/>
      <c r="BC873" s="221"/>
      <c r="BD873" s="221"/>
      <c r="BE873" s="221"/>
      <c r="BF873" s="221"/>
      <c r="BG873" s="221"/>
      <c r="BH873" s="221"/>
      <c r="BI873" s="221"/>
      <c r="BJ873" s="221"/>
      <c r="BK873" s="221"/>
      <c r="BL873" s="221"/>
      <c r="BM873" s="226"/>
    </row>
    <row r="874" spans="1:65">
      <c r="A874" s="30"/>
      <c r="B874" s="3" t="s">
        <v>87</v>
      </c>
      <c r="C874" s="29"/>
      <c r="D874" s="13">
        <v>2.2827560549939559E-2</v>
      </c>
      <c r="E874" s="13">
        <v>1.6731115333202162E-2</v>
      </c>
      <c r="F874" s="13">
        <v>5.9756256988766293E-3</v>
      </c>
      <c r="G874" s="13">
        <v>1.5870697517844062E-2</v>
      </c>
      <c r="H874" s="13">
        <v>1.0270587477666973E-2</v>
      </c>
      <c r="I874" s="13">
        <v>2.1820471402064744E-2</v>
      </c>
      <c r="J874" s="13">
        <v>0</v>
      </c>
      <c r="K874" s="13">
        <v>3.0721653520180119E-2</v>
      </c>
      <c r="L874" s="13">
        <v>1.0891576139441377E-2</v>
      </c>
      <c r="M874" s="13">
        <v>1.3267119351326474E-2</v>
      </c>
      <c r="N874" s="13">
        <v>1.599511149184725E-2</v>
      </c>
      <c r="O874" s="13">
        <v>4.040603362766162E-3</v>
      </c>
      <c r="P874" s="13">
        <v>1.3072751024268204E-2</v>
      </c>
      <c r="Q874" s="13">
        <v>1.862534233796543E-2</v>
      </c>
      <c r="R874" s="13">
        <v>1.2673122481445778E-2</v>
      </c>
      <c r="S874" s="13">
        <v>5.3249777017025608E-2</v>
      </c>
      <c r="T874" s="13">
        <v>2.5635324253963528E-2</v>
      </c>
      <c r="U874" s="13">
        <v>1.3545645500502832E-2</v>
      </c>
      <c r="V874" s="13">
        <v>7.9959497446009664E-3</v>
      </c>
      <c r="W874" s="13">
        <v>2.6810506136254315E-2</v>
      </c>
      <c r="X874" s="13">
        <v>1.9315193085372006E-2</v>
      </c>
      <c r="Y874" s="13">
        <v>1.9935518373095058E-2</v>
      </c>
      <c r="Z874" s="13">
        <v>1.3514472338757629E-2</v>
      </c>
      <c r="AA874" s="13">
        <v>5.8522496947505951E-3</v>
      </c>
      <c r="AB874" s="13">
        <v>2.9023285081407675E-2</v>
      </c>
      <c r="AC874" s="15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273</v>
      </c>
      <c r="C875" s="29"/>
      <c r="D875" s="13">
        <v>8.6550418152013808E-2</v>
      </c>
      <c r="E875" s="13">
        <v>-7.4855816735058811E-3</v>
      </c>
      <c r="F875" s="13">
        <v>-3.9094321110655472E-2</v>
      </c>
      <c r="G875" s="13">
        <v>-2.9848764825289309E-2</v>
      </c>
      <c r="H875" s="13">
        <v>-2.7442707579334868E-3</v>
      </c>
      <c r="I875" s="13">
        <v>6.7383510732113017E-3</v>
      </c>
      <c r="J875" s="13">
        <v>-2.8031262307653071E-2</v>
      </c>
      <c r="K875" s="13">
        <v>4.8619930827434432E-2</v>
      </c>
      <c r="L875" s="13">
        <v>-2.0129077448365784E-2</v>
      </c>
      <c r="M875" s="13">
        <v>2.4067842469628564E-2</v>
      </c>
      <c r="N875" s="13">
        <v>-3.2614529526039826E-2</v>
      </c>
      <c r="O875" s="13">
        <v>-5.3476297554558294E-2</v>
      </c>
      <c r="P875" s="13">
        <v>-6.4705302239605689E-2</v>
      </c>
      <c r="Q875" s="13">
        <v>-6.1220438716660053E-2</v>
      </c>
      <c r="R875" s="13">
        <v>1.5430754418427339E-2</v>
      </c>
      <c r="S875" s="13">
        <v>1.7801409876213592E-2</v>
      </c>
      <c r="T875" s="13">
        <v>6.9955829947510262E-2</v>
      </c>
      <c r="U875" s="13">
        <v>3.0444905651073606E-2</v>
      </c>
      <c r="V875" s="13">
        <v>-2.5660606849866929E-2</v>
      </c>
      <c r="W875" s="13">
        <v>-1.8548640476508282E-2</v>
      </c>
      <c r="X875" s="13">
        <v>-1.3017111075007137E-2</v>
      </c>
      <c r="Y875" s="13">
        <v>-4.6127265635421244E-2</v>
      </c>
      <c r="Z875" s="13">
        <v>7.943845177865505E-2</v>
      </c>
      <c r="AA875" s="13">
        <v>2.4044135915050724E-2</v>
      </c>
      <c r="AB875" s="13">
        <v>3.8347090510360893E-2</v>
      </c>
      <c r="AC875" s="15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46" t="s">
        <v>274</v>
      </c>
      <c r="C876" s="47"/>
      <c r="D876" s="45">
        <v>2.0099999999999998</v>
      </c>
      <c r="E876" s="45">
        <v>0</v>
      </c>
      <c r="F876" s="45">
        <v>0.68</v>
      </c>
      <c r="G876" s="45">
        <v>0.48</v>
      </c>
      <c r="H876" s="45">
        <v>0.1</v>
      </c>
      <c r="I876" s="45">
        <v>0.3</v>
      </c>
      <c r="J876" s="45">
        <v>0.44</v>
      </c>
      <c r="K876" s="45">
        <v>1.2</v>
      </c>
      <c r="L876" s="45">
        <v>0.27</v>
      </c>
      <c r="M876" s="45">
        <v>0.67</v>
      </c>
      <c r="N876" s="45">
        <v>0.54</v>
      </c>
      <c r="O876" s="45">
        <v>0.98</v>
      </c>
      <c r="P876" s="45">
        <v>1.22</v>
      </c>
      <c r="Q876" s="45">
        <v>1.1499999999999999</v>
      </c>
      <c r="R876" s="45">
        <v>0.49</v>
      </c>
      <c r="S876" s="45">
        <v>0.54</v>
      </c>
      <c r="T876" s="45">
        <v>1.66</v>
      </c>
      <c r="U876" s="45">
        <v>0.81</v>
      </c>
      <c r="V876" s="45">
        <v>0.39</v>
      </c>
      <c r="W876" s="45">
        <v>0.24</v>
      </c>
      <c r="X876" s="45">
        <v>0.12</v>
      </c>
      <c r="Y876" s="45">
        <v>0.83</v>
      </c>
      <c r="Z876" s="45">
        <v>1.86</v>
      </c>
      <c r="AA876" s="45">
        <v>0.67</v>
      </c>
      <c r="AB876" s="45">
        <v>0.98</v>
      </c>
      <c r="AC876" s="15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BM877" s="55"/>
    </row>
    <row r="878" spans="1:65" ht="15">
      <c r="B878" s="8" t="s">
        <v>610</v>
      </c>
      <c r="BM878" s="28" t="s">
        <v>67</v>
      </c>
    </row>
    <row r="879" spans="1:65" ht="15">
      <c r="A879" s="25" t="s">
        <v>21</v>
      </c>
      <c r="B879" s="18" t="s">
        <v>111</v>
      </c>
      <c r="C879" s="15" t="s">
        <v>112</v>
      </c>
      <c r="D879" s="16" t="s">
        <v>229</v>
      </c>
      <c r="E879" s="17" t="s">
        <v>229</v>
      </c>
      <c r="F879" s="17" t="s">
        <v>229</v>
      </c>
      <c r="G879" s="17" t="s">
        <v>229</v>
      </c>
      <c r="H879" s="17" t="s">
        <v>229</v>
      </c>
      <c r="I879" s="17" t="s">
        <v>229</v>
      </c>
      <c r="J879" s="17" t="s">
        <v>229</v>
      </c>
      <c r="K879" s="17" t="s">
        <v>229</v>
      </c>
      <c r="L879" s="17" t="s">
        <v>229</v>
      </c>
      <c r="M879" s="17" t="s">
        <v>229</v>
      </c>
      <c r="N879" s="17" t="s">
        <v>229</v>
      </c>
      <c r="O879" s="17" t="s">
        <v>229</v>
      </c>
      <c r="P879" s="17" t="s">
        <v>229</v>
      </c>
      <c r="Q879" s="17" t="s">
        <v>229</v>
      </c>
      <c r="R879" s="17" t="s">
        <v>229</v>
      </c>
      <c r="S879" s="17" t="s">
        <v>229</v>
      </c>
      <c r="T879" s="17" t="s">
        <v>229</v>
      </c>
      <c r="U879" s="17" t="s">
        <v>229</v>
      </c>
      <c r="V879" s="17" t="s">
        <v>229</v>
      </c>
      <c r="W879" s="17" t="s">
        <v>229</v>
      </c>
      <c r="X879" s="17" t="s">
        <v>229</v>
      </c>
      <c r="Y879" s="17" t="s">
        <v>229</v>
      </c>
      <c r="Z879" s="17" t="s">
        <v>229</v>
      </c>
      <c r="AA879" s="17" t="s">
        <v>229</v>
      </c>
      <c r="AB879" s="15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 t="s">
        <v>230</v>
      </c>
      <c r="C880" s="9" t="s">
        <v>230</v>
      </c>
      <c r="D880" s="151" t="s">
        <v>232</v>
      </c>
      <c r="E880" s="152" t="s">
        <v>233</v>
      </c>
      <c r="F880" s="152" t="s">
        <v>234</v>
      </c>
      <c r="G880" s="152" t="s">
        <v>235</v>
      </c>
      <c r="H880" s="152" t="s">
        <v>236</v>
      </c>
      <c r="I880" s="152" t="s">
        <v>238</v>
      </c>
      <c r="J880" s="152" t="s">
        <v>239</v>
      </c>
      <c r="K880" s="152" t="s">
        <v>240</v>
      </c>
      <c r="L880" s="152" t="s">
        <v>241</v>
      </c>
      <c r="M880" s="152" t="s">
        <v>243</v>
      </c>
      <c r="N880" s="152" t="s">
        <v>244</v>
      </c>
      <c r="O880" s="152" t="s">
        <v>246</v>
      </c>
      <c r="P880" s="152" t="s">
        <v>247</v>
      </c>
      <c r="Q880" s="152" t="s">
        <v>249</v>
      </c>
      <c r="R880" s="152" t="s">
        <v>250</v>
      </c>
      <c r="S880" s="152" t="s">
        <v>251</v>
      </c>
      <c r="T880" s="152" t="s">
        <v>252</v>
      </c>
      <c r="U880" s="152" t="s">
        <v>254</v>
      </c>
      <c r="V880" s="152" t="s">
        <v>256</v>
      </c>
      <c r="W880" s="152" t="s">
        <v>258</v>
      </c>
      <c r="X880" s="152" t="s">
        <v>259</v>
      </c>
      <c r="Y880" s="152" t="s">
        <v>260</v>
      </c>
      <c r="Z880" s="152" t="s">
        <v>261</v>
      </c>
      <c r="AA880" s="152" t="s">
        <v>262</v>
      </c>
      <c r="AB880" s="15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 t="s">
        <v>3</v>
      </c>
    </row>
    <row r="881" spans="1:65">
      <c r="A881" s="30"/>
      <c r="B881" s="19"/>
      <c r="C881" s="9"/>
      <c r="D881" s="10" t="s">
        <v>333</v>
      </c>
      <c r="E881" s="11" t="s">
        <v>334</v>
      </c>
      <c r="F881" s="11" t="s">
        <v>115</v>
      </c>
      <c r="G881" s="11" t="s">
        <v>333</v>
      </c>
      <c r="H881" s="11" t="s">
        <v>334</v>
      </c>
      <c r="I881" s="11" t="s">
        <v>333</v>
      </c>
      <c r="J881" s="11" t="s">
        <v>334</v>
      </c>
      <c r="K881" s="11" t="s">
        <v>333</v>
      </c>
      <c r="L881" s="11" t="s">
        <v>334</v>
      </c>
      <c r="M881" s="11" t="s">
        <v>334</v>
      </c>
      <c r="N881" s="11" t="s">
        <v>115</v>
      </c>
      <c r="O881" s="11" t="s">
        <v>334</v>
      </c>
      <c r="P881" s="11" t="s">
        <v>333</v>
      </c>
      <c r="Q881" s="11" t="s">
        <v>334</v>
      </c>
      <c r="R881" s="11" t="s">
        <v>334</v>
      </c>
      <c r="S881" s="11" t="s">
        <v>333</v>
      </c>
      <c r="T881" s="11" t="s">
        <v>334</v>
      </c>
      <c r="U881" s="11" t="s">
        <v>333</v>
      </c>
      <c r="V881" s="11" t="s">
        <v>334</v>
      </c>
      <c r="W881" s="11" t="s">
        <v>334</v>
      </c>
      <c r="X881" s="11" t="s">
        <v>334</v>
      </c>
      <c r="Y881" s="11" t="s">
        <v>333</v>
      </c>
      <c r="Z881" s="11" t="s">
        <v>333</v>
      </c>
      <c r="AA881" s="11" t="s">
        <v>333</v>
      </c>
      <c r="AB881" s="15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</v>
      </c>
    </row>
    <row r="882" spans="1:65">
      <c r="A882" s="30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15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2</v>
      </c>
    </row>
    <row r="883" spans="1:65">
      <c r="A883" s="30"/>
      <c r="B883" s="18">
        <v>1</v>
      </c>
      <c r="C883" s="14">
        <v>1</v>
      </c>
      <c r="D883" s="22">
        <v>0.22</v>
      </c>
      <c r="E883" s="147">
        <v>0.3</v>
      </c>
      <c r="F883" s="147">
        <v>9</v>
      </c>
      <c r="G883" s="147">
        <v>0.56999999999999995</v>
      </c>
      <c r="H883" s="22">
        <v>0.2</v>
      </c>
      <c r="I883" s="147">
        <v>2</v>
      </c>
      <c r="J883" s="147">
        <v>0.4</v>
      </c>
      <c r="K883" s="147">
        <v>0.5</v>
      </c>
      <c r="L883" s="22">
        <v>0.24</v>
      </c>
      <c r="M883" s="22">
        <v>0.22</v>
      </c>
      <c r="N883" s="22">
        <v>0.22</v>
      </c>
      <c r="O883" s="22">
        <v>0.2</v>
      </c>
      <c r="P883" s="147" t="s">
        <v>106</v>
      </c>
      <c r="Q883" s="22">
        <v>0.25</v>
      </c>
      <c r="R883" s="22">
        <v>0.28000000000000003</v>
      </c>
      <c r="S883" s="22">
        <v>0.22</v>
      </c>
      <c r="T883" s="22">
        <v>0.22</v>
      </c>
      <c r="U883" s="147">
        <v>0.2</v>
      </c>
      <c r="V883" s="147">
        <v>0.34</v>
      </c>
      <c r="W883" s="147">
        <v>0.2</v>
      </c>
      <c r="X883" s="22">
        <v>0.25</v>
      </c>
      <c r="Y883" s="22">
        <v>0.23</v>
      </c>
      <c r="Z883" s="22">
        <v>0.27</v>
      </c>
      <c r="AA883" s="22">
        <v>0.24</v>
      </c>
      <c r="AB883" s="15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</v>
      </c>
    </row>
    <row r="884" spans="1:65">
      <c r="A884" s="30"/>
      <c r="B884" s="19">
        <v>1</v>
      </c>
      <c r="C884" s="9">
        <v>2</v>
      </c>
      <c r="D884" s="11">
        <v>0.21</v>
      </c>
      <c r="E884" s="148">
        <v>0.3</v>
      </c>
      <c r="F884" s="148">
        <v>8</v>
      </c>
      <c r="G884" s="148">
        <v>0.56000000000000005</v>
      </c>
      <c r="H884" s="11">
        <v>0.18</v>
      </c>
      <c r="I884" s="148">
        <v>2</v>
      </c>
      <c r="J884" s="148">
        <v>0.4</v>
      </c>
      <c r="K884" s="148">
        <v>0.5</v>
      </c>
      <c r="L884" s="11">
        <v>0.22</v>
      </c>
      <c r="M884" s="11">
        <v>0.22</v>
      </c>
      <c r="N884" s="11">
        <v>0.22</v>
      </c>
      <c r="O884" s="11">
        <v>0.21</v>
      </c>
      <c r="P884" s="148" t="s">
        <v>106</v>
      </c>
      <c r="Q884" s="11">
        <v>0.24</v>
      </c>
      <c r="R884" s="11">
        <v>0.27</v>
      </c>
      <c r="S884" s="11">
        <v>0.2</v>
      </c>
      <c r="T884" s="11">
        <v>0.23</v>
      </c>
      <c r="U884" s="148">
        <v>0.2</v>
      </c>
      <c r="V884" s="148">
        <v>0.34</v>
      </c>
      <c r="W884" s="148">
        <v>0.3</v>
      </c>
      <c r="X884" s="11">
        <v>0.23</v>
      </c>
      <c r="Y884" s="11">
        <v>0.22</v>
      </c>
      <c r="Z884" s="11">
        <v>0.27</v>
      </c>
      <c r="AA884" s="11">
        <v>0.23</v>
      </c>
      <c r="AB884" s="15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21</v>
      </c>
    </row>
    <row r="885" spans="1:65">
      <c r="A885" s="30"/>
      <c r="B885" s="19">
        <v>1</v>
      </c>
      <c r="C885" s="9">
        <v>3</v>
      </c>
      <c r="D885" s="11">
        <v>0.21</v>
      </c>
      <c r="E885" s="148">
        <v>0.3</v>
      </c>
      <c r="F885" s="148">
        <v>8</v>
      </c>
      <c r="G885" s="148">
        <v>0.56999999999999995</v>
      </c>
      <c r="H885" s="11">
        <v>0.19</v>
      </c>
      <c r="I885" s="148">
        <v>1.5</v>
      </c>
      <c r="J885" s="148">
        <v>0.4</v>
      </c>
      <c r="K885" s="148">
        <v>0.5</v>
      </c>
      <c r="L885" s="11">
        <v>0.22</v>
      </c>
      <c r="M885" s="11">
        <v>0.22</v>
      </c>
      <c r="N885" s="11">
        <v>0.21</v>
      </c>
      <c r="O885" s="11">
        <v>0.2</v>
      </c>
      <c r="P885" s="148" t="s">
        <v>106</v>
      </c>
      <c r="Q885" s="11">
        <v>0.24</v>
      </c>
      <c r="R885" s="11">
        <v>0.25</v>
      </c>
      <c r="S885" s="11">
        <v>0.23</v>
      </c>
      <c r="T885" s="11">
        <v>0.24</v>
      </c>
      <c r="U885" s="148">
        <v>0.2</v>
      </c>
      <c r="V885" s="148">
        <v>0.35</v>
      </c>
      <c r="W885" s="148">
        <v>0.2</v>
      </c>
      <c r="X885" s="11">
        <v>0.26</v>
      </c>
      <c r="Y885" s="11">
        <v>0.23</v>
      </c>
      <c r="Z885" s="11">
        <v>0.28000000000000003</v>
      </c>
      <c r="AA885" s="11">
        <v>0.23</v>
      </c>
      <c r="AB885" s="15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16</v>
      </c>
    </row>
    <row r="886" spans="1:65">
      <c r="A886" s="30"/>
      <c r="B886" s="19">
        <v>1</v>
      </c>
      <c r="C886" s="9">
        <v>4</v>
      </c>
      <c r="D886" s="11">
        <v>0.2</v>
      </c>
      <c r="E886" s="148">
        <v>0.3</v>
      </c>
      <c r="F886" s="148">
        <v>8</v>
      </c>
      <c r="G886" s="148">
        <v>0.6</v>
      </c>
      <c r="H886" s="11">
        <v>0.19</v>
      </c>
      <c r="I886" s="148">
        <v>1.5</v>
      </c>
      <c r="J886" s="148">
        <v>0.4</v>
      </c>
      <c r="K886" s="148">
        <v>0.4</v>
      </c>
      <c r="L886" s="11">
        <v>0.23</v>
      </c>
      <c r="M886" s="11">
        <v>0.2</v>
      </c>
      <c r="N886" s="11">
        <v>0.21</v>
      </c>
      <c r="O886" s="11">
        <v>0.21</v>
      </c>
      <c r="P886" s="11">
        <v>0.2</v>
      </c>
      <c r="Q886" s="11">
        <v>0.24</v>
      </c>
      <c r="R886" s="11">
        <v>0.25</v>
      </c>
      <c r="S886" s="11">
        <v>0.23</v>
      </c>
      <c r="T886" s="11">
        <v>0.23</v>
      </c>
      <c r="U886" s="148">
        <v>0.2</v>
      </c>
      <c r="V886" s="148">
        <v>0.32</v>
      </c>
      <c r="W886" s="148">
        <v>0.2</v>
      </c>
      <c r="X886" s="11">
        <v>0.27</v>
      </c>
      <c r="Y886" s="11">
        <v>0.22</v>
      </c>
      <c r="Z886" s="149">
        <v>0.56999999999999995</v>
      </c>
      <c r="AA886" s="11">
        <v>0.22</v>
      </c>
      <c r="AB886" s="15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0.22722222222222221</v>
      </c>
    </row>
    <row r="887" spans="1:65">
      <c r="A887" s="30"/>
      <c r="B887" s="19">
        <v>1</v>
      </c>
      <c r="C887" s="9">
        <v>5</v>
      </c>
      <c r="D887" s="11">
        <v>0.21</v>
      </c>
      <c r="E887" s="148">
        <v>0.3</v>
      </c>
      <c r="F887" s="148">
        <v>9</v>
      </c>
      <c r="G887" s="148">
        <v>0.61</v>
      </c>
      <c r="H887" s="11">
        <v>0.19</v>
      </c>
      <c r="I887" s="148">
        <v>2</v>
      </c>
      <c r="J887" s="148">
        <v>0.4</v>
      </c>
      <c r="K887" s="148">
        <v>0.4</v>
      </c>
      <c r="L887" s="11">
        <v>0.23</v>
      </c>
      <c r="M887" s="11">
        <v>0.21</v>
      </c>
      <c r="N887" s="11">
        <v>0.22</v>
      </c>
      <c r="O887" s="11">
        <v>0.21</v>
      </c>
      <c r="P887" s="11">
        <v>0.2</v>
      </c>
      <c r="Q887" s="11">
        <v>0.3</v>
      </c>
      <c r="R887" s="11">
        <v>0.26</v>
      </c>
      <c r="S887" s="11">
        <v>0.22</v>
      </c>
      <c r="T887" s="11">
        <v>0.23</v>
      </c>
      <c r="U887" s="148">
        <v>0.2</v>
      </c>
      <c r="V887" s="148">
        <v>0.36</v>
      </c>
      <c r="W887" s="148">
        <v>0.2</v>
      </c>
      <c r="X887" s="11">
        <v>0.22</v>
      </c>
      <c r="Y887" s="11">
        <v>0.24</v>
      </c>
      <c r="Z887" s="149">
        <v>0.32</v>
      </c>
      <c r="AA887" s="11">
        <v>0.22</v>
      </c>
      <c r="AB887" s="15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119</v>
      </c>
    </row>
    <row r="888" spans="1:65">
      <c r="A888" s="30"/>
      <c r="B888" s="19">
        <v>1</v>
      </c>
      <c r="C888" s="9">
        <v>6</v>
      </c>
      <c r="D888" s="11">
        <v>0.2</v>
      </c>
      <c r="E888" s="148">
        <v>0.3</v>
      </c>
      <c r="F888" s="148">
        <v>8</v>
      </c>
      <c r="G888" s="148">
        <v>0.56000000000000005</v>
      </c>
      <c r="H888" s="11">
        <v>0.19</v>
      </c>
      <c r="I888" s="148">
        <v>1.5</v>
      </c>
      <c r="J888" s="148">
        <v>0.4</v>
      </c>
      <c r="K888" s="148">
        <v>0.4</v>
      </c>
      <c r="L888" s="11">
        <v>0.23</v>
      </c>
      <c r="M888" s="11">
        <v>0.2</v>
      </c>
      <c r="N888" s="11">
        <v>0.22</v>
      </c>
      <c r="O888" s="11">
        <v>0.23</v>
      </c>
      <c r="P888" s="148" t="s">
        <v>106</v>
      </c>
      <c r="Q888" s="11">
        <v>0.28000000000000003</v>
      </c>
      <c r="R888" s="11">
        <v>0.24</v>
      </c>
      <c r="S888" s="11">
        <v>0.21</v>
      </c>
      <c r="T888" s="11">
        <v>0.22</v>
      </c>
      <c r="U888" s="148">
        <v>0.2</v>
      </c>
      <c r="V888" s="148">
        <v>0.36</v>
      </c>
      <c r="W888" s="148">
        <v>0.2</v>
      </c>
      <c r="X888" s="11">
        <v>0.24</v>
      </c>
      <c r="Y888" s="11">
        <v>0.22</v>
      </c>
      <c r="Z888" s="11">
        <v>0.3</v>
      </c>
      <c r="AA888" s="11">
        <v>0.23</v>
      </c>
      <c r="AB888" s="15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20" t="s">
        <v>270</v>
      </c>
      <c r="C889" s="12"/>
      <c r="D889" s="23">
        <v>0.20833333333333334</v>
      </c>
      <c r="E889" s="23">
        <v>0.3</v>
      </c>
      <c r="F889" s="23">
        <v>8.3333333333333339</v>
      </c>
      <c r="G889" s="23">
        <v>0.57833333333333325</v>
      </c>
      <c r="H889" s="23">
        <v>0.18999999999999997</v>
      </c>
      <c r="I889" s="23">
        <v>1.75</v>
      </c>
      <c r="J889" s="23">
        <v>0.39999999999999997</v>
      </c>
      <c r="K889" s="23">
        <v>0.44999999999999996</v>
      </c>
      <c r="L889" s="23">
        <v>0.2283333333333333</v>
      </c>
      <c r="M889" s="23">
        <v>0.21166666666666667</v>
      </c>
      <c r="N889" s="23">
        <v>0.21666666666666667</v>
      </c>
      <c r="O889" s="23">
        <v>0.21</v>
      </c>
      <c r="P889" s="23">
        <v>0.2</v>
      </c>
      <c r="Q889" s="23">
        <v>0.25833333333333336</v>
      </c>
      <c r="R889" s="23">
        <v>0.25833333333333336</v>
      </c>
      <c r="S889" s="23">
        <v>0.21833333333333335</v>
      </c>
      <c r="T889" s="23">
        <v>0.2283333333333333</v>
      </c>
      <c r="U889" s="23">
        <v>0.19999999999999998</v>
      </c>
      <c r="V889" s="23">
        <v>0.34499999999999997</v>
      </c>
      <c r="W889" s="23">
        <v>0.21666666666666665</v>
      </c>
      <c r="X889" s="23">
        <v>0.245</v>
      </c>
      <c r="Y889" s="23">
        <v>0.22666666666666668</v>
      </c>
      <c r="Z889" s="23">
        <v>0.33500000000000002</v>
      </c>
      <c r="AA889" s="23">
        <v>0.2283333333333333</v>
      </c>
      <c r="AB889" s="15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271</v>
      </c>
      <c r="C890" s="29"/>
      <c r="D890" s="11">
        <v>0.21</v>
      </c>
      <c r="E890" s="11">
        <v>0.3</v>
      </c>
      <c r="F890" s="11">
        <v>8</v>
      </c>
      <c r="G890" s="11">
        <v>0.56999999999999995</v>
      </c>
      <c r="H890" s="11">
        <v>0.19</v>
      </c>
      <c r="I890" s="11">
        <v>1.75</v>
      </c>
      <c r="J890" s="11">
        <v>0.4</v>
      </c>
      <c r="K890" s="11">
        <v>0.45</v>
      </c>
      <c r="L890" s="11">
        <v>0.23</v>
      </c>
      <c r="M890" s="11">
        <v>0.215</v>
      </c>
      <c r="N890" s="11">
        <v>0.22</v>
      </c>
      <c r="O890" s="11">
        <v>0.21</v>
      </c>
      <c r="P890" s="11">
        <v>0.2</v>
      </c>
      <c r="Q890" s="11">
        <v>0.245</v>
      </c>
      <c r="R890" s="11">
        <v>0.255</v>
      </c>
      <c r="S890" s="11">
        <v>0.22</v>
      </c>
      <c r="T890" s="11">
        <v>0.23</v>
      </c>
      <c r="U890" s="11">
        <v>0.2</v>
      </c>
      <c r="V890" s="11">
        <v>0.34499999999999997</v>
      </c>
      <c r="W890" s="11">
        <v>0.2</v>
      </c>
      <c r="X890" s="11">
        <v>0.245</v>
      </c>
      <c r="Y890" s="11">
        <v>0.22500000000000001</v>
      </c>
      <c r="Z890" s="11">
        <v>0.29000000000000004</v>
      </c>
      <c r="AA890" s="11">
        <v>0.23</v>
      </c>
      <c r="AB890" s="15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272</v>
      </c>
      <c r="C891" s="29"/>
      <c r="D891" s="24">
        <v>7.5277265270908052E-3</v>
      </c>
      <c r="E891" s="24">
        <v>0</v>
      </c>
      <c r="F891" s="24">
        <v>0.51639777949432231</v>
      </c>
      <c r="G891" s="24">
        <v>2.1369760566432788E-2</v>
      </c>
      <c r="H891" s="24">
        <v>6.324555320336764E-3</v>
      </c>
      <c r="I891" s="24">
        <v>0.27386127875258304</v>
      </c>
      <c r="J891" s="24">
        <v>6.0809419444881171E-17</v>
      </c>
      <c r="K891" s="24">
        <v>5.4772255750517244E-2</v>
      </c>
      <c r="L891" s="24">
        <v>7.5277265270908087E-3</v>
      </c>
      <c r="M891" s="24">
        <v>9.8319208025017465E-3</v>
      </c>
      <c r="N891" s="24">
        <v>5.1639777949432277E-3</v>
      </c>
      <c r="O891" s="24">
        <v>1.0954451150103323E-2</v>
      </c>
      <c r="P891" s="24">
        <v>0</v>
      </c>
      <c r="Q891" s="24">
        <v>2.5625508125043432E-2</v>
      </c>
      <c r="R891" s="24">
        <v>1.4719601443879758E-2</v>
      </c>
      <c r="S891" s="24">
        <v>1.1690451944500123E-2</v>
      </c>
      <c r="T891" s="24">
        <v>7.5277265270908078E-3</v>
      </c>
      <c r="U891" s="24">
        <v>3.0404709722440586E-17</v>
      </c>
      <c r="V891" s="24">
        <v>1.516575088810309E-2</v>
      </c>
      <c r="W891" s="24">
        <v>4.0824829046386638E-2</v>
      </c>
      <c r="X891" s="24">
        <v>1.8708286933869712E-2</v>
      </c>
      <c r="Y891" s="24">
        <v>8.1649658092772595E-3</v>
      </c>
      <c r="Z891" s="24">
        <v>0.11674759098157</v>
      </c>
      <c r="AA891" s="24">
        <v>7.5277265270908078E-3</v>
      </c>
      <c r="AB891" s="15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87</v>
      </c>
      <c r="C892" s="29"/>
      <c r="D892" s="13">
        <v>3.6133087330035861E-2</v>
      </c>
      <c r="E892" s="13">
        <v>0</v>
      </c>
      <c r="F892" s="13">
        <v>6.196773353931867E-2</v>
      </c>
      <c r="G892" s="13">
        <v>3.6950594639365057E-2</v>
      </c>
      <c r="H892" s="13">
        <v>3.3287133264930338E-2</v>
      </c>
      <c r="I892" s="13">
        <v>0.15649215928719032</v>
      </c>
      <c r="J892" s="13">
        <v>1.5202354861220294E-16</v>
      </c>
      <c r="K892" s="13">
        <v>0.12171612389003833</v>
      </c>
      <c r="L892" s="13">
        <v>3.2968145374120336E-2</v>
      </c>
      <c r="M892" s="13">
        <v>4.6450019539378329E-2</v>
      </c>
      <c r="N892" s="13">
        <v>2.3833743668968742E-2</v>
      </c>
      <c r="O892" s="13">
        <v>5.2164053095730106E-2</v>
      </c>
      <c r="P892" s="13">
        <v>0</v>
      </c>
      <c r="Q892" s="13">
        <v>9.9195515322748756E-2</v>
      </c>
      <c r="R892" s="13">
        <v>5.6979102363405511E-2</v>
      </c>
      <c r="S892" s="13">
        <v>5.3544054707634146E-2</v>
      </c>
      <c r="T892" s="13">
        <v>3.2968145374120329E-2</v>
      </c>
      <c r="U892" s="13">
        <v>1.5202354861220294E-16</v>
      </c>
      <c r="V892" s="13">
        <v>4.3958698226385769E-2</v>
      </c>
      <c r="W892" s="13">
        <v>0.18842228790639989</v>
      </c>
      <c r="X892" s="13">
        <v>7.636035483212128E-2</v>
      </c>
      <c r="Y892" s="13">
        <v>3.6021907982105555E-2</v>
      </c>
      <c r="Z892" s="13">
        <v>0.3485002715867761</v>
      </c>
      <c r="AA892" s="13">
        <v>3.2968145374120329E-2</v>
      </c>
      <c r="AB892" s="15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273</v>
      </c>
      <c r="C893" s="29"/>
      <c r="D893" s="13">
        <v>-8.3129584352078179E-2</v>
      </c>
      <c r="E893" s="13">
        <v>0.32029339853300742</v>
      </c>
      <c r="F893" s="13">
        <v>35.674816625916876</v>
      </c>
      <c r="G893" s="13">
        <v>1.5452322738386304</v>
      </c>
      <c r="H893" s="13">
        <v>-0.16381418092909539</v>
      </c>
      <c r="I893" s="13">
        <v>6.7017114914425431</v>
      </c>
      <c r="J893" s="13">
        <v>0.76039119804400968</v>
      </c>
      <c r="K893" s="13">
        <v>0.98044009779951091</v>
      </c>
      <c r="L893" s="13">
        <v>4.8899755501221609E-3</v>
      </c>
      <c r="M893" s="13">
        <v>-6.8459657701711474E-2</v>
      </c>
      <c r="N893" s="13">
        <v>-4.6454767726161306E-2</v>
      </c>
      <c r="O893" s="13">
        <v>-7.5794621026894826E-2</v>
      </c>
      <c r="P893" s="13">
        <v>-0.11980440097799505</v>
      </c>
      <c r="Q893" s="13">
        <v>0.13691931540342317</v>
      </c>
      <c r="R893" s="13">
        <v>0.13691931540342317</v>
      </c>
      <c r="S893" s="13">
        <v>-3.9119804400977842E-2</v>
      </c>
      <c r="T893" s="13">
        <v>4.8899755501221609E-3</v>
      </c>
      <c r="U893" s="13">
        <v>-0.11980440097799516</v>
      </c>
      <c r="V893" s="13">
        <v>0.51833740831295838</v>
      </c>
      <c r="W893" s="13">
        <v>-4.6454767726161417E-2</v>
      </c>
      <c r="X893" s="13">
        <v>7.8239608801955907E-2</v>
      </c>
      <c r="Y893" s="13">
        <v>-2.4449877750609694E-3</v>
      </c>
      <c r="Z893" s="13">
        <v>0.47432762836185827</v>
      </c>
      <c r="AA893" s="13">
        <v>4.8899755501221609E-3</v>
      </c>
      <c r="AB893" s="15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46" t="s">
        <v>274</v>
      </c>
      <c r="C894" s="47"/>
      <c r="D894" s="45">
        <v>0.74</v>
      </c>
      <c r="E894" s="45" t="s">
        <v>275</v>
      </c>
      <c r="F894" s="45" t="s">
        <v>275</v>
      </c>
      <c r="G894" s="45">
        <v>12.87</v>
      </c>
      <c r="H894" s="45">
        <v>1.41</v>
      </c>
      <c r="I894" s="45" t="s">
        <v>275</v>
      </c>
      <c r="J894" s="45" t="s">
        <v>275</v>
      </c>
      <c r="K894" s="45" t="s">
        <v>275</v>
      </c>
      <c r="L894" s="45">
        <v>0</v>
      </c>
      <c r="M894" s="45">
        <v>0.61</v>
      </c>
      <c r="N894" s="45">
        <v>0.43</v>
      </c>
      <c r="O894" s="45">
        <v>0.67</v>
      </c>
      <c r="P894" s="45">
        <v>4.72</v>
      </c>
      <c r="Q894" s="45">
        <v>1.1000000000000001</v>
      </c>
      <c r="R894" s="45">
        <v>1.1000000000000001</v>
      </c>
      <c r="S894" s="45">
        <v>0.37</v>
      </c>
      <c r="T894" s="45">
        <v>0</v>
      </c>
      <c r="U894" s="45" t="s">
        <v>275</v>
      </c>
      <c r="V894" s="45">
        <v>4.29</v>
      </c>
      <c r="W894" s="45" t="s">
        <v>275</v>
      </c>
      <c r="X894" s="45">
        <v>0.61</v>
      </c>
      <c r="Y894" s="45">
        <v>0.06</v>
      </c>
      <c r="Z894" s="45">
        <v>3.92</v>
      </c>
      <c r="AA894" s="45">
        <v>0</v>
      </c>
      <c r="AB894" s="15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B895" s="31" t="s">
        <v>348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BM895" s="55"/>
    </row>
    <row r="896" spans="1:65">
      <c r="BM896" s="55"/>
    </row>
    <row r="897" spans="1:65" ht="15">
      <c r="B897" s="8" t="s">
        <v>611</v>
      </c>
      <c r="BM897" s="28" t="s">
        <v>67</v>
      </c>
    </row>
    <row r="898" spans="1:65" ht="15">
      <c r="A898" s="25" t="s">
        <v>24</v>
      </c>
      <c r="B898" s="18" t="s">
        <v>111</v>
      </c>
      <c r="C898" s="15" t="s">
        <v>112</v>
      </c>
      <c r="D898" s="16" t="s">
        <v>229</v>
      </c>
      <c r="E898" s="17" t="s">
        <v>229</v>
      </c>
      <c r="F898" s="17" t="s">
        <v>229</v>
      </c>
      <c r="G898" s="17" t="s">
        <v>229</v>
      </c>
      <c r="H898" s="17" t="s">
        <v>229</v>
      </c>
      <c r="I898" s="17" t="s">
        <v>229</v>
      </c>
      <c r="J898" s="17" t="s">
        <v>229</v>
      </c>
      <c r="K898" s="17" t="s">
        <v>229</v>
      </c>
      <c r="L898" s="17" t="s">
        <v>229</v>
      </c>
      <c r="M898" s="17" t="s">
        <v>229</v>
      </c>
      <c r="N898" s="17" t="s">
        <v>229</v>
      </c>
      <c r="O898" s="17" t="s">
        <v>229</v>
      </c>
      <c r="P898" s="17" t="s">
        <v>229</v>
      </c>
      <c r="Q898" s="17" t="s">
        <v>229</v>
      </c>
      <c r="R898" s="15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 t="s">
        <v>230</v>
      </c>
      <c r="C899" s="9" t="s">
        <v>230</v>
      </c>
      <c r="D899" s="151" t="s">
        <v>233</v>
      </c>
      <c r="E899" s="152" t="s">
        <v>235</v>
      </c>
      <c r="F899" s="152" t="s">
        <v>236</v>
      </c>
      <c r="G899" s="152" t="s">
        <v>237</v>
      </c>
      <c r="H899" s="152" t="s">
        <v>238</v>
      </c>
      <c r="I899" s="152" t="s">
        <v>239</v>
      </c>
      <c r="J899" s="152" t="s">
        <v>241</v>
      </c>
      <c r="K899" s="152" t="s">
        <v>243</v>
      </c>
      <c r="L899" s="152" t="s">
        <v>247</v>
      </c>
      <c r="M899" s="152" t="s">
        <v>249</v>
      </c>
      <c r="N899" s="152" t="s">
        <v>250</v>
      </c>
      <c r="O899" s="152" t="s">
        <v>254</v>
      </c>
      <c r="P899" s="152" t="s">
        <v>258</v>
      </c>
      <c r="Q899" s="152" t="s">
        <v>259</v>
      </c>
      <c r="R899" s="15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 t="s">
        <v>3</v>
      </c>
    </row>
    <row r="900" spans="1:65">
      <c r="A900" s="30"/>
      <c r="B900" s="19"/>
      <c r="C900" s="9"/>
      <c r="D900" s="10" t="s">
        <v>334</v>
      </c>
      <c r="E900" s="11" t="s">
        <v>333</v>
      </c>
      <c r="F900" s="11" t="s">
        <v>334</v>
      </c>
      <c r="G900" s="11" t="s">
        <v>334</v>
      </c>
      <c r="H900" s="11" t="s">
        <v>333</v>
      </c>
      <c r="I900" s="11" t="s">
        <v>334</v>
      </c>
      <c r="J900" s="11" t="s">
        <v>334</v>
      </c>
      <c r="K900" s="11" t="s">
        <v>334</v>
      </c>
      <c r="L900" s="11" t="s">
        <v>333</v>
      </c>
      <c r="M900" s="11" t="s">
        <v>334</v>
      </c>
      <c r="N900" s="11" t="s">
        <v>334</v>
      </c>
      <c r="O900" s="11" t="s">
        <v>333</v>
      </c>
      <c r="P900" s="11" t="s">
        <v>334</v>
      </c>
      <c r="Q900" s="11" t="s">
        <v>334</v>
      </c>
      <c r="R900" s="15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</v>
      </c>
    </row>
    <row r="901" spans="1:65">
      <c r="A901" s="30"/>
      <c r="B901" s="19"/>
      <c r="C901" s="9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15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3</v>
      </c>
    </row>
    <row r="902" spans="1:65">
      <c r="A902" s="30"/>
      <c r="B902" s="18">
        <v>1</v>
      </c>
      <c r="C902" s="14">
        <v>1</v>
      </c>
      <c r="D902" s="22">
        <v>0.54</v>
      </c>
      <c r="E902" s="22">
        <v>0.63</v>
      </c>
      <c r="F902" s="22">
        <v>0.49</v>
      </c>
      <c r="G902" s="147">
        <v>0.36</v>
      </c>
      <c r="H902" s="22">
        <v>0.55000000000000004</v>
      </c>
      <c r="I902" s="22">
        <v>0.57999999999999996</v>
      </c>
      <c r="J902" s="22">
        <v>0.55000000000000004</v>
      </c>
      <c r="K902" s="22">
        <v>0.51</v>
      </c>
      <c r="L902" s="147">
        <v>0.5</v>
      </c>
      <c r="M902" s="22">
        <v>0.56000000000000005</v>
      </c>
      <c r="N902" s="22">
        <v>0.51</v>
      </c>
      <c r="O902" s="147">
        <v>0.5</v>
      </c>
      <c r="P902" s="147">
        <v>0.5</v>
      </c>
      <c r="Q902" s="22">
        <v>0.61</v>
      </c>
      <c r="R902" s="15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>
        <v>1</v>
      </c>
      <c r="C903" s="9">
        <v>2</v>
      </c>
      <c r="D903" s="11">
        <v>0.52</v>
      </c>
      <c r="E903" s="11">
        <v>0.62</v>
      </c>
      <c r="F903" s="11">
        <v>0.5</v>
      </c>
      <c r="G903" s="148">
        <v>0.38</v>
      </c>
      <c r="H903" s="11">
        <v>0.5</v>
      </c>
      <c r="I903" s="11">
        <v>0.6</v>
      </c>
      <c r="J903" s="11">
        <v>0.53</v>
      </c>
      <c r="K903" s="11">
        <v>0.51</v>
      </c>
      <c r="L903" s="148">
        <v>0.5</v>
      </c>
      <c r="M903" s="11">
        <v>0.56000000000000005</v>
      </c>
      <c r="N903" s="11">
        <v>0.5</v>
      </c>
      <c r="O903" s="148">
        <v>0.5</v>
      </c>
      <c r="P903" s="148">
        <v>0.5</v>
      </c>
      <c r="Q903" s="11">
        <v>0.57999999999999996</v>
      </c>
      <c r="R903" s="15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22</v>
      </c>
    </row>
    <row r="904" spans="1:65">
      <c r="A904" s="30"/>
      <c r="B904" s="19">
        <v>1</v>
      </c>
      <c r="C904" s="9">
        <v>3</v>
      </c>
      <c r="D904" s="11">
        <v>0.54</v>
      </c>
      <c r="E904" s="11">
        <v>0.6</v>
      </c>
      <c r="F904" s="11">
        <v>0.5</v>
      </c>
      <c r="G904" s="148">
        <v>0.32</v>
      </c>
      <c r="H904" s="11">
        <v>0.5</v>
      </c>
      <c r="I904" s="11">
        <v>0.57999999999999996</v>
      </c>
      <c r="J904" s="11">
        <v>0.54</v>
      </c>
      <c r="K904" s="11">
        <v>0.54</v>
      </c>
      <c r="L904" s="148">
        <v>0.5</v>
      </c>
      <c r="M904" s="11">
        <v>0.56000000000000005</v>
      </c>
      <c r="N904" s="11">
        <v>0.53</v>
      </c>
      <c r="O904" s="148">
        <v>0.5</v>
      </c>
      <c r="P904" s="148">
        <v>0.5</v>
      </c>
      <c r="Q904" s="11">
        <v>0.57999999999999996</v>
      </c>
      <c r="R904" s="15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16</v>
      </c>
    </row>
    <row r="905" spans="1:65">
      <c r="A905" s="30"/>
      <c r="B905" s="19">
        <v>1</v>
      </c>
      <c r="C905" s="9">
        <v>4</v>
      </c>
      <c r="D905" s="11">
        <v>0.52</v>
      </c>
      <c r="E905" s="11">
        <v>0.65</v>
      </c>
      <c r="F905" s="11">
        <v>0.5</v>
      </c>
      <c r="G905" s="148">
        <v>0.35</v>
      </c>
      <c r="H905" s="11">
        <v>0.5</v>
      </c>
      <c r="I905" s="11">
        <v>0.57999999999999996</v>
      </c>
      <c r="J905" s="11">
        <v>0.54</v>
      </c>
      <c r="K905" s="11">
        <v>0.49</v>
      </c>
      <c r="L905" s="148">
        <v>0.5</v>
      </c>
      <c r="M905" s="11">
        <v>0.56000000000000005</v>
      </c>
      <c r="N905" s="11">
        <v>0.53</v>
      </c>
      <c r="O905" s="148">
        <v>0.5</v>
      </c>
      <c r="P905" s="148">
        <v>0.5</v>
      </c>
      <c r="Q905" s="11">
        <v>0.56999999999999995</v>
      </c>
      <c r="R905" s="15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0.54733333333333334</v>
      </c>
    </row>
    <row r="906" spans="1:65">
      <c r="A906" s="30"/>
      <c r="B906" s="19">
        <v>1</v>
      </c>
      <c r="C906" s="9">
        <v>5</v>
      </c>
      <c r="D906" s="11">
        <v>0.52</v>
      </c>
      <c r="E906" s="11">
        <v>0.62</v>
      </c>
      <c r="F906" s="11">
        <v>0.5</v>
      </c>
      <c r="G906" s="148">
        <v>0.34</v>
      </c>
      <c r="H906" s="11">
        <v>0.55000000000000004</v>
      </c>
      <c r="I906" s="11">
        <v>0.6</v>
      </c>
      <c r="J906" s="11">
        <v>0.54</v>
      </c>
      <c r="K906" s="11">
        <v>0.53</v>
      </c>
      <c r="L906" s="148">
        <v>0.5</v>
      </c>
      <c r="M906" s="11">
        <v>0.56000000000000005</v>
      </c>
      <c r="N906" s="11">
        <v>0.54</v>
      </c>
      <c r="O906" s="148">
        <v>0.5</v>
      </c>
      <c r="P906" s="148">
        <v>0.5</v>
      </c>
      <c r="Q906" s="11">
        <v>0.59</v>
      </c>
      <c r="R906" s="15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120</v>
      </c>
    </row>
    <row r="907" spans="1:65">
      <c r="A907" s="30"/>
      <c r="B907" s="19">
        <v>1</v>
      </c>
      <c r="C907" s="9">
        <v>6</v>
      </c>
      <c r="D907" s="11">
        <v>0.54</v>
      </c>
      <c r="E907" s="11">
        <v>0.63</v>
      </c>
      <c r="F907" s="11">
        <v>0.49</v>
      </c>
      <c r="G907" s="148">
        <v>0.34</v>
      </c>
      <c r="H907" s="11">
        <v>0.5</v>
      </c>
      <c r="I907" s="11">
        <v>0.54</v>
      </c>
      <c r="J907" s="11">
        <v>0.54</v>
      </c>
      <c r="K907" s="11">
        <v>0.53</v>
      </c>
      <c r="L907" s="148">
        <v>0.5</v>
      </c>
      <c r="M907" s="11">
        <v>0.56000000000000005</v>
      </c>
      <c r="N907" s="11">
        <v>0.53</v>
      </c>
      <c r="O907" s="148">
        <v>0.5</v>
      </c>
      <c r="P907" s="148">
        <v>0.5</v>
      </c>
      <c r="Q907" s="11">
        <v>0.56999999999999995</v>
      </c>
      <c r="R907" s="15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20" t="s">
        <v>270</v>
      </c>
      <c r="C908" s="12"/>
      <c r="D908" s="23">
        <v>0.53</v>
      </c>
      <c r="E908" s="23">
        <v>0.625</v>
      </c>
      <c r="F908" s="23">
        <v>0.49666666666666676</v>
      </c>
      <c r="G908" s="23">
        <v>0.34833333333333338</v>
      </c>
      <c r="H908" s="23">
        <v>0.51666666666666661</v>
      </c>
      <c r="I908" s="23">
        <v>0.57999999999999996</v>
      </c>
      <c r="J908" s="23">
        <v>0.54</v>
      </c>
      <c r="K908" s="23">
        <v>0.51833333333333342</v>
      </c>
      <c r="L908" s="23">
        <v>0.5</v>
      </c>
      <c r="M908" s="23">
        <v>0.56000000000000005</v>
      </c>
      <c r="N908" s="23">
        <v>0.52333333333333343</v>
      </c>
      <c r="O908" s="23">
        <v>0.5</v>
      </c>
      <c r="P908" s="23">
        <v>0.5</v>
      </c>
      <c r="Q908" s="23">
        <v>0.58333333333333326</v>
      </c>
      <c r="R908" s="15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271</v>
      </c>
      <c r="C909" s="29"/>
      <c r="D909" s="11">
        <v>0.53</v>
      </c>
      <c r="E909" s="11">
        <v>0.625</v>
      </c>
      <c r="F909" s="11">
        <v>0.5</v>
      </c>
      <c r="G909" s="11">
        <v>0.34499999999999997</v>
      </c>
      <c r="H909" s="11">
        <v>0.5</v>
      </c>
      <c r="I909" s="11">
        <v>0.57999999999999996</v>
      </c>
      <c r="J909" s="11">
        <v>0.54</v>
      </c>
      <c r="K909" s="11">
        <v>0.52</v>
      </c>
      <c r="L909" s="11">
        <v>0.5</v>
      </c>
      <c r="M909" s="11">
        <v>0.56000000000000005</v>
      </c>
      <c r="N909" s="11">
        <v>0.53</v>
      </c>
      <c r="O909" s="11">
        <v>0.5</v>
      </c>
      <c r="P909" s="11">
        <v>0.5</v>
      </c>
      <c r="Q909" s="11">
        <v>0.57999999999999996</v>
      </c>
      <c r="R909" s="15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272</v>
      </c>
      <c r="C910" s="29"/>
      <c r="D910" s="24">
        <v>1.0954451150103331E-2</v>
      </c>
      <c r="E910" s="24">
        <v>1.6431676725154998E-2</v>
      </c>
      <c r="F910" s="24">
        <v>5.1639777949432268E-3</v>
      </c>
      <c r="G910" s="24">
        <v>2.0412414523193145E-2</v>
      </c>
      <c r="H910" s="24">
        <v>2.5819888974716137E-2</v>
      </c>
      <c r="I910" s="24">
        <v>2.1908902300206624E-2</v>
      </c>
      <c r="J910" s="24">
        <v>6.324555320336764E-3</v>
      </c>
      <c r="K910" s="24">
        <v>1.8348478592697198E-2</v>
      </c>
      <c r="L910" s="24">
        <v>0</v>
      </c>
      <c r="M910" s="24">
        <v>0</v>
      </c>
      <c r="N910" s="24">
        <v>1.5055453054181633E-2</v>
      </c>
      <c r="O910" s="24">
        <v>0</v>
      </c>
      <c r="P910" s="24">
        <v>0</v>
      </c>
      <c r="Q910" s="24">
        <v>1.5055453054181635E-2</v>
      </c>
      <c r="R910" s="203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4"/>
      <c r="AT910" s="204"/>
      <c r="AU910" s="204"/>
      <c r="AV910" s="204"/>
      <c r="AW910" s="204"/>
      <c r="AX910" s="204"/>
      <c r="AY910" s="204"/>
      <c r="AZ910" s="204"/>
      <c r="BA910" s="204"/>
      <c r="BB910" s="204"/>
      <c r="BC910" s="204"/>
      <c r="BD910" s="204"/>
      <c r="BE910" s="204"/>
      <c r="BF910" s="204"/>
      <c r="BG910" s="204"/>
      <c r="BH910" s="204"/>
      <c r="BI910" s="204"/>
      <c r="BJ910" s="204"/>
      <c r="BK910" s="204"/>
      <c r="BL910" s="204"/>
      <c r="BM910" s="56"/>
    </row>
    <row r="911" spans="1:65">
      <c r="A911" s="30"/>
      <c r="B911" s="3" t="s">
        <v>87</v>
      </c>
      <c r="C911" s="29"/>
      <c r="D911" s="13">
        <v>2.0668775754911946E-2</v>
      </c>
      <c r="E911" s="13">
        <v>2.6290682760247996E-2</v>
      </c>
      <c r="F911" s="13">
        <v>1.0397270728073608E-2</v>
      </c>
      <c r="G911" s="13">
        <v>5.8600233080937252E-2</v>
      </c>
      <c r="H911" s="13">
        <v>4.9973978660740916E-2</v>
      </c>
      <c r="I911" s="13">
        <v>3.7773969483114872E-2</v>
      </c>
      <c r="J911" s="13">
        <v>1.1712139482105118E-2</v>
      </c>
      <c r="K911" s="13">
        <v>3.5398994069512274E-2</v>
      </c>
      <c r="L911" s="13">
        <v>0</v>
      </c>
      <c r="M911" s="13">
        <v>0</v>
      </c>
      <c r="N911" s="13">
        <v>2.8768381632194199E-2</v>
      </c>
      <c r="O911" s="13">
        <v>0</v>
      </c>
      <c r="P911" s="13">
        <v>0</v>
      </c>
      <c r="Q911" s="13">
        <v>2.5809348092882805E-2</v>
      </c>
      <c r="R911" s="15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273</v>
      </c>
      <c r="C912" s="29"/>
      <c r="D912" s="13">
        <v>-3.166869671132766E-2</v>
      </c>
      <c r="E912" s="13">
        <v>0.14190012180267964</v>
      </c>
      <c r="F912" s="13">
        <v>-9.2570036540803757E-2</v>
      </c>
      <c r="G912" s="13">
        <v>-0.36358099878197314</v>
      </c>
      <c r="H912" s="13">
        <v>-5.6029232643118321E-2</v>
      </c>
      <c r="I912" s="13">
        <v>5.9683313032886653E-2</v>
      </c>
      <c r="J912" s="13">
        <v>-1.3398294762484664E-2</v>
      </c>
      <c r="K912" s="13">
        <v>-5.2984165651644211E-2</v>
      </c>
      <c r="L912" s="13">
        <v>-8.6479902557856314E-2</v>
      </c>
      <c r="M912" s="13">
        <v>2.3142509135201106E-2</v>
      </c>
      <c r="N912" s="13">
        <v>-4.3848964677222768E-2</v>
      </c>
      <c r="O912" s="13">
        <v>-8.6479902557856314E-2</v>
      </c>
      <c r="P912" s="13">
        <v>-8.6479902557856314E-2</v>
      </c>
      <c r="Q912" s="13">
        <v>6.5773447015834208E-2</v>
      </c>
      <c r="R912" s="15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46" t="s">
        <v>274</v>
      </c>
      <c r="C913" s="47"/>
      <c r="D913" s="45">
        <v>0</v>
      </c>
      <c r="E913" s="45">
        <v>2.14</v>
      </c>
      <c r="F913" s="45">
        <v>0.75</v>
      </c>
      <c r="G913" s="45">
        <v>4.08</v>
      </c>
      <c r="H913" s="45">
        <v>0.3</v>
      </c>
      <c r="I913" s="45">
        <v>1.1200000000000001</v>
      </c>
      <c r="J913" s="45">
        <v>0.22</v>
      </c>
      <c r="K913" s="45">
        <v>0.26</v>
      </c>
      <c r="L913" s="45" t="s">
        <v>275</v>
      </c>
      <c r="M913" s="45">
        <v>0.67</v>
      </c>
      <c r="N913" s="45">
        <v>0.15</v>
      </c>
      <c r="O913" s="45" t="s">
        <v>275</v>
      </c>
      <c r="P913" s="45" t="s">
        <v>275</v>
      </c>
      <c r="Q913" s="45">
        <v>1.2</v>
      </c>
      <c r="R913" s="15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B914" s="31" t="s">
        <v>349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BM914" s="55"/>
    </row>
    <row r="915" spans="1:65">
      <c r="BM915" s="55"/>
    </row>
    <row r="916" spans="1:65" ht="15">
      <c r="B916" s="8" t="s">
        <v>612</v>
      </c>
      <c r="BM916" s="28" t="s">
        <v>67</v>
      </c>
    </row>
    <row r="917" spans="1:65" ht="15">
      <c r="A917" s="25" t="s">
        <v>27</v>
      </c>
      <c r="B917" s="18" t="s">
        <v>111</v>
      </c>
      <c r="C917" s="15" t="s">
        <v>112</v>
      </c>
      <c r="D917" s="16" t="s">
        <v>229</v>
      </c>
      <c r="E917" s="17" t="s">
        <v>229</v>
      </c>
      <c r="F917" s="17" t="s">
        <v>229</v>
      </c>
      <c r="G917" s="17" t="s">
        <v>229</v>
      </c>
      <c r="H917" s="17" t="s">
        <v>229</v>
      </c>
      <c r="I917" s="17" t="s">
        <v>229</v>
      </c>
      <c r="J917" s="17" t="s">
        <v>229</v>
      </c>
      <c r="K917" s="17" t="s">
        <v>229</v>
      </c>
      <c r="L917" s="17" t="s">
        <v>229</v>
      </c>
      <c r="M917" s="17" t="s">
        <v>229</v>
      </c>
      <c r="N917" s="17" t="s">
        <v>229</v>
      </c>
      <c r="O917" s="17" t="s">
        <v>229</v>
      </c>
      <c r="P917" s="17" t="s">
        <v>229</v>
      </c>
      <c r="Q917" s="17" t="s">
        <v>229</v>
      </c>
      <c r="R917" s="17" t="s">
        <v>229</v>
      </c>
      <c r="S917" s="17" t="s">
        <v>229</v>
      </c>
      <c r="T917" s="17" t="s">
        <v>229</v>
      </c>
      <c r="U917" s="17" t="s">
        <v>229</v>
      </c>
      <c r="V917" s="17" t="s">
        <v>229</v>
      </c>
      <c r="W917" s="17" t="s">
        <v>229</v>
      </c>
      <c r="X917" s="17" t="s">
        <v>229</v>
      </c>
      <c r="Y917" s="17" t="s">
        <v>229</v>
      </c>
      <c r="Z917" s="15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 t="s">
        <v>230</v>
      </c>
      <c r="C918" s="9" t="s">
        <v>230</v>
      </c>
      <c r="D918" s="151" t="s">
        <v>232</v>
      </c>
      <c r="E918" s="152" t="s">
        <v>233</v>
      </c>
      <c r="F918" s="152" t="s">
        <v>234</v>
      </c>
      <c r="G918" s="152" t="s">
        <v>235</v>
      </c>
      <c r="H918" s="152" t="s">
        <v>238</v>
      </c>
      <c r="I918" s="152" t="s">
        <v>239</v>
      </c>
      <c r="J918" s="152" t="s">
        <v>240</v>
      </c>
      <c r="K918" s="152" t="s">
        <v>241</v>
      </c>
      <c r="L918" s="152" t="s">
        <v>243</v>
      </c>
      <c r="M918" s="152" t="s">
        <v>244</v>
      </c>
      <c r="N918" s="152" t="s">
        <v>246</v>
      </c>
      <c r="O918" s="152" t="s">
        <v>247</v>
      </c>
      <c r="P918" s="152" t="s">
        <v>249</v>
      </c>
      <c r="Q918" s="152" t="s">
        <v>250</v>
      </c>
      <c r="R918" s="152" t="s">
        <v>251</v>
      </c>
      <c r="S918" s="152" t="s">
        <v>252</v>
      </c>
      <c r="T918" s="152" t="s">
        <v>254</v>
      </c>
      <c r="U918" s="152" t="s">
        <v>258</v>
      </c>
      <c r="V918" s="152" t="s">
        <v>259</v>
      </c>
      <c r="W918" s="152" t="s">
        <v>260</v>
      </c>
      <c r="X918" s="152" t="s">
        <v>261</v>
      </c>
      <c r="Y918" s="152" t="s">
        <v>262</v>
      </c>
      <c r="Z918" s="15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 t="s">
        <v>3</v>
      </c>
    </row>
    <row r="919" spans="1:65">
      <c r="A919" s="30"/>
      <c r="B919" s="19"/>
      <c r="C919" s="9"/>
      <c r="D919" s="10" t="s">
        <v>333</v>
      </c>
      <c r="E919" s="11" t="s">
        <v>334</v>
      </c>
      <c r="F919" s="11" t="s">
        <v>115</v>
      </c>
      <c r="G919" s="11" t="s">
        <v>333</v>
      </c>
      <c r="H919" s="11" t="s">
        <v>333</v>
      </c>
      <c r="I919" s="11" t="s">
        <v>334</v>
      </c>
      <c r="J919" s="11" t="s">
        <v>333</v>
      </c>
      <c r="K919" s="11" t="s">
        <v>334</v>
      </c>
      <c r="L919" s="11" t="s">
        <v>334</v>
      </c>
      <c r="M919" s="11" t="s">
        <v>115</v>
      </c>
      <c r="N919" s="11" t="s">
        <v>334</v>
      </c>
      <c r="O919" s="11" t="s">
        <v>333</v>
      </c>
      <c r="P919" s="11" t="s">
        <v>334</v>
      </c>
      <c r="Q919" s="11" t="s">
        <v>334</v>
      </c>
      <c r="R919" s="11" t="s">
        <v>333</v>
      </c>
      <c r="S919" s="11" t="s">
        <v>334</v>
      </c>
      <c r="T919" s="11" t="s">
        <v>333</v>
      </c>
      <c r="U919" s="11" t="s">
        <v>334</v>
      </c>
      <c r="V919" s="11" t="s">
        <v>334</v>
      </c>
      <c r="W919" s="11" t="s">
        <v>333</v>
      </c>
      <c r="X919" s="11" t="s">
        <v>333</v>
      </c>
      <c r="Y919" s="11" t="s">
        <v>333</v>
      </c>
      <c r="Z919" s="15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9"/>
      <c r="C920" s="9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15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3</v>
      </c>
    </row>
    <row r="921" spans="1:65">
      <c r="A921" s="30"/>
      <c r="B921" s="18">
        <v>1</v>
      </c>
      <c r="C921" s="14">
        <v>1</v>
      </c>
      <c r="D921" s="212">
        <v>0.08</v>
      </c>
      <c r="E921" s="213" t="s">
        <v>97</v>
      </c>
      <c r="F921" s="213">
        <v>11</v>
      </c>
      <c r="G921" s="213" t="s">
        <v>300</v>
      </c>
      <c r="H921" s="213" t="s">
        <v>103</v>
      </c>
      <c r="I921" s="213" t="s">
        <v>97</v>
      </c>
      <c r="J921" s="213">
        <v>0.3</v>
      </c>
      <c r="K921" s="213" t="s">
        <v>97</v>
      </c>
      <c r="L921" s="213">
        <v>7.0000000000000007E-2</v>
      </c>
      <c r="M921" s="213">
        <v>0.1</v>
      </c>
      <c r="N921" s="213" t="s">
        <v>97</v>
      </c>
      <c r="O921" s="213" t="s">
        <v>106</v>
      </c>
      <c r="P921" s="212">
        <v>0.12</v>
      </c>
      <c r="Q921" s="213" t="s">
        <v>106</v>
      </c>
      <c r="R921" s="212">
        <v>0.09</v>
      </c>
      <c r="S921" s="213" t="s">
        <v>106</v>
      </c>
      <c r="T921" s="212">
        <v>0.08</v>
      </c>
      <c r="U921" s="212">
        <v>0.1</v>
      </c>
      <c r="V921" s="212">
        <v>0.11</v>
      </c>
      <c r="W921" s="212">
        <v>0.11</v>
      </c>
      <c r="X921" s="212">
        <v>0.11</v>
      </c>
      <c r="Y921" s="212">
        <v>0.08</v>
      </c>
      <c r="Z921" s="203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214">
        <v>1</v>
      </c>
    </row>
    <row r="922" spans="1:65">
      <c r="A922" s="30"/>
      <c r="B922" s="19">
        <v>1</v>
      </c>
      <c r="C922" s="9">
        <v>2</v>
      </c>
      <c r="D922" s="24">
        <v>0.11</v>
      </c>
      <c r="E922" s="215" t="s">
        <v>97</v>
      </c>
      <c r="F922" s="215">
        <v>11</v>
      </c>
      <c r="G922" s="215" t="s">
        <v>300</v>
      </c>
      <c r="H922" s="215" t="s">
        <v>103</v>
      </c>
      <c r="I922" s="215" t="s">
        <v>97</v>
      </c>
      <c r="J922" s="215">
        <v>0.2</v>
      </c>
      <c r="K922" s="215" t="s">
        <v>97</v>
      </c>
      <c r="L922" s="215">
        <v>0.28000000000000003</v>
      </c>
      <c r="M922" s="215">
        <v>0.1</v>
      </c>
      <c r="N922" s="215" t="s">
        <v>97</v>
      </c>
      <c r="O922" s="215" t="s">
        <v>106</v>
      </c>
      <c r="P922" s="24">
        <v>0.11</v>
      </c>
      <c r="Q922" s="215" t="s">
        <v>106</v>
      </c>
      <c r="R922" s="24">
        <v>0.08</v>
      </c>
      <c r="S922" s="215" t="s">
        <v>106</v>
      </c>
      <c r="T922" s="24">
        <v>0.09</v>
      </c>
      <c r="U922" s="24">
        <v>0.1</v>
      </c>
      <c r="V922" s="24">
        <v>7.0000000000000007E-2</v>
      </c>
      <c r="W922" s="24">
        <v>0.11</v>
      </c>
      <c r="X922" s="24">
        <v>0.09</v>
      </c>
      <c r="Y922" s="24">
        <v>0.08</v>
      </c>
      <c r="Z922" s="203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4"/>
      <c r="AT922" s="204"/>
      <c r="AU922" s="204"/>
      <c r="AV922" s="204"/>
      <c r="AW922" s="204"/>
      <c r="AX922" s="204"/>
      <c r="AY922" s="204"/>
      <c r="AZ922" s="204"/>
      <c r="BA922" s="204"/>
      <c r="BB922" s="204"/>
      <c r="BC922" s="204"/>
      <c r="BD922" s="204"/>
      <c r="BE922" s="204"/>
      <c r="BF922" s="204"/>
      <c r="BG922" s="204"/>
      <c r="BH922" s="204"/>
      <c r="BI922" s="204"/>
      <c r="BJ922" s="204"/>
      <c r="BK922" s="204"/>
      <c r="BL922" s="204"/>
      <c r="BM922" s="214">
        <v>23</v>
      </c>
    </row>
    <row r="923" spans="1:65">
      <c r="A923" s="30"/>
      <c r="B923" s="19">
        <v>1</v>
      </c>
      <c r="C923" s="9">
        <v>3</v>
      </c>
      <c r="D923" s="24">
        <v>0.09</v>
      </c>
      <c r="E923" s="215" t="s">
        <v>97</v>
      </c>
      <c r="F923" s="215">
        <v>11</v>
      </c>
      <c r="G923" s="215" t="s">
        <v>300</v>
      </c>
      <c r="H923" s="215" t="s">
        <v>103</v>
      </c>
      <c r="I923" s="215" t="s">
        <v>97</v>
      </c>
      <c r="J923" s="215">
        <v>0.3</v>
      </c>
      <c r="K923" s="215" t="s">
        <v>97</v>
      </c>
      <c r="L923" s="215" t="s">
        <v>107</v>
      </c>
      <c r="M923" s="215">
        <v>0.1</v>
      </c>
      <c r="N923" s="215" t="s">
        <v>97</v>
      </c>
      <c r="O923" s="215" t="s">
        <v>106</v>
      </c>
      <c r="P923" s="24">
        <v>0.12</v>
      </c>
      <c r="Q923" s="215" t="s">
        <v>106</v>
      </c>
      <c r="R923" s="24">
        <v>0.1</v>
      </c>
      <c r="S923" s="215" t="s">
        <v>106</v>
      </c>
      <c r="T923" s="24">
        <v>7.0000000000000007E-2</v>
      </c>
      <c r="U923" s="24">
        <v>0.09</v>
      </c>
      <c r="V923" s="24">
        <v>0.12</v>
      </c>
      <c r="W923" s="24">
        <v>0.1</v>
      </c>
      <c r="X923" s="24">
        <v>0.08</v>
      </c>
      <c r="Y923" s="24">
        <v>0.1</v>
      </c>
      <c r="Z923" s="203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4"/>
      <c r="AT923" s="204"/>
      <c r="AU923" s="204"/>
      <c r="AV923" s="204"/>
      <c r="AW923" s="204"/>
      <c r="AX923" s="204"/>
      <c r="AY923" s="204"/>
      <c r="AZ923" s="204"/>
      <c r="BA923" s="204"/>
      <c r="BB923" s="204"/>
      <c r="BC923" s="204"/>
      <c r="BD923" s="204"/>
      <c r="BE923" s="204"/>
      <c r="BF923" s="204"/>
      <c r="BG923" s="204"/>
      <c r="BH923" s="204"/>
      <c r="BI923" s="204"/>
      <c r="BJ923" s="204"/>
      <c r="BK923" s="204"/>
      <c r="BL923" s="204"/>
      <c r="BM923" s="214">
        <v>16</v>
      </c>
    </row>
    <row r="924" spans="1:65">
      <c r="A924" s="30"/>
      <c r="B924" s="19">
        <v>1</v>
      </c>
      <c r="C924" s="9">
        <v>4</v>
      </c>
      <c r="D924" s="24">
        <v>0.09</v>
      </c>
      <c r="E924" s="215" t="s">
        <v>97</v>
      </c>
      <c r="F924" s="215">
        <v>12</v>
      </c>
      <c r="G924" s="215" t="s">
        <v>300</v>
      </c>
      <c r="H924" s="215" t="s">
        <v>103</v>
      </c>
      <c r="I924" s="215" t="s">
        <v>97</v>
      </c>
      <c r="J924" s="215">
        <v>0.2</v>
      </c>
      <c r="K924" s="215" t="s">
        <v>97</v>
      </c>
      <c r="L924" s="215">
        <v>0.06</v>
      </c>
      <c r="M924" s="215">
        <v>0.1</v>
      </c>
      <c r="N924" s="215" t="s">
        <v>97</v>
      </c>
      <c r="O924" s="215">
        <v>0.1</v>
      </c>
      <c r="P924" s="24">
        <v>0.11</v>
      </c>
      <c r="Q924" s="215" t="s">
        <v>106</v>
      </c>
      <c r="R924" s="24">
        <v>0.11</v>
      </c>
      <c r="S924" s="215" t="s">
        <v>106</v>
      </c>
      <c r="T924" s="24">
        <v>0.09</v>
      </c>
      <c r="U924" s="24">
        <v>0.11</v>
      </c>
      <c r="V924" s="24">
        <v>7.0000000000000007E-2</v>
      </c>
      <c r="W924" s="24">
        <v>0.12</v>
      </c>
      <c r="X924" s="24">
        <v>0.06</v>
      </c>
      <c r="Y924" s="24">
        <v>0.09</v>
      </c>
      <c r="Z924" s="203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214">
        <v>9.5925925925925914E-2</v>
      </c>
    </row>
    <row r="925" spans="1:65">
      <c r="A925" s="30"/>
      <c r="B925" s="19">
        <v>1</v>
      </c>
      <c r="C925" s="9">
        <v>5</v>
      </c>
      <c r="D925" s="24">
        <v>0.11</v>
      </c>
      <c r="E925" s="215" t="s">
        <v>97</v>
      </c>
      <c r="F925" s="215">
        <v>10</v>
      </c>
      <c r="G925" s="215" t="s">
        <v>300</v>
      </c>
      <c r="H925" s="215" t="s">
        <v>103</v>
      </c>
      <c r="I925" s="215" t="s">
        <v>97</v>
      </c>
      <c r="J925" s="215">
        <v>0.3</v>
      </c>
      <c r="K925" s="215" t="s">
        <v>97</v>
      </c>
      <c r="L925" s="215">
        <v>0.2</v>
      </c>
      <c r="M925" s="215">
        <v>0.1</v>
      </c>
      <c r="N925" s="215" t="s">
        <v>97</v>
      </c>
      <c r="O925" s="215" t="s">
        <v>106</v>
      </c>
      <c r="P925" s="24">
        <v>0.11</v>
      </c>
      <c r="Q925" s="215" t="s">
        <v>106</v>
      </c>
      <c r="R925" s="24">
        <v>0.1</v>
      </c>
      <c r="S925" s="215" t="s">
        <v>106</v>
      </c>
      <c r="T925" s="24">
        <v>7.0000000000000007E-2</v>
      </c>
      <c r="U925" s="24">
        <v>0.1</v>
      </c>
      <c r="V925" s="24">
        <v>0.1</v>
      </c>
      <c r="W925" s="24">
        <v>0.1</v>
      </c>
      <c r="X925" s="24">
        <v>7.0000000000000007E-2</v>
      </c>
      <c r="Y925" s="24">
        <v>0.1</v>
      </c>
      <c r="Z925" s="203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4"/>
      <c r="AT925" s="204"/>
      <c r="AU925" s="204"/>
      <c r="AV925" s="204"/>
      <c r="AW925" s="204"/>
      <c r="AX925" s="204"/>
      <c r="AY925" s="204"/>
      <c r="AZ925" s="204"/>
      <c r="BA925" s="204"/>
      <c r="BB925" s="204"/>
      <c r="BC925" s="204"/>
      <c r="BD925" s="204"/>
      <c r="BE925" s="204"/>
      <c r="BF925" s="204"/>
      <c r="BG925" s="204"/>
      <c r="BH925" s="204"/>
      <c r="BI925" s="204"/>
      <c r="BJ925" s="204"/>
      <c r="BK925" s="204"/>
      <c r="BL925" s="204"/>
      <c r="BM925" s="214">
        <v>121</v>
      </c>
    </row>
    <row r="926" spans="1:65">
      <c r="A926" s="30"/>
      <c r="B926" s="19">
        <v>1</v>
      </c>
      <c r="C926" s="9">
        <v>6</v>
      </c>
      <c r="D926" s="24">
        <v>0.09</v>
      </c>
      <c r="E926" s="215" t="s">
        <v>97</v>
      </c>
      <c r="F926" s="215">
        <v>10</v>
      </c>
      <c r="G926" s="215" t="s">
        <v>300</v>
      </c>
      <c r="H926" s="215" t="s">
        <v>103</v>
      </c>
      <c r="I926" s="215" t="s">
        <v>97</v>
      </c>
      <c r="J926" s="215">
        <v>0.4</v>
      </c>
      <c r="K926" s="215" t="s">
        <v>97</v>
      </c>
      <c r="L926" s="215">
        <v>0.38</v>
      </c>
      <c r="M926" s="215">
        <v>0.1</v>
      </c>
      <c r="N926" s="215" t="s">
        <v>97</v>
      </c>
      <c r="O926" s="215" t="s">
        <v>106</v>
      </c>
      <c r="P926" s="24">
        <v>0.12</v>
      </c>
      <c r="Q926" s="215" t="s">
        <v>106</v>
      </c>
      <c r="R926" s="24">
        <v>0.11</v>
      </c>
      <c r="S926" s="215" t="s">
        <v>106</v>
      </c>
      <c r="T926" s="24">
        <v>0.08</v>
      </c>
      <c r="U926" s="24">
        <v>0.08</v>
      </c>
      <c r="V926" s="24">
        <v>0.1</v>
      </c>
      <c r="W926" s="24">
        <v>0.11</v>
      </c>
      <c r="X926" s="24">
        <v>0.1</v>
      </c>
      <c r="Y926" s="24">
        <v>0.09</v>
      </c>
      <c r="Z926" s="203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4"/>
      <c r="AT926" s="204"/>
      <c r="AU926" s="204"/>
      <c r="AV926" s="204"/>
      <c r="AW926" s="204"/>
      <c r="AX926" s="204"/>
      <c r="AY926" s="204"/>
      <c r="AZ926" s="204"/>
      <c r="BA926" s="204"/>
      <c r="BB926" s="204"/>
      <c r="BC926" s="204"/>
      <c r="BD926" s="204"/>
      <c r="BE926" s="204"/>
      <c r="BF926" s="204"/>
      <c r="BG926" s="204"/>
      <c r="BH926" s="204"/>
      <c r="BI926" s="204"/>
      <c r="BJ926" s="204"/>
      <c r="BK926" s="204"/>
      <c r="BL926" s="204"/>
      <c r="BM926" s="56"/>
    </row>
    <row r="927" spans="1:65">
      <c r="A927" s="30"/>
      <c r="B927" s="20" t="s">
        <v>270</v>
      </c>
      <c r="C927" s="12"/>
      <c r="D927" s="217">
        <v>9.4999999999999987E-2</v>
      </c>
      <c r="E927" s="217" t="s">
        <v>678</v>
      </c>
      <c r="F927" s="217">
        <v>10.833333333333334</v>
      </c>
      <c r="G927" s="217" t="s">
        <v>678</v>
      </c>
      <c r="H927" s="217" t="s">
        <v>678</v>
      </c>
      <c r="I927" s="217" t="s">
        <v>678</v>
      </c>
      <c r="J927" s="217">
        <v>0.28333333333333338</v>
      </c>
      <c r="K927" s="217" t="s">
        <v>678</v>
      </c>
      <c r="L927" s="217">
        <v>0.19800000000000001</v>
      </c>
      <c r="M927" s="217">
        <v>9.9999999999999992E-2</v>
      </c>
      <c r="N927" s="217" t="s">
        <v>678</v>
      </c>
      <c r="O927" s="217">
        <v>0.1</v>
      </c>
      <c r="P927" s="217">
        <v>0.11499999999999999</v>
      </c>
      <c r="Q927" s="217" t="s">
        <v>678</v>
      </c>
      <c r="R927" s="217">
        <v>9.8333333333333328E-2</v>
      </c>
      <c r="S927" s="217" t="s">
        <v>678</v>
      </c>
      <c r="T927" s="217">
        <v>0.08</v>
      </c>
      <c r="U927" s="217">
        <v>9.6666666666666665E-2</v>
      </c>
      <c r="V927" s="217">
        <v>9.4999999999999987E-2</v>
      </c>
      <c r="W927" s="217">
        <v>0.10833333333333334</v>
      </c>
      <c r="X927" s="217">
        <v>8.5000000000000006E-2</v>
      </c>
      <c r="Y927" s="217">
        <v>8.9999999999999983E-2</v>
      </c>
      <c r="Z927" s="203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4"/>
      <c r="AT927" s="204"/>
      <c r="AU927" s="204"/>
      <c r="AV927" s="204"/>
      <c r="AW927" s="204"/>
      <c r="AX927" s="204"/>
      <c r="AY927" s="204"/>
      <c r="AZ927" s="204"/>
      <c r="BA927" s="204"/>
      <c r="BB927" s="204"/>
      <c r="BC927" s="204"/>
      <c r="BD927" s="204"/>
      <c r="BE927" s="204"/>
      <c r="BF927" s="204"/>
      <c r="BG927" s="204"/>
      <c r="BH927" s="204"/>
      <c r="BI927" s="204"/>
      <c r="BJ927" s="204"/>
      <c r="BK927" s="204"/>
      <c r="BL927" s="204"/>
      <c r="BM927" s="56"/>
    </row>
    <row r="928" spans="1:65">
      <c r="A928" s="30"/>
      <c r="B928" s="3" t="s">
        <v>271</v>
      </c>
      <c r="C928" s="29"/>
      <c r="D928" s="24">
        <v>0.09</v>
      </c>
      <c r="E928" s="24" t="s">
        <v>678</v>
      </c>
      <c r="F928" s="24">
        <v>11</v>
      </c>
      <c r="G928" s="24" t="s">
        <v>678</v>
      </c>
      <c r="H928" s="24" t="s">
        <v>678</v>
      </c>
      <c r="I928" s="24" t="s">
        <v>678</v>
      </c>
      <c r="J928" s="24">
        <v>0.3</v>
      </c>
      <c r="K928" s="24" t="s">
        <v>678</v>
      </c>
      <c r="L928" s="24">
        <v>0.2</v>
      </c>
      <c r="M928" s="24">
        <v>0.1</v>
      </c>
      <c r="N928" s="24" t="s">
        <v>678</v>
      </c>
      <c r="O928" s="24">
        <v>0.1</v>
      </c>
      <c r="P928" s="24">
        <v>0.11499999999999999</v>
      </c>
      <c r="Q928" s="24" t="s">
        <v>678</v>
      </c>
      <c r="R928" s="24">
        <v>0.1</v>
      </c>
      <c r="S928" s="24" t="s">
        <v>678</v>
      </c>
      <c r="T928" s="24">
        <v>0.08</v>
      </c>
      <c r="U928" s="24">
        <v>0.1</v>
      </c>
      <c r="V928" s="24">
        <v>0.1</v>
      </c>
      <c r="W928" s="24">
        <v>0.11</v>
      </c>
      <c r="X928" s="24">
        <v>8.4999999999999992E-2</v>
      </c>
      <c r="Y928" s="24">
        <v>0.09</v>
      </c>
      <c r="Z928" s="203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4"/>
      <c r="AT928" s="204"/>
      <c r="AU928" s="204"/>
      <c r="AV928" s="204"/>
      <c r="AW928" s="204"/>
      <c r="AX928" s="204"/>
      <c r="AY928" s="204"/>
      <c r="AZ928" s="204"/>
      <c r="BA928" s="204"/>
      <c r="BB928" s="204"/>
      <c r="BC928" s="204"/>
      <c r="BD928" s="204"/>
      <c r="BE928" s="204"/>
      <c r="BF928" s="204"/>
      <c r="BG928" s="204"/>
      <c r="BH928" s="204"/>
      <c r="BI928" s="204"/>
      <c r="BJ928" s="204"/>
      <c r="BK928" s="204"/>
      <c r="BL928" s="204"/>
      <c r="BM928" s="56"/>
    </row>
    <row r="929" spans="1:65">
      <c r="A929" s="30"/>
      <c r="B929" s="3" t="s">
        <v>272</v>
      </c>
      <c r="C929" s="29"/>
      <c r="D929" s="24">
        <v>1.2247448713915839E-2</v>
      </c>
      <c r="E929" s="24" t="s">
        <v>678</v>
      </c>
      <c r="F929" s="24">
        <v>0.752772652709081</v>
      </c>
      <c r="G929" s="24" t="s">
        <v>678</v>
      </c>
      <c r="H929" s="24" t="s">
        <v>678</v>
      </c>
      <c r="I929" s="24" t="s">
        <v>678</v>
      </c>
      <c r="J929" s="24">
        <v>7.5277265270908014E-2</v>
      </c>
      <c r="K929" s="24" t="s">
        <v>678</v>
      </c>
      <c r="L929" s="24">
        <v>0.1371860051171401</v>
      </c>
      <c r="M929" s="24">
        <v>1.5202354861220293E-17</v>
      </c>
      <c r="N929" s="24" t="s">
        <v>678</v>
      </c>
      <c r="O929" s="24" t="s">
        <v>678</v>
      </c>
      <c r="P929" s="24">
        <v>5.4772255750516587E-3</v>
      </c>
      <c r="Q929" s="24" t="s">
        <v>678</v>
      </c>
      <c r="R929" s="24">
        <v>1.1690451944500189E-2</v>
      </c>
      <c r="S929" s="24" t="s">
        <v>678</v>
      </c>
      <c r="T929" s="24">
        <v>8.9442719099992098E-3</v>
      </c>
      <c r="U929" s="24">
        <v>1.0327955589886445E-2</v>
      </c>
      <c r="V929" s="24">
        <v>2.073644135332775E-2</v>
      </c>
      <c r="W929" s="24">
        <v>7.5277265270908061E-3</v>
      </c>
      <c r="X929" s="24">
        <v>1.8708286933869715E-2</v>
      </c>
      <c r="Y929" s="24">
        <v>8.9442719099991613E-3</v>
      </c>
      <c r="Z929" s="203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4"/>
      <c r="AT929" s="204"/>
      <c r="AU929" s="204"/>
      <c r="AV929" s="204"/>
      <c r="AW929" s="204"/>
      <c r="AX929" s="204"/>
      <c r="AY929" s="204"/>
      <c r="AZ929" s="204"/>
      <c r="BA929" s="204"/>
      <c r="BB929" s="204"/>
      <c r="BC929" s="204"/>
      <c r="BD929" s="204"/>
      <c r="BE929" s="204"/>
      <c r="BF929" s="204"/>
      <c r="BG929" s="204"/>
      <c r="BH929" s="204"/>
      <c r="BI929" s="204"/>
      <c r="BJ929" s="204"/>
      <c r="BK929" s="204"/>
      <c r="BL929" s="204"/>
      <c r="BM929" s="56"/>
    </row>
    <row r="930" spans="1:65">
      <c r="A930" s="30"/>
      <c r="B930" s="3" t="s">
        <v>87</v>
      </c>
      <c r="C930" s="29"/>
      <c r="D930" s="13">
        <v>0.12892051277806149</v>
      </c>
      <c r="E930" s="13" t="s">
        <v>678</v>
      </c>
      <c r="F930" s="13">
        <v>6.9486706403915161E-2</v>
      </c>
      <c r="G930" s="13" t="s">
        <v>678</v>
      </c>
      <c r="H930" s="13" t="s">
        <v>678</v>
      </c>
      <c r="I930" s="13" t="s">
        <v>678</v>
      </c>
      <c r="J930" s="13">
        <v>0.26568446566202825</v>
      </c>
      <c r="K930" s="13" t="s">
        <v>678</v>
      </c>
      <c r="L930" s="13">
        <v>0.69285861170272778</v>
      </c>
      <c r="M930" s="13">
        <v>1.5202354861220294E-16</v>
      </c>
      <c r="N930" s="13" t="s">
        <v>678</v>
      </c>
      <c r="O930" s="13" t="s">
        <v>678</v>
      </c>
      <c r="P930" s="13">
        <v>4.7628048478710078E-2</v>
      </c>
      <c r="Q930" s="13" t="s">
        <v>678</v>
      </c>
      <c r="R930" s="13">
        <v>0.11888595197796803</v>
      </c>
      <c r="S930" s="13" t="s">
        <v>678</v>
      </c>
      <c r="T930" s="13">
        <v>0.11180339887499012</v>
      </c>
      <c r="U930" s="13">
        <v>0.10684091989537702</v>
      </c>
      <c r="V930" s="13">
        <v>0.21827833003502897</v>
      </c>
      <c r="W930" s="13">
        <v>6.9486706403915133E-2</v>
      </c>
      <c r="X930" s="13">
        <v>0.22009749333964368</v>
      </c>
      <c r="Y930" s="13">
        <v>9.9380798999990694E-2</v>
      </c>
      <c r="Z930" s="15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273</v>
      </c>
      <c r="C931" s="29"/>
      <c r="D931" s="13">
        <v>-9.6525096525096332E-3</v>
      </c>
      <c r="E931" s="13" t="s">
        <v>678</v>
      </c>
      <c r="F931" s="13">
        <v>111.93436293436295</v>
      </c>
      <c r="G931" s="13" t="s">
        <v>678</v>
      </c>
      <c r="H931" s="13" t="s">
        <v>678</v>
      </c>
      <c r="I931" s="13" t="s">
        <v>678</v>
      </c>
      <c r="J931" s="13">
        <v>1.9536679536679546</v>
      </c>
      <c r="K931" s="13" t="s">
        <v>678</v>
      </c>
      <c r="L931" s="13">
        <v>1.0640926640926645</v>
      </c>
      <c r="M931" s="13">
        <v>4.2471042471042608E-2</v>
      </c>
      <c r="N931" s="13" t="s">
        <v>678</v>
      </c>
      <c r="O931" s="13">
        <v>4.2471042471042608E-2</v>
      </c>
      <c r="P931" s="13">
        <v>0.198841698841699</v>
      </c>
      <c r="Q931" s="13" t="s">
        <v>678</v>
      </c>
      <c r="R931" s="13">
        <v>2.5096525096525157E-2</v>
      </c>
      <c r="S931" s="13" t="s">
        <v>678</v>
      </c>
      <c r="T931" s="13">
        <v>-0.16602316602316591</v>
      </c>
      <c r="U931" s="13">
        <v>7.7220077220079286E-3</v>
      </c>
      <c r="V931" s="13">
        <v>-9.6525096525096332E-3</v>
      </c>
      <c r="W931" s="13">
        <v>0.12934362934362942</v>
      </c>
      <c r="X931" s="13">
        <v>-0.11389961389961378</v>
      </c>
      <c r="Y931" s="13">
        <v>-6.1776061776061875E-2</v>
      </c>
      <c r="Z931" s="15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46" t="s">
        <v>274</v>
      </c>
      <c r="C932" s="47"/>
      <c r="D932" s="45">
        <v>0.18</v>
      </c>
      <c r="E932" s="45">
        <v>0.18</v>
      </c>
      <c r="F932" s="45" t="s">
        <v>275</v>
      </c>
      <c r="G932" s="45">
        <v>5.33</v>
      </c>
      <c r="H932" s="45">
        <v>29.61</v>
      </c>
      <c r="I932" s="45">
        <v>0.18</v>
      </c>
      <c r="J932" s="45" t="s">
        <v>275</v>
      </c>
      <c r="K932" s="45">
        <v>0.18</v>
      </c>
      <c r="L932" s="45">
        <v>5.03</v>
      </c>
      <c r="M932" s="45" t="s">
        <v>275</v>
      </c>
      <c r="N932" s="45">
        <v>0.18</v>
      </c>
      <c r="O932" s="45" t="s">
        <v>275</v>
      </c>
      <c r="P932" s="45">
        <v>1.29</v>
      </c>
      <c r="Q932" s="45">
        <v>3.49</v>
      </c>
      <c r="R932" s="45">
        <v>0.06</v>
      </c>
      <c r="S932" s="45">
        <v>3.49</v>
      </c>
      <c r="T932" s="45">
        <v>1.29</v>
      </c>
      <c r="U932" s="45">
        <v>0.06</v>
      </c>
      <c r="V932" s="45">
        <v>0.18</v>
      </c>
      <c r="W932" s="45">
        <v>0.8</v>
      </c>
      <c r="X932" s="45">
        <v>0.92</v>
      </c>
      <c r="Y932" s="45">
        <v>0.55000000000000004</v>
      </c>
      <c r="Z932" s="15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1" t="s">
        <v>350</v>
      </c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BM933" s="55"/>
    </row>
    <row r="934" spans="1:65">
      <c r="BM934" s="55"/>
    </row>
    <row r="935" spans="1:65" ht="15">
      <c r="B935" s="8" t="s">
        <v>613</v>
      </c>
      <c r="BM935" s="28" t="s">
        <v>67</v>
      </c>
    </row>
    <row r="936" spans="1:65" ht="15">
      <c r="A936" s="25" t="s">
        <v>30</v>
      </c>
      <c r="B936" s="18" t="s">
        <v>111</v>
      </c>
      <c r="C936" s="15" t="s">
        <v>112</v>
      </c>
      <c r="D936" s="16" t="s">
        <v>229</v>
      </c>
      <c r="E936" s="17" t="s">
        <v>229</v>
      </c>
      <c r="F936" s="17" t="s">
        <v>229</v>
      </c>
      <c r="G936" s="17" t="s">
        <v>229</v>
      </c>
      <c r="H936" s="17" t="s">
        <v>229</v>
      </c>
      <c r="I936" s="17" t="s">
        <v>229</v>
      </c>
      <c r="J936" s="17" t="s">
        <v>229</v>
      </c>
      <c r="K936" s="17" t="s">
        <v>229</v>
      </c>
      <c r="L936" s="17" t="s">
        <v>229</v>
      </c>
      <c r="M936" s="17" t="s">
        <v>229</v>
      </c>
      <c r="N936" s="17" t="s">
        <v>229</v>
      </c>
      <c r="O936" s="17" t="s">
        <v>229</v>
      </c>
      <c r="P936" s="17" t="s">
        <v>229</v>
      </c>
      <c r="Q936" s="17" t="s">
        <v>229</v>
      </c>
      <c r="R936" s="17" t="s">
        <v>229</v>
      </c>
      <c r="S936" s="17" t="s">
        <v>229</v>
      </c>
      <c r="T936" s="17" t="s">
        <v>229</v>
      </c>
      <c r="U936" s="17" t="s">
        <v>229</v>
      </c>
      <c r="V936" s="17" t="s">
        <v>229</v>
      </c>
      <c r="W936" s="17" t="s">
        <v>229</v>
      </c>
      <c r="X936" s="17" t="s">
        <v>229</v>
      </c>
      <c r="Y936" s="17" t="s">
        <v>229</v>
      </c>
      <c r="Z936" s="17" t="s">
        <v>229</v>
      </c>
      <c r="AA936" s="17" t="s">
        <v>229</v>
      </c>
      <c r="AB936" s="15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9" t="s">
        <v>230</v>
      </c>
      <c r="C937" s="9" t="s">
        <v>230</v>
      </c>
      <c r="D937" s="151" t="s">
        <v>232</v>
      </c>
      <c r="E937" s="152" t="s">
        <v>233</v>
      </c>
      <c r="F937" s="152" t="s">
        <v>235</v>
      </c>
      <c r="G937" s="152" t="s">
        <v>236</v>
      </c>
      <c r="H937" s="152" t="s">
        <v>237</v>
      </c>
      <c r="I937" s="152" t="s">
        <v>238</v>
      </c>
      <c r="J937" s="152" t="s">
        <v>239</v>
      </c>
      <c r="K937" s="152" t="s">
        <v>240</v>
      </c>
      <c r="L937" s="152" t="s">
        <v>241</v>
      </c>
      <c r="M937" s="152" t="s">
        <v>243</v>
      </c>
      <c r="N937" s="152" t="s">
        <v>244</v>
      </c>
      <c r="O937" s="152" t="s">
        <v>246</v>
      </c>
      <c r="P937" s="152" t="s">
        <v>247</v>
      </c>
      <c r="Q937" s="152" t="s">
        <v>249</v>
      </c>
      <c r="R937" s="152" t="s">
        <v>250</v>
      </c>
      <c r="S937" s="152" t="s">
        <v>251</v>
      </c>
      <c r="T937" s="152" t="s">
        <v>252</v>
      </c>
      <c r="U937" s="152" t="s">
        <v>254</v>
      </c>
      <c r="V937" s="152" t="s">
        <v>256</v>
      </c>
      <c r="W937" s="152" t="s">
        <v>258</v>
      </c>
      <c r="X937" s="152" t="s">
        <v>259</v>
      </c>
      <c r="Y937" s="152" t="s">
        <v>260</v>
      </c>
      <c r="Z937" s="152" t="s">
        <v>261</v>
      </c>
      <c r="AA937" s="152" t="s">
        <v>262</v>
      </c>
      <c r="AB937" s="15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 t="s">
        <v>3</v>
      </c>
    </row>
    <row r="938" spans="1:65">
      <c r="A938" s="30"/>
      <c r="B938" s="19"/>
      <c r="C938" s="9"/>
      <c r="D938" s="10" t="s">
        <v>333</v>
      </c>
      <c r="E938" s="11" t="s">
        <v>334</v>
      </c>
      <c r="F938" s="11" t="s">
        <v>333</v>
      </c>
      <c r="G938" s="11" t="s">
        <v>334</v>
      </c>
      <c r="H938" s="11" t="s">
        <v>334</v>
      </c>
      <c r="I938" s="11" t="s">
        <v>333</v>
      </c>
      <c r="J938" s="11" t="s">
        <v>334</v>
      </c>
      <c r="K938" s="11" t="s">
        <v>333</v>
      </c>
      <c r="L938" s="11" t="s">
        <v>334</v>
      </c>
      <c r="M938" s="11" t="s">
        <v>334</v>
      </c>
      <c r="N938" s="11" t="s">
        <v>115</v>
      </c>
      <c r="O938" s="11" t="s">
        <v>334</v>
      </c>
      <c r="P938" s="11" t="s">
        <v>333</v>
      </c>
      <c r="Q938" s="11" t="s">
        <v>334</v>
      </c>
      <c r="R938" s="11" t="s">
        <v>334</v>
      </c>
      <c r="S938" s="11" t="s">
        <v>333</v>
      </c>
      <c r="T938" s="11" t="s">
        <v>334</v>
      </c>
      <c r="U938" s="11" t="s">
        <v>333</v>
      </c>
      <c r="V938" s="11" t="s">
        <v>334</v>
      </c>
      <c r="W938" s="11" t="s">
        <v>334</v>
      </c>
      <c r="X938" s="11" t="s">
        <v>334</v>
      </c>
      <c r="Y938" s="11" t="s">
        <v>333</v>
      </c>
      <c r="Z938" s="11" t="s">
        <v>333</v>
      </c>
      <c r="AA938" s="11" t="s">
        <v>333</v>
      </c>
      <c r="AB938" s="15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2</v>
      </c>
    </row>
    <row r="939" spans="1:65">
      <c r="A939" s="30"/>
      <c r="B939" s="19"/>
      <c r="C939" s="9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15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3</v>
      </c>
    </row>
    <row r="940" spans="1:65">
      <c r="A940" s="30"/>
      <c r="B940" s="18">
        <v>1</v>
      </c>
      <c r="C940" s="14">
        <v>1</v>
      </c>
      <c r="D940" s="22">
        <v>0.97000000000000008</v>
      </c>
      <c r="E940" s="147">
        <v>1</v>
      </c>
      <c r="F940" s="147">
        <v>1.4</v>
      </c>
      <c r="G940" s="22">
        <v>1.1100000000000001</v>
      </c>
      <c r="H940" s="22">
        <v>0.9</v>
      </c>
      <c r="I940" s="147">
        <v>1.8</v>
      </c>
      <c r="J940" s="22">
        <v>1.2</v>
      </c>
      <c r="K940" s="147">
        <v>1</v>
      </c>
      <c r="L940" s="22">
        <v>1.06</v>
      </c>
      <c r="M940" s="22">
        <v>0.9</v>
      </c>
      <c r="N940" s="22">
        <v>1.03</v>
      </c>
      <c r="O940" s="22">
        <v>0.98</v>
      </c>
      <c r="P940" s="147">
        <v>1</v>
      </c>
      <c r="Q940" s="22">
        <v>1.1000000000000001</v>
      </c>
      <c r="R940" s="22">
        <v>0.97000000000000008</v>
      </c>
      <c r="S940" s="22">
        <v>1</v>
      </c>
      <c r="T940" s="22">
        <v>1.1299999999999999</v>
      </c>
      <c r="U940" s="22">
        <v>1</v>
      </c>
      <c r="V940" s="22">
        <v>0.9</v>
      </c>
      <c r="W940" s="22">
        <v>1.1000000000000001</v>
      </c>
      <c r="X940" s="22">
        <v>1.05</v>
      </c>
      <c r="Y940" s="22">
        <v>1.02</v>
      </c>
      <c r="Z940" s="22">
        <v>1.1000000000000001</v>
      </c>
      <c r="AA940" s="22">
        <v>1.0900000000000001</v>
      </c>
      <c r="AB940" s="15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</v>
      </c>
    </row>
    <row r="941" spans="1:65">
      <c r="A941" s="30"/>
      <c r="B941" s="19">
        <v>1</v>
      </c>
      <c r="C941" s="9">
        <v>2</v>
      </c>
      <c r="D941" s="11">
        <v>1</v>
      </c>
      <c r="E941" s="148">
        <v>1</v>
      </c>
      <c r="F941" s="148">
        <v>1.3</v>
      </c>
      <c r="G941" s="11">
        <v>1.0900000000000001</v>
      </c>
      <c r="H941" s="11">
        <v>0.9</v>
      </c>
      <c r="I941" s="148">
        <v>1.6</v>
      </c>
      <c r="J941" s="11">
        <v>1.2</v>
      </c>
      <c r="K941" s="148">
        <v>1</v>
      </c>
      <c r="L941" s="11">
        <v>1.03</v>
      </c>
      <c r="M941" s="11">
        <v>1</v>
      </c>
      <c r="N941" s="11">
        <v>1.04</v>
      </c>
      <c r="O941" s="11">
        <v>0.98</v>
      </c>
      <c r="P941" s="148">
        <v>1</v>
      </c>
      <c r="Q941" s="11">
        <v>1.1000000000000001</v>
      </c>
      <c r="R941" s="11">
        <v>0.9900000000000001</v>
      </c>
      <c r="S941" s="11">
        <v>0.9</v>
      </c>
      <c r="T941" s="11">
        <v>1.1399999999999999</v>
      </c>
      <c r="U941" s="11">
        <v>1</v>
      </c>
      <c r="V941" s="11">
        <v>1</v>
      </c>
      <c r="W941" s="11">
        <v>1</v>
      </c>
      <c r="X941" s="11">
        <v>1.07</v>
      </c>
      <c r="Y941" s="149">
        <v>0.97000000000000008</v>
      </c>
      <c r="Z941" s="11">
        <v>1.1000000000000001</v>
      </c>
      <c r="AA941" s="11">
        <v>1.03</v>
      </c>
      <c r="AB941" s="15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24</v>
      </c>
    </row>
    <row r="942" spans="1:65">
      <c r="A942" s="30"/>
      <c r="B942" s="19">
        <v>1</v>
      </c>
      <c r="C942" s="9">
        <v>3</v>
      </c>
      <c r="D942" s="11">
        <v>0.97000000000000008</v>
      </c>
      <c r="E942" s="148">
        <v>1</v>
      </c>
      <c r="F942" s="148">
        <v>1.2</v>
      </c>
      <c r="G942" s="11">
        <v>1.0900000000000001</v>
      </c>
      <c r="H942" s="11">
        <v>1</v>
      </c>
      <c r="I942" s="148">
        <v>1.4</v>
      </c>
      <c r="J942" s="11">
        <v>1.1000000000000001</v>
      </c>
      <c r="K942" s="148">
        <v>1</v>
      </c>
      <c r="L942" s="11">
        <v>1.07</v>
      </c>
      <c r="M942" s="11">
        <v>1</v>
      </c>
      <c r="N942" s="11">
        <v>1.06</v>
      </c>
      <c r="O942" s="11">
        <v>0.97000000000000008</v>
      </c>
      <c r="P942" s="148">
        <v>1</v>
      </c>
      <c r="Q942" s="11">
        <v>1.1000000000000001</v>
      </c>
      <c r="R942" s="11">
        <v>1.01</v>
      </c>
      <c r="S942" s="11">
        <v>0.98</v>
      </c>
      <c r="T942" s="11">
        <v>1.1299999999999999</v>
      </c>
      <c r="U942" s="11">
        <v>1</v>
      </c>
      <c r="V942" s="11">
        <v>1</v>
      </c>
      <c r="W942" s="11">
        <v>1</v>
      </c>
      <c r="X942" s="11">
        <v>1.01</v>
      </c>
      <c r="Y942" s="11">
        <v>1.01</v>
      </c>
      <c r="Z942" s="11">
        <v>1.2</v>
      </c>
      <c r="AA942" s="11">
        <v>1.07</v>
      </c>
      <c r="AB942" s="15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16</v>
      </c>
    </row>
    <row r="943" spans="1:65">
      <c r="A943" s="30"/>
      <c r="B943" s="19">
        <v>1</v>
      </c>
      <c r="C943" s="9">
        <v>4</v>
      </c>
      <c r="D943" s="11">
        <v>0.95</v>
      </c>
      <c r="E943" s="148">
        <v>1</v>
      </c>
      <c r="F943" s="148">
        <v>1.3</v>
      </c>
      <c r="G943" s="11">
        <v>1.1000000000000001</v>
      </c>
      <c r="H943" s="11">
        <v>0.9</v>
      </c>
      <c r="I943" s="148">
        <v>1.3</v>
      </c>
      <c r="J943" s="11">
        <v>1.1000000000000001</v>
      </c>
      <c r="K943" s="148">
        <v>1</v>
      </c>
      <c r="L943" s="11">
        <v>1.06</v>
      </c>
      <c r="M943" s="11">
        <v>1</v>
      </c>
      <c r="N943" s="11">
        <v>1.05</v>
      </c>
      <c r="O943" s="11">
        <v>0.9900000000000001</v>
      </c>
      <c r="P943" s="148">
        <v>1</v>
      </c>
      <c r="Q943" s="11">
        <v>1.1000000000000001</v>
      </c>
      <c r="R943" s="11">
        <v>1.03</v>
      </c>
      <c r="S943" s="11">
        <v>1.03</v>
      </c>
      <c r="T943" s="11">
        <v>1.1200000000000001</v>
      </c>
      <c r="U943" s="11">
        <v>1</v>
      </c>
      <c r="V943" s="11">
        <v>0.9</v>
      </c>
      <c r="W943" s="11">
        <v>1.1000000000000001</v>
      </c>
      <c r="X943" s="11">
        <v>1.05</v>
      </c>
      <c r="Y943" s="11">
        <v>1.02</v>
      </c>
      <c r="Z943" s="11">
        <v>1.2</v>
      </c>
      <c r="AA943" s="11">
        <v>1.02</v>
      </c>
      <c r="AB943" s="15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1.032456140350877</v>
      </c>
    </row>
    <row r="944" spans="1:65">
      <c r="A944" s="30"/>
      <c r="B944" s="19">
        <v>1</v>
      </c>
      <c r="C944" s="9">
        <v>5</v>
      </c>
      <c r="D944" s="11">
        <v>1</v>
      </c>
      <c r="E944" s="148">
        <v>1</v>
      </c>
      <c r="F944" s="148">
        <v>1.2</v>
      </c>
      <c r="G944" s="11">
        <v>1.1000000000000001</v>
      </c>
      <c r="H944" s="11">
        <v>0.9</v>
      </c>
      <c r="I944" s="148">
        <v>1.5</v>
      </c>
      <c r="J944" s="11">
        <v>1.2</v>
      </c>
      <c r="K944" s="148">
        <v>1</v>
      </c>
      <c r="L944" s="11">
        <v>1.05</v>
      </c>
      <c r="M944" s="11">
        <v>1</v>
      </c>
      <c r="N944" s="11">
        <v>1.03</v>
      </c>
      <c r="O944" s="11">
        <v>0.96</v>
      </c>
      <c r="P944" s="148">
        <v>1</v>
      </c>
      <c r="Q944" s="11">
        <v>1.1000000000000001</v>
      </c>
      <c r="R944" s="11">
        <v>0.9900000000000001</v>
      </c>
      <c r="S944" s="11">
        <v>0.97000000000000008</v>
      </c>
      <c r="T944" s="11">
        <v>1.1499999999999999</v>
      </c>
      <c r="U944" s="11">
        <v>1</v>
      </c>
      <c r="V944" s="11">
        <v>1</v>
      </c>
      <c r="W944" s="11">
        <v>1</v>
      </c>
      <c r="X944" s="11">
        <v>1.03</v>
      </c>
      <c r="Y944" s="11">
        <v>1.03</v>
      </c>
      <c r="Z944" s="11">
        <v>1.1000000000000001</v>
      </c>
      <c r="AA944" s="11">
        <v>1</v>
      </c>
      <c r="AB944" s="15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122</v>
      </c>
    </row>
    <row r="945" spans="1:65">
      <c r="A945" s="30"/>
      <c r="B945" s="19">
        <v>1</v>
      </c>
      <c r="C945" s="9">
        <v>6</v>
      </c>
      <c r="D945" s="11">
        <v>0.97000000000000008</v>
      </c>
      <c r="E945" s="148">
        <v>1</v>
      </c>
      <c r="F945" s="148">
        <v>1.3</v>
      </c>
      <c r="G945" s="11">
        <v>1.08</v>
      </c>
      <c r="H945" s="11">
        <v>0.9</v>
      </c>
      <c r="I945" s="148">
        <v>1.3</v>
      </c>
      <c r="J945" s="11">
        <v>1.1000000000000001</v>
      </c>
      <c r="K945" s="148">
        <v>1</v>
      </c>
      <c r="L945" s="11">
        <v>1.06</v>
      </c>
      <c r="M945" s="11">
        <v>0.9</v>
      </c>
      <c r="N945" s="11">
        <v>1.06</v>
      </c>
      <c r="O945" s="11">
        <v>0.94</v>
      </c>
      <c r="P945" s="148">
        <v>1</v>
      </c>
      <c r="Q945" s="11">
        <v>1.1000000000000001</v>
      </c>
      <c r="R945" s="11">
        <v>1.06</v>
      </c>
      <c r="S945" s="11">
        <v>0.94</v>
      </c>
      <c r="T945" s="11">
        <v>1.1299999999999999</v>
      </c>
      <c r="U945" s="11">
        <v>0.9</v>
      </c>
      <c r="V945" s="11">
        <v>1</v>
      </c>
      <c r="W945" s="11">
        <v>1.1000000000000001</v>
      </c>
      <c r="X945" s="11">
        <v>1.01</v>
      </c>
      <c r="Y945" s="11">
        <v>1.02</v>
      </c>
      <c r="Z945" s="11">
        <v>1.1000000000000001</v>
      </c>
      <c r="AA945" s="11">
        <v>1.03</v>
      </c>
      <c r="AB945" s="15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20" t="s">
        <v>270</v>
      </c>
      <c r="C946" s="12"/>
      <c r="D946" s="23">
        <v>0.97666666666666668</v>
      </c>
      <c r="E946" s="23">
        <v>1</v>
      </c>
      <c r="F946" s="23">
        <v>1.2833333333333334</v>
      </c>
      <c r="G946" s="23">
        <v>1.095</v>
      </c>
      <c r="H946" s="23">
        <v>0.91666666666666663</v>
      </c>
      <c r="I946" s="23">
        <v>1.4833333333333334</v>
      </c>
      <c r="J946" s="23">
        <v>1.1500000000000001</v>
      </c>
      <c r="K946" s="23">
        <v>1</v>
      </c>
      <c r="L946" s="23">
        <v>1.0549999999999999</v>
      </c>
      <c r="M946" s="23">
        <v>0.96666666666666679</v>
      </c>
      <c r="N946" s="23">
        <v>1.0450000000000002</v>
      </c>
      <c r="O946" s="23">
        <v>0.97000000000000008</v>
      </c>
      <c r="P946" s="23">
        <v>1</v>
      </c>
      <c r="Q946" s="23">
        <v>1.0999999999999999</v>
      </c>
      <c r="R946" s="23">
        <v>1.0083333333333335</v>
      </c>
      <c r="S946" s="23">
        <v>0.97000000000000008</v>
      </c>
      <c r="T946" s="23">
        <v>1.1333333333333333</v>
      </c>
      <c r="U946" s="23">
        <v>0.98333333333333339</v>
      </c>
      <c r="V946" s="23">
        <v>0.96666666666666667</v>
      </c>
      <c r="W946" s="23">
        <v>1.05</v>
      </c>
      <c r="X946" s="23">
        <v>1.0366666666666666</v>
      </c>
      <c r="Y946" s="23">
        <v>1.0116666666666667</v>
      </c>
      <c r="Z946" s="23">
        <v>1.1333333333333335</v>
      </c>
      <c r="AA946" s="23">
        <v>1.0400000000000003</v>
      </c>
      <c r="AB946" s="15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271</v>
      </c>
      <c r="C947" s="29"/>
      <c r="D947" s="11">
        <v>0.97000000000000008</v>
      </c>
      <c r="E947" s="11">
        <v>1</v>
      </c>
      <c r="F947" s="11">
        <v>1.3</v>
      </c>
      <c r="G947" s="11">
        <v>1.0950000000000002</v>
      </c>
      <c r="H947" s="11">
        <v>0.9</v>
      </c>
      <c r="I947" s="11">
        <v>1.45</v>
      </c>
      <c r="J947" s="11">
        <v>1.1499999999999999</v>
      </c>
      <c r="K947" s="11">
        <v>1</v>
      </c>
      <c r="L947" s="11">
        <v>1.06</v>
      </c>
      <c r="M947" s="11">
        <v>1</v>
      </c>
      <c r="N947" s="11">
        <v>1.0449999999999999</v>
      </c>
      <c r="O947" s="11">
        <v>0.97500000000000009</v>
      </c>
      <c r="P947" s="11">
        <v>1</v>
      </c>
      <c r="Q947" s="11">
        <v>1.1000000000000001</v>
      </c>
      <c r="R947" s="11">
        <v>1</v>
      </c>
      <c r="S947" s="11">
        <v>0.97500000000000009</v>
      </c>
      <c r="T947" s="11">
        <v>1.1299999999999999</v>
      </c>
      <c r="U947" s="11">
        <v>1</v>
      </c>
      <c r="V947" s="11">
        <v>1</v>
      </c>
      <c r="W947" s="11">
        <v>1.05</v>
      </c>
      <c r="X947" s="11">
        <v>1.04</v>
      </c>
      <c r="Y947" s="11">
        <v>1.02</v>
      </c>
      <c r="Z947" s="11">
        <v>1.1000000000000001</v>
      </c>
      <c r="AA947" s="11">
        <v>1.03</v>
      </c>
      <c r="AB947" s="15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272</v>
      </c>
      <c r="C948" s="29"/>
      <c r="D948" s="24">
        <v>1.9663841605003497E-2</v>
      </c>
      <c r="E948" s="24">
        <v>0</v>
      </c>
      <c r="F948" s="24">
        <v>7.5277265270908097E-2</v>
      </c>
      <c r="G948" s="24">
        <v>1.0488088481701525E-2</v>
      </c>
      <c r="H948" s="24">
        <v>4.0824829046386291E-2</v>
      </c>
      <c r="I948" s="24">
        <v>0.19407902170679478</v>
      </c>
      <c r="J948" s="24">
        <v>5.4772255750516537E-2</v>
      </c>
      <c r="K948" s="24">
        <v>0</v>
      </c>
      <c r="L948" s="24">
        <v>1.3784048752090234E-2</v>
      </c>
      <c r="M948" s="24">
        <v>5.1639777949432218E-2</v>
      </c>
      <c r="N948" s="24">
        <v>1.3784048752090234E-2</v>
      </c>
      <c r="O948" s="24">
        <v>1.7888543819998357E-2</v>
      </c>
      <c r="P948" s="24">
        <v>0</v>
      </c>
      <c r="Q948" s="24">
        <v>2.4323767777952469E-16</v>
      </c>
      <c r="R948" s="24">
        <v>3.2506409624359703E-2</v>
      </c>
      <c r="S948" s="24">
        <v>4.5607017003965529E-2</v>
      </c>
      <c r="T948" s="24">
        <v>1.0327955589886396E-2</v>
      </c>
      <c r="U948" s="24">
        <v>4.0824829046386291E-2</v>
      </c>
      <c r="V948" s="24">
        <v>5.1639777949432218E-2</v>
      </c>
      <c r="W948" s="24">
        <v>5.4772255750516662E-2</v>
      </c>
      <c r="X948" s="24">
        <v>2.4221202832779957E-2</v>
      </c>
      <c r="Y948" s="24">
        <v>2.1369760566432784E-2</v>
      </c>
      <c r="Z948" s="24">
        <v>5.1639777949432156E-2</v>
      </c>
      <c r="AA948" s="24">
        <v>3.3466401061363053E-2</v>
      </c>
      <c r="AB948" s="203"/>
      <c r="AC948" s="204"/>
      <c r="AD948" s="204"/>
      <c r="AE948" s="204"/>
      <c r="AF948" s="204"/>
      <c r="AG948" s="204"/>
      <c r="AH948" s="204"/>
      <c r="AI948" s="204"/>
      <c r="AJ948" s="204"/>
      <c r="AK948" s="204"/>
      <c r="AL948" s="204"/>
      <c r="AM948" s="204"/>
      <c r="AN948" s="204"/>
      <c r="AO948" s="204"/>
      <c r="AP948" s="204"/>
      <c r="AQ948" s="204"/>
      <c r="AR948" s="204"/>
      <c r="AS948" s="204"/>
      <c r="AT948" s="204"/>
      <c r="AU948" s="204"/>
      <c r="AV948" s="204"/>
      <c r="AW948" s="204"/>
      <c r="AX948" s="204"/>
      <c r="AY948" s="204"/>
      <c r="AZ948" s="204"/>
      <c r="BA948" s="204"/>
      <c r="BB948" s="204"/>
      <c r="BC948" s="204"/>
      <c r="BD948" s="204"/>
      <c r="BE948" s="204"/>
      <c r="BF948" s="204"/>
      <c r="BG948" s="204"/>
      <c r="BH948" s="204"/>
      <c r="BI948" s="204"/>
      <c r="BJ948" s="204"/>
      <c r="BK948" s="204"/>
      <c r="BL948" s="204"/>
      <c r="BM948" s="56"/>
    </row>
    <row r="949" spans="1:65">
      <c r="A949" s="30"/>
      <c r="B949" s="3" t="s">
        <v>87</v>
      </c>
      <c r="C949" s="29"/>
      <c r="D949" s="13">
        <v>2.0133626216727131E-2</v>
      </c>
      <c r="E949" s="13">
        <v>0</v>
      </c>
      <c r="F949" s="13">
        <v>5.8657609302006308E-2</v>
      </c>
      <c r="G949" s="13">
        <v>9.578162996987695E-3</v>
      </c>
      <c r="H949" s="13">
        <v>4.4536177141512319E-2</v>
      </c>
      <c r="I949" s="13">
        <v>0.13083978991469311</v>
      </c>
      <c r="J949" s="13">
        <v>4.7628048478710029E-2</v>
      </c>
      <c r="K949" s="13">
        <v>0</v>
      </c>
      <c r="L949" s="13">
        <v>1.3065449054113967E-2</v>
      </c>
      <c r="M949" s="13">
        <v>5.3420459947688494E-2</v>
      </c>
      <c r="N949" s="13">
        <v>1.3190477274727495E-2</v>
      </c>
      <c r="O949" s="13">
        <v>1.8441797752575623E-2</v>
      </c>
      <c r="P949" s="13">
        <v>0</v>
      </c>
      <c r="Q949" s="13">
        <v>2.2112516161774974E-16</v>
      </c>
      <c r="R949" s="13">
        <v>3.2237761610935237E-2</v>
      </c>
      <c r="S949" s="13">
        <v>4.7017543303057241E-2</v>
      </c>
      <c r="T949" s="13">
        <v>9.1129019910762329E-3</v>
      </c>
      <c r="U949" s="13">
        <v>4.1516775301409785E-2</v>
      </c>
      <c r="V949" s="13">
        <v>5.3420459947688501E-2</v>
      </c>
      <c r="W949" s="13">
        <v>5.2164053095730155E-2</v>
      </c>
      <c r="X949" s="13">
        <v>2.3364504340302211E-2</v>
      </c>
      <c r="Y949" s="13">
        <v>2.1123321811959916E-2</v>
      </c>
      <c r="Z949" s="13">
        <v>4.5564509955381305E-2</v>
      </c>
      <c r="AA949" s="13">
        <v>3.217923178977216E-2</v>
      </c>
      <c r="AB949" s="15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273</v>
      </c>
      <c r="C950" s="29"/>
      <c r="D950" s="13">
        <v>-5.4035683942225798E-2</v>
      </c>
      <c r="E950" s="13">
        <v>-3.1435853865760199E-2</v>
      </c>
      <c r="F950" s="13">
        <v>0.24299065420560795</v>
      </c>
      <c r="G950" s="13">
        <v>6.0577740016992676E-2</v>
      </c>
      <c r="H950" s="13">
        <v>-0.11214953271028016</v>
      </c>
      <c r="I950" s="13">
        <v>0.43670348343245569</v>
      </c>
      <c r="J950" s="13">
        <v>0.11384876805437583</v>
      </c>
      <c r="K950" s="13">
        <v>-3.1435853865760199E-2</v>
      </c>
      <c r="L950" s="13">
        <v>2.1835174171622951E-2</v>
      </c>
      <c r="M950" s="13">
        <v>-6.3721325403568119E-2</v>
      </c>
      <c r="N950" s="13">
        <v>1.2149532710280742E-2</v>
      </c>
      <c r="O950" s="13">
        <v>-6.0492778249787271E-2</v>
      </c>
      <c r="P950" s="13">
        <v>-3.1435853865760199E-2</v>
      </c>
      <c r="Q950" s="13">
        <v>6.542056074766367E-2</v>
      </c>
      <c r="R950" s="13">
        <v>-2.3364485981308025E-2</v>
      </c>
      <c r="S950" s="13">
        <v>-6.0492778249787271E-2</v>
      </c>
      <c r="T950" s="13">
        <v>9.77060322854717E-2</v>
      </c>
      <c r="U950" s="13">
        <v>-4.7578589634664104E-2</v>
      </c>
      <c r="V950" s="13">
        <v>-6.372132540356823E-2</v>
      </c>
      <c r="W950" s="13">
        <v>1.6992353440951735E-2</v>
      </c>
      <c r="X950" s="13">
        <v>4.0781648258285674E-3</v>
      </c>
      <c r="Y950" s="13">
        <v>-2.01359388275274E-2</v>
      </c>
      <c r="Z950" s="13">
        <v>9.7706032285471922E-2</v>
      </c>
      <c r="AA950" s="13">
        <v>7.3067119796097479E-3</v>
      </c>
      <c r="AB950" s="15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46" t="s">
        <v>274</v>
      </c>
      <c r="C951" s="47"/>
      <c r="D951" s="45">
        <v>0.67</v>
      </c>
      <c r="E951" s="45" t="s">
        <v>275</v>
      </c>
      <c r="F951" s="45">
        <v>2.59</v>
      </c>
      <c r="G951" s="45">
        <v>0.59</v>
      </c>
      <c r="H951" s="45">
        <v>1.31</v>
      </c>
      <c r="I951" s="45">
        <v>4.72</v>
      </c>
      <c r="J951" s="45">
        <v>1.17</v>
      </c>
      <c r="K951" s="45" t="s">
        <v>275</v>
      </c>
      <c r="L951" s="45">
        <v>0.16</v>
      </c>
      <c r="M951" s="45">
        <v>0.78</v>
      </c>
      <c r="N951" s="45">
        <v>0.05</v>
      </c>
      <c r="O951" s="45">
        <v>0.75</v>
      </c>
      <c r="P951" s="45" t="s">
        <v>275</v>
      </c>
      <c r="Q951" s="45">
        <v>0.64</v>
      </c>
      <c r="R951" s="45">
        <v>0.34</v>
      </c>
      <c r="S951" s="45">
        <v>0.75</v>
      </c>
      <c r="T951" s="45">
        <v>0.99</v>
      </c>
      <c r="U951" s="45">
        <v>0.6</v>
      </c>
      <c r="V951" s="45">
        <v>0.78</v>
      </c>
      <c r="W951" s="45">
        <v>0.11</v>
      </c>
      <c r="X951" s="45">
        <v>0.04</v>
      </c>
      <c r="Y951" s="45">
        <v>0.3</v>
      </c>
      <c r="Z951" s="45">
        <v>0.99</v>
      </c>
      <c r="AA951" s="45">
        <v>0</v>
      </c>
      <c r="AB951" s="15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1" t="s">
        <v>307</v>
      </c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BM952" s="55"/>
    </row>
    <row r="953" spans="1:65">
      <c r="BM953" s="55"/>
    </row>
    <row r="954" spans="1:65" ht="15">
      <c r="B954" s="8" t="s">
        <v>614</v>
      </c>
      <c r="BM954" s="28" t="s">
        <v>67</v>
      </c>
    </row>
    <row r="955" spans="1:65" ht="15">
      <c r="A955" s="25" t="s">
        <v>63</v>
      </c>
      <c r="B955" s="18" t="s">
        <v>111</v>
      </c>
      <c r="C955" s="15" t="s">
        <v>112</v>
      </c>
      <c r="D955" s="16" t="s">
        <v>229</v>
      </c>
      <c r="E955" s="17" t="s">
        <v>229</v>
      </c>
      <c r="F955" s="17" t="s">
        <v>229</v>
      </c>
      <c r="G955" s="17" t="s">
        <v>229</v>
      </c>
      <c r="H955" s="17" t="s">
        <v>229</v>
      </c>
      <c r="I955" s="17" t="s">
        <v>229</v>
      </c>
      <c r="J955" s="17" t="s">
        <v>229</v>
      </c>
      <c r="K955" s="17" t="s">
        <v>229</v>
      </c>
      <c r="L955" s="17" t="s">
        <v>229</v>
      </c>
      <c r="M955" s="17" t="s">
        <v>229</v>
      </c>
      <c r="N955" s="17" t="s">
        <v>229</v>
      </c>
      <c r="O955" s="17" t="s">
        <v>229</v>
      </c>
      <c r="P955" s="17" t="s">
        <v>229</v>
      </c>
      <c r="Q955" s="17" t="s">
        <v>229</v>
      </c>
      <c r="R955" s="17" t="s">
        <v>229</v>
      </c>
      <c r="S955" s="17" t="s">
        <v>229</v>
      </c>
      <c r="T955" s="17" t="s">
        <v>229</v>
      </c>
      <c r="U955" s="17" t="s">
        <v>229</v>
      </c>
      <c r="V955" s="17" t="s">
        <v>229</v>
      </c>
      <c r="W955" s="17" t="s">
        <v>229</v>
      </c>
      <c r="X955" s="17" t="s">
        <v>229</v>
      </c>
      <c r="Y955" s="17" t="s">
        <v>229</v>
      </c>
      <c r="Z955" s="17" t="s">
        <v>229</v>
      </c>
      <c r="AA955" s="17" t="s">
        <v>229</v>
      </c>
      <c r="AB955" s="17" t="s">
        <v>229</v>
      </c>
      <c r="AC955" s="15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</v>
      </c>
    </row>
    <row r="956" spans="1:65">
      <c r="A956" s="30"/>
      <c r="B956" s="19" t="s">
        <v>230</v>
      </c>
      <c r="C956" s="9" t="s">
        <v>230</v>
      </c>
      <c r="D956" s="151" t="s">
        <v>232</v>
      </c>
      <c r="E956" s="152" t="s">
        <v>233</v>
      </c>
      <c r="F956" s="152" t="s">
        <v>234</v>
      </c>
      <c r="G956" s="152" t="s">
        <v>235</v>
      </c>
      <c r="H956" s="152" t="s">
        <v>236</v>
      </c>
      <c r="I956" s="152" t="s">
        <v>237</v>
      </c>
      <c r="J956" s="152" t="s">
        <v>238</v>
      </c>
      <c r="K956" s="152" t="s">
        <v>239</v>
      </c>
      <c r="L956" s="152" t="s">
        <v>240</v>
      </c>
      <c r="M956" s="152" t="s">
        <v>241</v>
      </c>
      <c r="N956" s="152" t="s">
        <v>243</v>
      </c>
      <c r="O956" s="152" t="s">
        <v>244</v>
      </c>
      <c r="P956" s="152" t="s">
        <v>246</v>
      </c>
      <c r="Q956" s="152" t="s">
        <v>247</v>
      </c>
      <c r="R956" s="152" t="s">
        <v>249</v>
      </c>
      <c r="S956" s="152" t="s">
        <v>250</v>
      </c>
      <c r="T956" s="152" t="s">
        <v>251</v>
      </c>
      <c r="U956" s="152" t="s">
        <v>252</v>
      </c>
      <c r="V956" s="152" t="s">
        <v>254</v>
      </c>
      <c r="W956" s="152" t="s">
        <v>256</v>
      </c>
      <c r="X956" s="152" t="s">
        <v>258</v>
      </c>
      <c r="Y956" s="152" t="s">
        <v>259</v>
      </c>
      <c r="Z956" s="152" t="s">
        <v>260</v>
      </c>
      <c r="AA956" s="152" t="s">
        <v>261</v>
      </c>
      <c r="AB956" s="152" t="s">
        <v>262</v>
      </c>
      <c r="AC956" s="15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 t="s">
        <v>1</v>
      </c>
    </row>
    <row r="957" spans="1:65">
      <c r="A957" s="30"/>
      <c r="B957" s="19"/>
      <c r="C957" s="9"/>
      <c r="D957" s="10" t="s">
        <v>333</v>
      </c>
      <c r="E957" s="11" t="s">
        <v>115</v>
      </c>
      <c r="F957" s="11" t="s">
        <v>115</v>
      </c>
      <c r="G957" s="11" t="s">
        <v>333</v>
      </c>
      <c r="H957" s="11" t="s">
        <v>115</v>
      </c>
      <c r="I957" s="11" t="s">
        <v>115</v>
      </c>
      <c r="J957" s="11" t="s">
        <v>333</v>
      </c>
      <c r="K957" s="11" t="s">
        <v>115</v>
      </c>
      <c r="L957" s="11" t="s">
        <v>333</v>
      </c>
      <c r="M957" s="11" t="s">
        <v>115</v>
      </c>
      <c r="N957" s="11" t="s">
        <v>115</v>
      </c>
      <c r="O957" s="11" t="s">
        <v>115</v>
      </c>
      <c r="P957" s="11" t="s">
        <v>334</v>
      </c>
      <c r="Q957" s="11" t="s">
        <v>333</v>
      </c>
      <c r="R957" s="11" t="s">
        <v>333</v>
      </c>
      <c r="S957" s="11" t="s">
        <v>115</v>
      </c>
      <c r="T957" s="11" t="s">
        <v>333</v>
      </c>
      <c r="U957" s="11" t="s">
        <v>115</v>
      </c>
      <c r="V957" s="11" t="s">
        <v>333</v>
      </c>
      <c r="W957" s="11" t="s">
        <v>334</v>
      </c>
      <c r="X957" s="11" t="s">
        <v>334</v>
      </c>
      <c r="Y957" s="11" t="s">
        <v>333</v>
      </c>
      <c r="Z957" s="11" t="s">
        <v>333</v>
      </c>
      <c r="AA957" s="11" t="s">
        <v>333</v>
      </c>
      <c r="AB957" s="11" t="s">
        <v>333</v>
      </c>
      <c r="AC957" s="15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9"/>
      <c r="C958" s="9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15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8">
        <v>1</v>
      </c>
      <c r="C959" s="14">
        <v>1</v>
      </c>
      <c r="D959" s="212">
        <v>0.58099999999999996</v>
      </c>
      <c r="E959" s="212">
        <v>0.61</v>
      </c>
      <c r="F959" s="213">
        <v>0.44</v>
      </c>
      <c r="G959" s="212">
        <v>0.57999999999999996</v>
      </c>
      <c r="H959" s="212">
        <v>0.62949999999999995</v>
      </c>
      <c r="I959" s="212">
        <v>0.61</v>
      </c>
      <c r="J959" s="212">
        <v>0.55999999999999994</v>
      </c>
      <c r="K959" s="212">
        <v>0.61499999999999999</v>
      </c>
      <c r="L959" s="212">
        <v>0.58899999999999997</v>
      </c>
      <c r="M959" s="212">
        <v>0.6089</v>
      </c>
      <c r="N959" s="212">
        <v>0.56999999999999995</v>
      </c>
      <c r="O959" s="212">
        <v>0.57809999999999995</v>
      </c>
      <c r="P959" s="212">
        <v>0.59199999999999997</v>
      </c>
      <c r="Q959" s="213">
        <v>0.20899999999999999</v>
      </c>
      <c r="R959" s="212">
        <v>0.61</v>
      </c>
      <c r="S959" s="212">
        <v>0.56100000000000005</v>
      </c>
      <c r="T959" s="212">
        <v>0.57499999999999996</v>
      </c>
      <c r="U959" s="212">
        <v>0.54</v>
      </c>
      <c r="V959" s="212">
        <v>0.56899999999999995</v>
      </c>
      <c r="W959" s="212">
        <v>0.57999999999999996</v>
      </c>
      <c r="X959" s="212">
        <v>0.5595</v>
      </c>
      <c r="Y959" s="212">
        <v>0.59</v>
      </c>
      <c r="Z959" s="212">
        <v>0.57499999999999996</v>
      </c>
      <c r="AA959" s="212">
        <v>0.59</v>
      </c>
      <c r="AB959" s="212">
        <v>0.58899999999999997</v>
      </c>
      <c r="AC959" s="203"/>
      <c r="AD959" s="204"/>
      <c r="AE959" s="204"/>
      <c r="AF959" s="204"/>
      <c r="AG959" s="204"/>
      <c r="AH959" s="204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214">
        <v>1</v>
      </c>
    </row>
    <row r="960" spans="1:65">
      <c r="A960" s="30"/>
      <c r="B960" s="19">
        <v>1</v>
      </c>
      <c r="C960" s="9">
        <v>2</v>
      </c>
      <c r="D960" s="24">
        <v>0.57599999999999996</v>
      </c>
      <c r="E960" s="24">
        <v>0.63</v>
      </c>
      <c r="F960" s="215">
        <v>0.44</v>
      </c>
      <c r="G960" s="24">
        <v>0.56999999999999995</v>
      </c>
      <c r="H960" s="24">
        <v>0.61750000000000005</v>
      </c>
      <c r="I960" s="24">
        <v>0.6</v>
      </c>
      <c r="J960" s="24">
        <v>0.55900000000000005</v>
      </c>
      <c r="K960" s="24">
        <v>0.61499999999999999</v>
      </c>
      <c r="L960" s="24">
        <v>0.58099999999999996</v>
      </c>
      <c r="M960" s="24">
        <v>0.60850000000000004</v>
      </c>
      <c r="N960" s="24">
        <v>0.55000000000000004</v>
      </c>
      <c r="O960" s="24">
        <v>0.57630000000000003</v>
      </c>
      <c r="P960" s="24">
        <v>0.60980000000000001</v>
      </c>
      <c r="Q960" s="215">
        <v>0.38100000000000001</v>
      </c>
      <c r="R960" s="24">
        <v>0.6</v>
      </c>
      <c r="S960" s="24">
        <v>0.55300000000000005</v>
      </c>
      <c r="T960" s="24">
        <v>0.57999999999999996</v>
      </c>
      <c r="U960" s="24">
        <v>0.54500000000000004</v>
      </c>
      <c r="V960" s="24">
        <v>0.58299999999999996</v>
      </c>
      <c r="W960" s="24">
        <v>0.6</v>
      </c>
      <c r="X960" s="24">
        <v>0.58679999999999999</v>
      </c>
      <c r="Y960" s="24">
        <v>0.59</v>
      </c>
      <c r="Z960" s="24">
        <v>0.59599999999999997</v>
      </c>
      <c r="AA960" s="24">
        <v>0.59</v>
      </c>
      <c r="AB960" s="24">
        <v>0.57899999999999996</v>
      </c>
      <c r="AC960" s="203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214">
        <v>25</v>
      </c>
    </row>
    <row r="961" spans="1:65">
      <c r="A961" s="30"/>
      <c r="B961" s="19">
        <v>1</v>
      </c>
      <c r="C961" s="9">
        <v>3</v>
      </c>
      <c r="D961" s="24">
        <v>0.56499999999999995</v>
      </c>
      <c r="E961" s="24">
        <v>0.62</v>
      </c>
      <c r="F961" s="215">
        <v>0.44</v>
      </c>
      <c r="G961" s="24">
        <v>0.56000000000000005</v>
      </c>
      <c r="H961" s="24">
        <v>0.60550000000000004</v>
      </c>
      <c r="I961" s="24">
        <v>0.61</v>
      </c>
      <c r="J961" s="24">
        <v>0.56100000000000005</v>
      </c>
      <c r="K961" s="24">
        <v>0.61499999999999999</v>
      </c>
      <c r="L961" s="24">
        <v>0.57399999999999995</v>
      </c>
      <c r="M961" s="24">
        <v>0.60229999999999995</v>
      </c>
      <c r="N961" s="24">
        <v>0.56999999999999995</v>
      </c>
      <c r="O961" s="24">
        <v>0.57350000000000001</v>
      </c>
      <c r="P961" s="24">
        <v>0.60760000000000003</v>
      </c>
      <c r="Q961" s="215">
        <v>0.52700000000000002</v>
      </c>
      <c r="R961" s="24">
        <v>0.61</v>
      </c>
      <c r="S961" s="24">
        <v>0.54300000000000004</v>
      </c>
      <c r="T961" s="24">
        <v>0.58899999999999997</v>
      </c>
      <c r="U961" s="24">
        <v>0.54599999999999993</v>
      </c>
      <c r="V961" s="24">
        <v>0.57399999999999995</v>
      </c>
      <c r="W961" s="24">
        <v>0.6</v>
      </c>
      <c r="X961" s="24">
        <v>0.58479999999999999</v>
      </c>
      <c r="Y961" s="24">
        <v>0.57999999999999996</v>
      </c>
      <c r="Z961" s="24">
        <v>0.57699999999999996</v>
      </c>
      <c r="AA961" s="24">
        <v>0.59</v>
      </c>
      <c r="AB961" s="24">
        <v>0.57499999999999996</v>
      </c>
      <c r="AC961" s="203"/>
      <c r="AD961" s="204"/>
      <c r="AE961" s="204"/>
      <c r="AF961" s="204"/>
      <c r="AG961" s="204"/>
      <c r="AH961" s="204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214">
        <v>16</v>
      </c>
    </row>
    <row r="962" spans="1:65">
      <c r="A962" s="30"/>
      <c r="B962" s="19">
        <v>1</v>
      </c>
      <c r="C962" s="9">
        <v>4</v>
      </c>
      <c r="D962" s="24">
        <v>0.59</v>
      </c>
      <c r="E962" s="24">
        <v>0.64</v>
      </c>
      <c r="F962" s="215">
        <v>0.45000000000000007</v>
      </c>
      <c r="G962" s="24">
        <v>0.57999999999999996</v>
      </c>
      <c r="H962" s="24">
        <v>0.61150000000000004</v>
      </c>
      <c r="I962" s="24">
        <v>0.61</v>
      </c>
      <c r="J962" s="24">
        <v>0.55900000000000005</v>
      </c>
      <c r="K962" s="24">
        <v>0.6</v>
      </c>
      <c r="L962" s="24">
        <v>0.59399999999999997</v>
      </c>
      <c r="M962" s="24">
        <v>0.60189999999999999</v>
      </c>
      <c r="N962" s="24">
        <v>0.57999999999999996</v>
      </c>
      <c r="O962" s="24">
        <v>0.58079999999999998</v>
      </c>
      <c r="P962" s="24">
        <v>0.60450000000000004</v>
      </c>
      <c r="Q962" s="215">
        <v>0.57699999999999996</v>
      </c>
      <c r="R962" s="24">
        <v>0.61</v>
      </c>
      <c r="S962" s="24">
        <v>0.60499999999999998</v>
      </c>
      <c r="T962" s="24">
        <v>0.59699999999999998</v>
      </c>
      <c r="U962" s="24">
        <v>0.53900000000000003</v>
      </c>
      <c r="V962" s="24">
        <v>0.57699999999999996</v>
      </c>
      <c r="W962" s="216">
        <v>0.56000000000000005</v>
      </c>
      <c r="X962" s="24">
        <v>0.58979999999999999</v>
      </c>
      <c r="Y962" s="24">
        <v>0.59</v>
      </c>
      <c r="Z962" s="24">
        <v>0.59599999999999997</v>
      </c>
      <c r="AA962" s="24">
        <v>0.59</v>
      </c>
      <c r="AB962" s="24">
        <v>0.55800000000000005</v>
      </c>
      <c r="AC962" s="203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214">
        <v>0.58687039029043719</v>
      </c>
    </row>
    <row r="963" spans="1:65">
      <c r="A963" s="30"/>
      <c r="B963" s="19">
        <v>1</v>
      </c>
      <c r="C963" s="9">
        <v>5</v>
      </c>
      <c r="D963" s="24">
        <v>0.58399999999999996</v>
      </c>
      <c r="E963" s="24">
        <v>0.62</v>
      </c>
      <c r="F963" s="215">
        <v>0.45000000000000007</v>
      </c>
      <c r="G963" s="24">
        <v>0.57999999999999996</v>
      </c>
      <c r="H963" s="24">
        <v>0.61750000000000005</v>
      </c>
      <c r="I963" s="24">
        <v>0.61</v>
      </c>
      <c r="J963" s="24">
        <v>0.56299999999999994</v>
      </c>
      <c r="K963" s="24">
        <v>0.61499999999999999</v>
      </c>
      <c r="L963" s="24">
        <v>0.58799999999999997</v>
      </c>
      <c r="M963" s="24">
        <v>0.60919999999999996</v>
      </c>
      <c r="N963" s="24">
        <v>0.55000000000000004</v>
      </c>
      <c r="O963" s="24">
        <v>0.57179999999999997</v>
      </c>
      <c r="P963" s="24">
        <v>0.59439999999999993</v>
      </c>
      <c r="Q963" s="215">
        <v>0.56899999999999995</v>
      </c>
      <c r="R963" s="24">
        <v>0.61</v>
      </c>
      <c r="S963" s="24">
        <v>0.58399999999999996</v>
      </c>
      <c r="T963" s="24">
        <v>0.58599999999999997</v>
      </c>
      <c r="U963" s="24">
        <v>0.54</v>
      </c>
      <c r="V963" s="24">
        <v>0.57299999999999995</v>
      </c>
      <c r="W963" s="24">
        <v>0.6</v>
      </c>
      <c r="X963" s="24">
        <v>0.58279999999999998</v>
      </c>
      <c r="Y963" s="24">
        <v>0.59</v>
      </c>
      <c r="Z963" s="24">
        <v>0.60499999999999998</v>
      </c>
      <c r="AA963" s="24">
        <v>0.59</v>
      </c>
      <c r="AB963" s="24">
        <v>0.54500000000000004</v>
      </c>
      <c r="AC963" s="203"/>
      <c r="AD963" s="204"/>
      <c r="AE963" s="204"/>
      <c r="AF963" s="204"/>
      <c r="AG963" s="204"/>
      <c r="AH963" s="204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214">
        <v>123</v>
      </c>
    </row>
    <row r="964" spans="1:65">
      <c r="A964" s="30"/>
      <c r="B964" s="19">
        <v>1</v>
      </c>
      <c r="C964" s="9">
        <v>6</v>
      </c>
      <c r="D964" s="24">
        <v>0.57799999999999996</v>
      </c>
      <c r="E964" s="24">
        <v>0.64</v>
      </c>
      <c r="F964" s="215">
        <v>0.42</v>
      </c>
      <c r="G964" s="24">
        <v>0.6</v>
      </c>
      <c r="H964" s="24">
        <v>0.62350000000000005</v>
      </c>
      <c r="I964" s="24">
        <v>0.62</v>
      </c>
      <c r="J964" s="24">
        <v>0.56100000000000005</v>
      </c>
      <c r="K964" s="24">
        <v>0.60499999999999998</v>
      </c>
      <c r="L964" s="24">
        <v>0.58899999999999997</v>
      </c>
      <c r="M964" s="24">
        <v>0.60850000000000004</v>
      </c>
      <c r="N964" s="24">
        <v>0.55000000000000004</v>
      </c>
      <c r="O964" s="24">
        <v>0.57930000000000004</v>
      </c>
      <c r="P964" s="24">
        <v>0.58260000000000001</v>
      </c>
      <c r="Q964" s="215">
        <v>0.41700000000000004</v>
      </c>
      <c r="R964" s="24">
        <v>0.61</v>
      </c>
      <c r="S964" s="24">
        <v>0.57999999999999996</v>
      </c>
      <c r="T964" s="24">
        <v>0.57099999999999995</v>
      </c>
      <c r="U964" s="24">
        <v>0.53699999999999992</v>
      </c>
      <c r="V964" s="24">
        <v>0.57699999999999996</v>
      </c>
      <c r="W964" s="24">
        <v>0.6</v>
      </c>
      <c r="X964" s="24">
        <v>0.56559999999999999</v>
      </c>
      <c r="Y964" s="24">
        <v>0.57999999999999996</v>
      </c>
      <c r="Z964" s="24">
        <v>0.58499999999999996</v>
      </c>
      <c r="AA964" s="24">
        <v>0.57999999999999996</v>
      </c>
      <c r="AB964" s="24">
        <v>0.56699999999999995</v>
      </c>
      <c r="AC964" s="203"/>
      <c r="AD964" s="204"/>
      <c r="AE964" s="204"/>
      <c r="AF964" s="204"/>
      <c r="AG964" s="204"/>
      <c r="AH964" s="204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56"/>
    </row>
    <row r="965" spans="1:65">
      <c r="A965" s="30"/>
      <c r="B965" s="20" t="s">
        <v>270</v>
      </c>
      <c r="C965" s="12"/>
      <c r="D965" s="217">
        <v>0.57899999999999996</v>
      </c>
      <c r="E965" s="217">
        <v>0.62666666666666671</v>
      </c>
      <c r="F965" s="217">
        <v>0.44</v>
      </c>
      <c r="G965" s="217">
        <v>0.57833333333333337</v>
      </c>
      <c r="H965" s="217">
        <v>0.61750000000000005</v>
      </c>
      <c r="I965" s="217">
        <v>0.61</v>
      </c>
      <c r="J965" s="217">
        <v>0.56050000000000011</v>
      </c>
      <c r="K965" s="217">
        <v>0.61083333333333323</v>
      </c>
      <c r="L965" s="217">
        <v>0.58583333333333332</v>
      </c>
      <c r="M965" s="217">
        <v>0.60655000000000003</v>
      </c>
      <c r="N965" s="217">
        <v>0.56166666666666665</v>
      </c>
      <c r="O965" s="217">
        <v>0.57663333333333333</v>
      </c>
      <c r="P965" s="217">
        <v>0.59848333333333326</v>
      </c>
      <c r="Q965" s="217">
        <v>0.4466666666666666</v>
      </c>
      <c r="R965" s="217">
        <v>0.60833333333333328</v>
      </c>
      <c r="S965" s="217">
        <v>0.57100000000000006</v>
      </c>
      <c r="T965" s="217">
        <v>0.58299999999999985</v>
      </c>
      <c r="U965" s="217">
        <v>0.54116666666666668</v>
      </c>
      <c r="V965" s="217">
        <v>0.57550000000000001</v>
      </c>
      <c r="W965" s="217">
        <v>0.59</v>
      </c>
      <c r="X965" s="217">
        <v>0.5782166666666666</v>
      </c>
      <c r="Y965" s="217">
        <v>0.58666666666666656</v>
      </c>
      <c r="Z965" s="217">
        <v>0.58899999999999997</v>
      </c>
      <c r="AA965" s="217">
        <v>0.58833333333333326</v>
      </c>
      <c r="AB965" s="217">
        <v>0.56883333333333341</v>
      </c>
      <c r="AC965" s="203"/>
      <c r="AD965" s="204"/>
      <c r="AE965" s="204"/>
      <c r="AF965" s="204"/>
      <c r="AG965" s="204"/>
      <c r="AH965" s="204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4"/>
      <c r="AT965" s="204"/>
      <c r="AU965" s="204"/>
      <c r="AV965" s="204"/>
      <c r="AW965" s="204"/>
      <c r="AX965" s="204"/>
      <c r="AY965" s="204"/>
      <c r="AZ965" s="204"/>
      <c r="BA965" s="204"/>
      <c r="BB965" s="204"/>
      <c r="BC965" s="204"/>
      <c r="BD965" s="204"/>
      <c r="BE965" s="204"/>
      <c r="BF965" s="204"/>
      <c r="BG965" s="204"/>
      <c r="BH965" s="204"/>
      <c r="BI965" s="204"/>
      <c r="BJ965" s="204"/>
      <c r="BK965" s="204"/>
      <c r="BL965" s="204"/>
      <c r="BM965" s="56"/>
    </row>
    <row r="966" spans="1:65">
      <c r="A966" s="30"/>
      <c r="B966" s="3" t="s">
        <v>271</v>
      </c>
      <c r="C966" s="29"/>
      <c r="D966" s="24">
        <v>0.5794999999999999</v>
      </c>
      <c r="E966" s="24">
        <v>0.625</v>
      </c>
      <c r="F966" s="24">
        <v>0.44</v>
      </c>
      <c r="G966" s="24">
        <v>0.57999999999999996</v>
      </c>
      <c r="H966" s="24">
        <v>0.61750000000000005</v>
      </c>
      <c r="I966" s="24">
        <v>0.61</v>
      </c>
      <c r="J966" s="24">
        <v>0.5605</v>
      </c>
      <c r="K966" s="24">
        <v>0.61499999999999999</v>
      </c>
      <c r="L966" s="24">
        <v>0.58850000000000002</v>
      </c>
      <c r="M966" s="24">
        <v>0.60850000000000004</v>
      </c>
      <c r="N966" s="24">
        <v>0.56000000000000005</v>
      </c>
      <c r="O966" s="24">
        <v>0.57719999999999994</v>
      </c>
      <c r="P966" s="24">
        <v>0.59945000000000004</v>
      </c>
      <c r="Q966" s="24">
        <v>0.47200000000000003</v>
      </c>
      <c r="R966" s="24">
        <v>0.61</v>
      </c>
      <c r="S966" s="24">
        <v>0.57050000000000001</v>
      </c>
      <c r="T966" s="24">
        <v>0.58299999999999996</v>
      </c>
      <c r="U966" s="24">
        <v>0.54</v>
      </c>
      <c r="V966" s="24">
        <v>0.5754999999999999</v>
      </c>
      <c r="W966" s="24">
        <v>0.6</v>
      </c>
      <c r="X966" s="24">
        <v>0.58379999999999999</v>
      </c>
      <c r="Y966" s="24">
        <v>0.59</v>
      </c>
      <c r="Z966" s="24">
        <v>0.59050000000000002</v>
      </c>
      <c r="AA966" s="24">
        <v>0.59</v>
      </c>
      <c r="AB966" s="24">
        <v>0.57099999999999995</v>
      </c>
      <c r="AC966" s="203"/>
      <c r="AD966" s="204"/>
      <c r="AE966" s="204"/>
      <c r="AF966" s="204"/>
      <c r="AG966" s="204"/>
      <c r="AH966" s="204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56"/>
    </row>
    <row r="967" spans="1:65">
      <c r="A967" s="30"/>
      <c r="B967" s="3" t="s">
        <v>272</v>
      </c>
      <c r="C967" s="29"/>
      <c r="D967" s="24">
        <v>8.4380092438916029E-3</v>
      </c>
      <c r="E967" s="24">
        <v>1.2110601416389978E-2</v>
      </c>
      <c r="F967" s="24">
        <v>1.0954451150103352E-2</v>
      </c>
      <c r="G967" s="24">
        <v>1.3291601358251238E-2</v>
      </c>
      <c r="H967" s="24">
        <v>8.4852813742385472E-3</v>
      </c>
      <c r="I967" s="24">
        <v>6.324555320336764E-3</v>
      </c>
      <c r="J967" s="24">
        <v>1.5165750888102823E-3</v>
      </c>
      <c r="K967" s="24">
        <v>6.6458006791256345E-3</v>
      </c>
      <c r="L967" s="24">
        <v>7.1390942469382462E-3</v>
      </c>
      <c r="M967" s="24">
        <v>3.4593351962479918E-3</v>
      </c>
      <c r="N967" s="24">
        <v>1.329160135825121E-2</v>
      </c>
      <c r="O967" s="24">
        <v>3.4615988598719347E-3</v>
      </c>
      <c r="P967" s="24">
        <v>1.0567576196397501E-2</v>
      </c>
      <c r="Q967" s="24">
        <v>0.14148026953136136</v>
      </c>
      <c r="R967" s="24">
        <v>4.0824829046386341E-3</v>
      </c>
      <c r="S967" s="24">
        <v>2.2864820139244447E-2</v>
      </c>
      <c r="T967" s="24">
        <v>9.5707888912043276E-3</v>
      </c>
      <c r="U967" s="24">
        <v>3.5449494589721107E-3</v>
      </c>
      <c r="V967" s="24">
        <v>4.7222875812470422E-3</v>
      </c>
      <c r="W967" s="24">
        <v>1.6733200530681488E-2</v>
      </c>
      <c r="X967" s="24">
        <v>1.2503506174936155E-2</v>
      </c>
      <c r="Y967" s="24">
        <v>5.1639777949432277E-3</v>
      </c>
      <c r="Z967" s="24">
        <v>1.1916375287812996E-2</v>
      </c>
      <c r="AA967" s="24">
        <v>4.0824829046386341E-3</v>
      </c>
      <c r="AB967" s="24">
        <v>1.572789454016861E-2</v>
      </c>
      <c r="AC967" s="203"/>
      <c r="AD967" s="204"/>
      <c r="AE967" s="204"/>
      <c r="AF967" s="204"/>
      <c r="AG967" s="204"/>
      <c r="AH967" s="204"/>
      <c r="AI967" s="204"/>
      <c r="AJ967" s="204"/>
      <c r="AK967" s="204"/>
      <c r="AL967" s="204"/>
      <c r="AM967" s="204"/>
      <c r="AN967" s="204"/>
      <c r="AO967" s="204"/>
      <c r="AP967" s="204"/>
      <c r="AQ967" s="204"/>
      <c r="AR967" s="204"/>
      <c r="AS967" s="204"/>
      <c r="AT967" s="204"/>
      <c r="AU967" s="204"/>
      <c r="AV967" s="204"/>
      <c r="AW967" s="204"/>
      <c r="AX967" s="204"/>
      <c r="AY967" s="204"/>
      <c r="AZ967" s="204"/>
      <c r="BA967" s="204"/>
      <c r="BB967" s="204"/>
      <c r="BC967" s="204"/>
      <c r="BD967" s="204"/>
      <c r="BE967" s="204"/>
      <c r="BF967" s="204"/>
      <c r="BG967" s="204"/>
      <c r="BH967" s="204"/>
      <c r="BI967" s="204"/>
      <c r="BJ967" s="204"/>
      <c r="BK967" s="204"/>
      <c r="BL967" s="204"/>
      <c r="BM967" s="56"/>
    </row>
    <row r="968" spans="1:65">
      <c r="A968" s="30"/>
      <c r="B968" s="3" t="s">
        <v>87</v>
      </c>
      <c r="C968" s="29"/>
      <c r="D968" s="13">
        <v>1.4573418383232476E-2</v>
      </c>
      <c r="E968" s="13">
        <v>1.9325427792111667E-2</v>
      </c>
      <c r="F968" s="13">
        <v>2.4896479886598526E-2</v>
      </c>
      <c r="G968" s="13">
        <v>2.2982596008503581E-2</v>
      </c>
      <c r="H968" s="13">
        <v>1.3741346355042181E-2</v>
      </c>
      <c r="I968" s="13">
        <v>1.0368123475961909E-2</v>
      </c>
      <c r="J968" s="13">
        <v>2.7057539497061232E-3</v>
      </c>
      <c r="K968" s="13">
        <v>1.0879891971283442E-2</v>
      </c>
      <c r="L968" s="13">
        <v>1.2186220620662725E-2</v>
      </c>
      <c r="M968" s="13">
        <v>5.7032976609479704E-3</v>
      </c>
      <c r="N968" s="13">
        <v>2.3664572151189098E-2</v>
      </c>
      <c r="O968" s="13">
        <v>6.0031195905056968E-3</v>
      </c>
      <c r="P968" s="13">
        <v>1.7657260625020193E-2</v>
      </c>
      <c r="Q968" s="13">
        <v>0.31674687208513741</v>
      </c>
      <c r="R968" s="13">
        <v>6.7109308021457001E-3</v>
      </c>
      <c r="S968" s="13">
        <v>4.0043467844561198E-2</v>
      </c>
      <c r="T968" s="13">
        <v>1.641644749777758E-2</v>
      </c>
      <c r="U968" s="13">
        <v>6.5505687569549316E-3</v>
      </c>
      <c r="V968" s="13">
        <v>8.2055388032094556E-3</v>
      </c>
      <c r="W968" s="13">
        <v>2.8361356831663541E-2</v>
      </c>
      <c r="X968" s="13">
        <v>2.1624257645524152E-2</v>
      </c>
      <c r="Y968" s="13">
        <v>8.8022348777441403E-3</v>
      </c>
      <c r="Z968" s="13">
        <v>2.0231536991193542E-2</v>
      </c>
      <c r="AA968" s="13">
        <v>6.9390644271478206E-3</v>
      </c>
      <c r="AB968" s="13">
        <v>2.7649389757108598E-2</v>
      </c>
      <c r="AC968" s="15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273</v>
      </c>
      <c r="C969" s="29"/>
      <c r="D969" s="13">
        <v>-1.3410781018518003E-2</v>
      </c>
      <c r="E969" s="13">
        <v>6.7811014211391241E-2</v>
      </c>
      <c r="F969" s="13">
        <v>-0.25026035172391692</v>
      </c>
      <c r="G969" s="13">
        <v>-1.4546750182572565E-2</v>
      </c>
      <c r="H969" s="13">
        <v>5.2191438205639429E-2</v>
      </c>
      <c r="I969" s="13">
        <v>3.9411785110024189E-2</v>
      </c>
      <c r="J969" s="13">
        <v>-4.4933925321034907E-2</v>
      </c>
      <c r="K969" s="13">
        <v>4.0831746565092475E-2</v>
      </c>
      <c r="L969" s="13">
        <v>-1.7670970869575475E-3</v>
      </c>
      <c r="M969" s="13">
        <v>3.3533144686041405E-2</v>
      </c>
      <c r="N969" s="13">
        <v>-4.2945979283939395E-2</v>
      </c>
      <c r="O969" s="13">
        <v>-1.7443471550911971E-2</v>
      </c>
      <c r="P969" s="13">
        <v>1.978791780097966E-2</v>
      </c>
      <c r="Q969" s="13">
        <v>-0.2389006600833703</v>
      </c>
      <c r="R969" s="13">
        <v>3.6571862199887617E-2</v>
      </c>
      <c r="S969" s="13">
        <v>-2.7042410987173859E-2</v>
      </c>
      <c r="T969" s="13">
        <v>-6.5949660341901861E-3</v>
      </c>
      <c r="U969" s="13">
        <v>-7.7877031078620429E-2</v>
      </c>
      <c r="V969" s="13">
        <v>-1.9374619129804871E-2</v>
      </c>
      <c r="W969" s="13">
        <v>5.3327101883842154E-3</v>
      </c>
      <c r="X969" s="13">
        <v>-1.4745544786282316E-2</v>
      </c>
      <c r="Y969" s="13">
        <v>-3.4713563188937258E-4</v>
      </c>
      <c r="Z969" s="13">
        <v>3.6287564423020946E-3</v>
      </c>
      <c r="AA969" s="13">
        <v>2.4927872782474214E-3</v>
      </c>
      <c r="AB969" s="13">
        <v>-3.0734310770351492E-2</v>
      </c>
      <c r="AC969" s="15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46" t="s">
        <v>274</v>
      </c>
      <c r="C970" s="47"/>
      <c r="D970" s="45">
        <v>0.19</v>
      </c>
      <c r="E970" s="45">
        <v>2.08</v>
      </c>
      <c r="F970" s="45">
        <v>6.81</v>
      </c>
      <c r="G970" s="45">
        <v>0.22</v>
      </c>
      <c r="H970" s="45">
        <v>1.64</v>
      </c>
      <c r="I970" s="45">
        <v>1.29</v>
      </c>
      <c r="J970" s="45">
        <v>1.07</v>
      </c>
      <c r="K970" s="45">
        <v>1.32</v>
      </c>
      <c r="L970" s="45">
        <v>0.13</v>
      </c>
      <c r="M970" s="45">
        <v>1.1200000000000001</v>
      </c>
      <c r="N970" s="45">
        <v>1.02</v>
      </c>
      <c r="O970" s="45">
        <v>0.3</v>
      </c>
      <c r="P970" s="45">
        <v>0.74</v>
      </c>
      <c r="Q970" s="45">
        <v>6.49</v>
      </c>
      <c r="R970" s="45">
        <v>1.21</v>
      </c>
      <c r="S970" s="45">
        <v>0.56999999999999995</v>
      </c>
      <c r="T970" s="45">
        <v>0</v>
      </c>
      <c r="U970" s="45">
        <v>1.99</v>
      </c>
      <c r="V970" s="45">
        <v>0.36</v>
      </c>
      <c r="W970" s="45">
        <v>0.33</v>
      </c>
      <c r="X970" s="45">
        <v>0.23</v>
      </c>
      <c r="Y970" s="45">
        <v>0.17</v>
      </c>
      <c r="Z970" s="45">
        <v>0.28999999999999998</v>
      </c>
      <c r="AA970" s="45">
        <v>0.25</v>
      </c>
      <c r="AB970" s="45">
        <v>0.67</v>
      </c>
      <c r="AC970" s="15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BM971" s="55"/>
    </row>
    <row r="972" spans="1:65" ht="15">
      <c r="B972" s="8" t="s">
        <v>615</v>
      </c>
      <c r="BM972" s="28" t="s">
        <v>67</v>
      </c>
    </row>
    <row r="973" spans="1:65" ht="15">
      <c r="A973" s="25" t="s">
        <v>64</v>
      </c>
      <c r="B973" s="18" t="s">
        <v>111</v>
      </c>
      <c r="C973" s="15" t="s">
        <v>112</v>
      </c>
      <c r="D973" s="16" t="s">
        <v>229</v>
      </c>
      <c r="E973" s="17" t="s">
        <v>229</v>
      </c>
      <c r="F973" s="17" t="s">
        <v>229</v>
      </c>
      <c r="G973" s="17" t="s">
        <v>229</v>
      </c>
      <c r="H973" s="17" t="s">
        <v>229</v>
      </c>
      <c r="I973" s="17" t="s">
        <v>229</v>
      </c>
      <c r="J973" s="17" t="s">
        <v>229</v>
      </c>
      <c r="K973" s="17" t="s">
        <v>229</v>
      </c>
      <c r="L973" s="17" t="s">
        <v>229</v>
      </c>
      <c r="M973" s="17" t="s">
        <v>229</v>
      </c>
      <c r="N973" s="17" t="s">
        <v>229</v>
      </c>
      <c r="O973" s="17" t="s">
        <v>229</v>
      </c>
      <c r="P973" s="17" t="s">
        <v>229</v>
      </c>
      <c r="Q973" s="17" t="s">
        <v>229</v>
      </c>
      <c r="R973" s="17" t="s">
        <v>229</v>
      </c>
      <c r="S973" s="17" t="s">
        <v>229</v>
      </c>
      <c r="T973" s="17" t="s">
        <v>229</v>
      </c>
      <c r="U973" s="17" t="s">
        <v>229</v>
      </c>
      <c r="V973" s="17" t="s">
        <v>229</v>
      </c>
      <c r="W973" s="17" t="s">
        <v>229</v>
      </c>
      <c r="X973" s="17" t="s">
        <v>229</v>
      </c>
      <c r="Y973" s="17" t="s">
        <v>229</v>
      </c>
      <c r="Z973" s="15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230</v>
      </c>
      <c r="C974" s="9" t="s">
        <v>230</v>
      </c>
      <c r="D974" s="151" t="s">
        <v>232</v>
      </c>
      <c r="E974" s="152" t="s">
        <v>233</v>
      </c>
      <c r="F974" s="152" t="s">
        <v>235</v>
      </c>
      <c r="G974" s="152" t="s">
        <v>237</v>
      </c>
      <c r="H974" s="152" t="s">
        <v>238</v>
      </c>
      <c r="I974" s="152" t="s">
        <v>239</v>
      </c>
      <c r="J974" s="152" t="s">
        <v>240</v>
      </c>
      <c r="K974" s="152" t="s">
        <v>241</v>
      </c>
      <c r="L974" s="152" t="s">
        <v>243</v>
      </c>
      <c r="M974" s="152" t="s">
        <v>244</v>
      </c>
      <c r="N974" s="152" t="s">
        <v>246</v>
      </c>
      <c r="O974" s="152" t="s">
        <v>247</v>
      </c>
      <c r="P974" s="152" t="s">
        <v>249</v>
      </c>
      <c r="Q974" s="152" t="s">
        <v>250</v>
      </c>
      <c r="R974" s="152" t="s">
        <v>251</v>
      </c>
      <c r="S974" s="152" t="s">
        <v>252</v>
      </c>
      <c r="T974" s="152" t="s">
        <v>254</v>
      </c>
      <c r="U974" s="152" t="s">
        <v>258</v>
      </c>
      <c r="V974" s="152" t="s">
        <v>259</v>
      </c>
      <c r="W974" s="152" t="s">
        <v>260</v>
      </c>
      <c r="X974" s="152" t="s">
        <v>261</v>
      </c>
      <c r="Y974" s="152" t="s">
        <v>262</v>
      </c>
      <c r="Z974" s="15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333</v>
      </c>
      <c r="E975" s="11" t="s">
        <v>334</v>
      </c>
      <c r="F975" s="11" t="s">
        <v>333</v>
      </c>
      <c r="G975" s="11" t="s">
        <v>334</v>
      </c>
      <c r="H975" s="11" t="s">
        <v>333</v>
      </c>
      <c r="I975" s="11" t="s">
        <v>334</v>
      </c>
      <c r="J975" s="11" t="s">
        <v>333</v>
      </c>
      <c r="K975" s="11" t="s">
        <v>334</v>
      </c>
      <c r="L975" s="11" t="s">
        <v>334</v>
      </c>
      <c r="M975" s="11" t="s">
        <v>115</v>
      </c>
      <c r="N975" s="11" t="s">
        <v>334</v>
      </c>
      <c r="O975" s="11" t="s">
        <v>333</v>
      </c>
      <c r="P975" s="11" t="s">
        <v>334</v>
      </c>
      <c r="Q975" s="11" t="s">
        <v>334</v>
      </c>
      <c r="R975" s="11" t="s">
        <v>333</v>
      </c>
      <c r="S975" s="11" t="s">
        <v>334</v>
      </c>
      <c r="T975" s="11" t="s">
        <v>333</v>
      </c>
      <c r="U975" s="11" t="s">
        <v>334</v>
      </c>
      <c r="V975" s="11" t="s">
        <v>334</v>
      </c>
      <c r="W975" s="11" t="s">
        <v>333</v>
      </c>
      <c r="X975" s="11" t="s">
        <v>333</v>
      </c>
      <c r="Y975" s="11" t="s">
        <v>333</v>
      </c>
      <c r="Z975" s="15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15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0.25</v>
      </c>
      <c r="E977" s="147">
        <v>0.3</v>
      </c>
      <c r="F977" s="22">
        <v>0.21</v>
      </c>
      <c r="G977" s="147" t="s">
        <v>97</v>
      </c>
      <c r="H977" s="147">
        <v>0.05</v>
      </c>
      <c r="I977" s="147">
        <v>0.2</v>
      </c>
      <c r="J977" s="147">
        <v>0.2</v>
      </c>
      <c r="K977" s="22">
        <v>0.24</v>
      </c>
      <c r="L977" s="22">
        <v>0.25</v>
      </c>
      <c r="M977" s="22">
        <v>0.23</v>
      </c>
      <c r="N977" s="22">
        <v>0.21</v>
      </c>
      <c r="O977" s="22">
        <v>0.23</v>
      </c>
      <c r="P977" s="22">
        <v>0.24</v>
      </c>
      <c r="Q977" s="147">
        <v>0.2</v>
      </c>
      <c r="R977" s="22">
        <v>0.24</v>
      </c>
      <c r="S977" s="22">
        <v>0.24</v>
      </c>
      <c r="T977" s="22">
        <v>0.23</v>
      </c>
      <c r="U977" s="22">
        <v>0.24</v>
      </c>
      <c r="V977" s="147">
        <v>0.31</v>
      </c>
      <c r="W977" s="22">
        <v>0.24</v>
      </c>
      <c r="X977" s="22">
        <v>0.22</v>
      </c>
      <c r="Y977" s="22">
        <v>0.25</v>
      </c>
      <c r="Z977" s="15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0.24</v>
      </c>
      <c r="E978" s="148">
        <v>0.2</v>
      </c>
      <c r="F978" s="11">
        <v>0.21</v>
      </c>
      <c r="G978" s="148" t="s">
        <v>97</v>
      </c>
      <c r="H978" s="148">
        <v>0.1</v>
      </c>
      <c r="I978" s="148">
        <v>0.2</v>
      </c>
      <c r="J978" s="148">
        <v>0.2</v>
      </c>
      <c r="K978" s="11">
        <v>0.22</v>
      </c>
      <c r="L978" s="11">
        <v>0.27</v>
      </c>
      <c r="M978" s="11">
        <v>0.24</v>
      </c>
      <c r="N978" s="11">
        <v>0.22</v>
      </c>
      <c r="O978" s="11">
        <v>0.25</v>
      </c>
      <c r="P978" s="11">
        <v>0.23</v>
      </c>
      <c r="Q978" s="148">
        <v>0.2</v>
      </c>
      <c r="R978" s="11">
        <v>0.21</v>
      </c>
      <c r="S978" s="11">
        <v>0.25</v>
      </c>
      <c r="T978" s="11">
        <v>0.23</v>
      </c>
      <c r="U978" s="11">
        <v>0.24</v>
      </c>
      <c r="V978" s="148">
        <v>0.43</v>
      </c>
      <c r="W978" s="11">
        <v>0.23</v>
      </c>
      <c r="X978" s="11">
        <v>0.22</v>
      </c>
      <c r="Y978" s="11">
        <v>0.24</v>
      </c>
      <c r="Z978" s="15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26</v>
      </c>
    </row>
    <row r="979" spans="1:65">
      <c r="A979" s="30"/>
      <c r="B979" s="19">
        <v>1</v>
      </c>
      <c r="C979" s="9">
        <v>3</v>
      </c>
      <c r="D979" s="11">
        <v>0.25</v>
      </c>
      <c r="E979" s="148">
        <v>0.2</v>
      </c>
      <c r="F979" s="11">
        <v>0.2</v>
      </c>
      <c r="G979" s="148" t="s">
        <v>97</v>
      </c>
      <c r="H979" s="148" t="s">
        <v>300</v>
      </c>
      <c r="I979" s="148">
        <v>0.2</v>
      </c>
      <c r="J979" s="148">
        <v>0.3</v>
      </c>
      <c r="K979" s="11">
        <v>0.23</v>
      </c>
      <c r="L979" s="11">
        <v>0.24</v>
      </c>
      <c r="M979" s="11">
        <v>0.23</v>
      </c>
      <c r="N979" s="11">
        <v>0.22</v>
      </c>
      <c r="O979" s="11">
        <v>0.25</v>
      </c>
      <c r="P979" s="11">
        <v>0.23</v>
      </c>
      <c r="Q979" s="148">
        <v>0.2</v>
      </c>
      <c r="R979" s="11">
        <v>0.22</v>
      </c>
      <c r="S979" s="11">
        <v>0.24</v>
      </c>
      <c r="T979" s="11">
        <v>0.23</v>
      </c>
      <c r="U979" s="11">
        <v>0.23</v>
      </c>
      <c r="V979" s="148">
        <v>0.37</v>
      </c>
      <c r="W979" s="11">
        <v>0.23</v>
      </c>
      <c r="X979" s="11">
        <v>0.22</v>
      </c>
      <c r="Y979" s="11">
        <v>0.26</v>
      </c>
      <c r="Z979" s="15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0.23</v>
      </c>
      <c r="E980" s="148">
        <v>0.2</v>
      </c>
      <c r="F980" s="11">
        <v>0.22</v>
      </c>
      <c r="G980" s="148" t="s">
        <v>97</v>
      </c>
      <c r="H980" s="148" t="s">
        <v>300</v>
      </c>
      <c r="I980" s="148">
        <v>0.2</v>
      </c>
      <c r="J980" s="148">
        <v>0.2</v>
      </c>
      <c r="K980" s="11">
        <v>0.24</v>
      </c>
      <c r="L980" s="11">
        <v>0.26</v>
      </c>
      <c r="M980" s="11">
        <v>0.24</v>
      </c>
      <c r="N980" s="11">
        <v>0.22</v>
      </c>
      <c r="O980" s="11">
        <v>0.24</v>
      </c>
      <c r="P980" s="11">
        <v>0.23</v>
      </c>
      <c r="Q980" s="148">
        <v>0.2</v>
      </c>
      <c r="R980" s="11">
        <v>0.23</v>
      </c>
      <c r="S980" s="11">
        <v>0.24</v>
      </c>
      <c r="T980" s="11">
        <v>0.24</v>
      </c>
      <c r="U980" s="11">
        <v>0.24</v>
      </c>
      <c r="V980" s="148">
        <v>0.36</v>
      </c>
      <c r="W980" s="11">
        <v>0.25</v>
      </c>
      <c r="X980" s="11">
        <v>0.23</v>
      </c>
      <c r="Y980" s="11">
        <v>0.23</v>
      </c>
      <c r="Z980" s="15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0.2334444444444444</v>
      </c>
    </row>
    <row r="981" spans="1:65">
      <c r="A981" s="30"/>
      <c r="B981" s="19">
        <v>1</v>
      </c>
      <c r="C981" s="9">
        <v>5</v>
      </c>
      <c r="D981" s="11">
        <v>0.24</v>
      </c>
      <c r="E981" s="148">
        <v>0.2</v>
      </c>
      <c r="F981" s="149">
        <v>0.19</v>
      </c>
      <c r="G981" s="148" t="s">
        <v>97</v>
      </c>
      <c r="H981" s="148" t="s">
        <v>300</v>
      </c>
      <c r="I981" s="148">
        <v>0.2</v>
      </c>
      <c r="J981" s="148">
        <v>0.2</v>
      </c>
      <c r="K981" s="11">
        <v>0.24</v>
      </c>
      <c r="L981" s="11">
        <v>0.23</v>
      </c>
      <c r="M981" s="11">
        <v>0.24</v>
      </c>
      <c r="N981" s="11">
        <v>0.21</v>
      </c>
      <c r="O981" s="11">
        <v>0.25</v>
      </c>
      <c r="P981" s="11">
        <v>0.23</v>
      </c>
      <c r="Q981" s="148">
        <v>0.2</v>
      </c>
      <c r="R981" s="11">
        <v>0.23</v>
      </c>
      <c r="S981" s="11">
        <v>0.25</v>
      </c>
      <c r="T981" s="11">
        <v>0.23</v>
      </c>
      <c r="U981" s="11">
        <v>0.24</v>
      </c>
      <c r="V981" s="148">
        <v>0.4</v>
      </c>
      <c r="W981" s="11">
        <v>0.23</v>
      </c>
      <c r="X981" s="11">
        <v>0.23</v>
      </c>
      <c r="Y981" s="11">
        <v>0.23</v>
      </c>
      <c r="Z981" s="15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124</v>
      </c>
    </row>
    <row r="982" spans="1:65">
      <c r="A982" s="30"/>
      <c r="B982" s="19">
        <v>1</v>
      </c>
      <c r="C982" s="9">
        <v>6</v>
      </c>
      <c r="D982" s="11">
        <v>0.25</v>
      </c>
      <c r="E982" s="148">
        <v>0.2</v>
      </c>
      <c r="F982" s="11">
        <v>0.21</v>
      </c>
      <c r="G982" s="148" t="s">
        <v>97</v>
      </c>
      <c r="H982" s="148" t="s">
        <v>300</v>
      </c>
      <c r="I982" s="148">
        <v>0.2</v>
      </c>
      <c r="J982" s="148">
        <v>0.2</v>
      </c>
      <c r="K982" s="11">
        <v>0.24</v>
      </c>
      <c r="L982" s="11">
        <v>0.25</v>
      </c>
      <c r="M982" s="11">
        <v>0.23</v>
      </c>
      <c r="N982" s="11">
        <v>0.22</v>
      </c>
      <c r="O982" s="11">
        <v>0.24</v>
      </c>
      <c r="P982" s="11">
        <v>0.24</v>
      </c>
      <c r="Q982" s="148">
        <v>0.2</v>
      </c>
      <c r="R982" s="11">
        <v>0.22</v>
      </c>
      <c r="S982" s="11">
        <v>0.24</v>
      </c>
      <c r="T982" s="11">
        <v>0.23</v>
      </c>
      <c r="U982" s="11">
        <v>0.23</v>
      </c>
      <c r="V982" s="148">
        <v>0.43</v>
      </c>
      <c r="W982" s="11">
        <v>0.22</v>
      </c>
      <c r="X982" s="11">
        <v>0.22</v>
      </c>
      <c r="Y982" s="11">
        <v>0.24</v>
      </c>
      <c r="Z982" s="15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270</v>
      </c>
      <c r="C983" s="12"/>
      <c r="D983" s="23">
        <v>0.24333333333333332</v>
      </c>
      <c r="E983" s="23">
        <v>0.21666666666666665</v>
      </c>
      <c r="F983" s="23">
        <v>0.20666666666666667</v>
      </c>
      <c r="G983" s="23" t="s">
        <v>678</v>
      </c>
      <c r="H983" s="23">
        <v>7.5000000000000011E-2</v>
      </c>
      <c r="I983" s="23">
        <v>0.19999999999999998</v>
      </c>
      <c r="J983" s="23">
        <v>0.21666666666666665</v>
      </c>
      <c r="K983" s="23">
        <v>0.23499999999999999</v>
      </c>
      <c r="L983" s="23">
        <v>0.25</v>
      </c>
      <c r="M983" s="23">
        <v>0.23499999999999999</v>
      </c>
      <c r="N983" s="23">
        <v>0.21666666666666667</v>
      </c>
      <c r="O983" s="23">
        <v>0.24333333333333332</v>
      </c>
      <c r="P983" s="23">
        <v>0.23333333333333331</v>
      </c>
      <c r="Q983" s="23">
        <v>0.19999999999999998</v>
      </c>
      <c r="R983" s="23">
        <v>0.22499999999999998</v>
      </c>
      <c r="S983" s="23">
        <v>0.24333333333333332</v>
      </c>
      <c r="T983" s="23">
        <v>0.23166666666666669</v>
      </c>
      <c r="U983" s="23">
        <v>0.23666666666666666</v>
      </c>
      <c r="V983" s="23">
        <v>0.3833333333333333</v>
      </c>
      <c r="W983" s="23">
        <v>0.23333333333333331</v>
      </c>
      <c r="X983" s="23">
        <v>0.22333333333333336</v>
      </c>
      <c r="Y983" s="23">
        <v>0.24166666666666667</v>
      </c>
      <c r="Z983" s="15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271</v>
      </c>
      <c r="C984" s="29"/>
      <c r="D984" s="11">
        <v>0.245</v>
      </c>
      <c r="E984" s="11">
        <v>0.2</v>
      </c>
      <c r="F984" s="11">
        <v>0.21</v>
      </c>
      <c r="G984" s="11" t="s">
        <v>678</v>
      </c>
      <c r="H984" s="11">
        <v>7.5000000000000011E-2</v>
      </c>
      <c r="I984" s="11">
        <v>0.2</v>
      </c>
      <c r="J984" s="11">
        <v>0.2</v>
      </c>
      <c r="K984" s="11">
        <v>0.24</v>
      </c>
      <c r="L984" s="11">
        <v>0.25</v>
      </c>
      <c r="M984" s="11">
        <v>0.23499999999999999</v>
      </c>
      <c r="N984" s="11">
        <v>0.22</v>
      </c>
      <c r="O984" s="11">
        <v>0.245</v>
      </c>
      <c r="P984" s="11">
        <v>0.23</v>
      </c>
      <c r="Q984" s="11">
        <v>0.2</v>
      </c>
      <c r="R984" s="11">
        <v>0.22500000000000001</v>
      </c>
      <c r="S984" s="11">
        <v>0.24</v>
      </c>
      <c r="T984" s="11">
        <v>0.23</v>
      </c>
      <c r="U984" s="11">
        <v>0.24</v>
      </c>
      <c r="V984" s="11">
        <v>0.38500000000000001</v>
      </c>
      <c r="W984" s="11">
        <v>0.23</v>
      </c>
      <c r="X984" s="11">
        <v>0.22</v>
      </c>
      <c r="Y984" s="11">
        <v>0.24</v>
      </c>
      <c r="Z984" s="15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272</v>
      </c>
      <c r="C985" s="29"/>
      <c r="D985" s="24">
        <v>8.1649658092772595E-3</v>
      </c>
      <c r="E985" s="24">
        <v>4.0824829046386638E-2</v>
      </c>
      <c r="F985" s="24">
        <v>1.0327955589886442E-2</v>
      </c>
      <c r="G985" s="24" t="s">
        <v>678</v>
      </c>
      <c r="H985" s="24">
        <v>3.5355339059327369E-2</v>
      </c>
      <c r="I985" s="24">
        <v>3.0404709722440586E-17</v>
      </c>
      <c r="J985" s="24">
        <v>4.0824829046386638E-2</v>
      </c>
      <c r="K985" s="24">
        <v>8.3666002653407512E-3</v>
      </c>
      <c r="L985" s="24">
        <v>1.4142135623730956E-2</v>
      </c>
      <c r="M985" s="24">
        <v>5.47722557505165E-3</v>
      </c>
      <c r="N985" s="24">
        <v>5.1639777949432277E-3</v>
      </c>
      <c r="O985" s="24">
        <v>8.1649658092772578E-3</v>
      </c>
      <c r="P985" s="24">
        <v>5.163977794943213E-3</v>
      </c>
      <c r="Q985" s="24">
        <v>3.0404709722440586E-17</v>
      </c>
      <c r="R985" s="24">
        <v>1.0488088481701515E-2</v>
      </c>
      <c r="S985" s="24">
        <v>5.1639777949432277E-3</v>
      </c>
      <c r="T985" s="24">
        <v>4.0824829046386228E-3</v>
      </c>
      <c r="U985" s="24">
        <v>5.163977794943213E-3</v>
      </c>
      <c r="V985" s="24">
        <v>4.6332134277050893E-2</v>
      </c>
      <c r="W985" s="24">
        <v>1.0327955589886442E-2</v>
      </c>
      <c r="X985" s="24">
        <v>5.1639777949432277E-3</v>
      </c>
      <c r="Y985" s="24">
        <v>1.169045194450012E-2</v>
      </c>
      <c r="Z985" s="203"/>
      <c r="AA985" s="204"/>
      <c r="AB985" s="204"/>
      <c r="AC985" s="204"/>
      <c r="AD985" s="204"/>
      <c r="AE985" s="204"/>
      <c r="AF985" s="204"/>
      <c r="AG985" s="204"/>
      <c r="AH985" s="204"/>
      <c r="AI985" s="204"/>
      <c r="AJ985" s="204"/>
      <c r="AK985" s="204"/>
      <c r="AL985" s="204"/>
      <c r="AM985" s="204"/>
      <c r="AN985" s="204"/>
      <c r="AO985" s="204"/>
      <c r="AP985" s="204"/>
      <c r="AQ985" s="204"/>
      <c r="AR985" s="204"/>
      <c r="AS985" s="204"/>
      <c r="AT985" s="204"/>
      <c r="AU985" s="204"/>
      <c r="AV985" s="204"/>
      <c r="AW985" s="204"/>
      <c r="AX985" s="204"/>
      <c r="AY985" s="204"/>
      <c r="AZ985" s="204"/>
      <c r="BA985" s="204"/>
      <c r="BB985" s="204"/>
      <c r="BC985" s="204"/>
      <c r="BD985" s="204"/>
      <c r="BE985" s="204"/>
      <c r="BF985" s="204"/>
      <c r="BG985" s="204"/>
      <c r="BH985" s="204"/>
      <c r="BI985" s="204"/>
      <c r="BJ985" s="204"/>
      <c r="BK985" s="204"/>
      <c r="BL985" s="204"/>
      <c r="BM985" s="56"/>
    </row>
    <row r="986" spans="1:65">
      <c r="A986" s="30"/>
      <c r="B986" s="3" t="s">
        <v>87</v>
      </c>
      <c r="C986" s="29"/>
      <c r="D986" s="13">
        <v>3.3554654010728463E-2</v>
      </c>
      <c r="E986" s="13">
        <v>0.18842228790639989</v>
      </c>
      <c r="F986" s="13">
        <v>4.9973978660740846E-2</v>
      </c>
      <c r="G986" s="13" t="s">
        <v>678</v>
      </c>
      <c r="H986" s="13">
        <v>0.47140452079103151</v>
      </c>
      <c r="I986" s="13">
        <v>1.5202354861220294E-16</v>
      </c>
      <c r="J986" s="13">
        <v>0.18842228790639989</v>
      </c>
      <c r="K986" s="13">
        <v>3.5602554320598945E-2</v>
      </c>
      <c r="L986" s="13">
        <v>5.6568542494923824E-2</v>
      </c>
      <c r="M986" s="13">
        <v>2.3307342872560213E-2</v>
      </c>
      <c r="N986" s="13">
        <v>2.3833743668968742E-2</v>
      </c>
      <c r="O986" s="13">
        <v>3.3554654010728456E-2</v>
      </c>
      <c r="P986" s="13">
        <v>2.2131333406899486E-2</v>
      </c>
      <c r="Q986" s="13">
        <v>1.5202354861220294E-16</v>
      </c>
      <c r="R986" s="13">
        <v>4.6613726585340069E-2</v>
      </c>
      <c r="S986" s="13">
        <v>2.1221826554561212E-2</v>
      </c>
      <c r="T986" s="13">
        <v>1.7622228365346573E-2</v>
      </c>
      <c r="U986" s="13">
        <v>2.1819624485675548E-2</v>
      </c>
      <c r="V986" s="13">
        <v>0.1208664372444806</v>
      </c>
      <c r="W986" s="13">
        <v>4.4262666813799041E-2</v>
      </c>
      <c r="X986" s="13">
        <v>2.3122288634074152E-2</v>
      </c>
      <c r="Y986" s="13">
        <v>4.8374283908276354E-2</v>
      </c>
      <c r="Z986" s="15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273</v>
      </c>
      <c r="C987" s="29"/>
      <c r="D987" s="13">
        <v>4.236078058067605E-2</v>
      </c>
      <c r="E987" s="13">
        <v>-7.1870537839124116E-2</v>
      </c>
      <c r="F987" s="13">
        <v>-0.11470728224654914</v>
      </c>
      <c r="G987" s="13" t="s">
        <v>678</v>
      </c>
      <c r="H987" s="13">
        <v>-0.67872441694431207</v>
      </c>
      <c r="I987" s="13">
        <v>-0.14326511185149915</v>
      </c>
      <c r="J987" s="13">
        <v>-7.1870537839124116E-2</v>
      </c>
      <c r="K987" s="13">
        <v>6.6634935744884771E-3</v>
      </c>
      <c r="L987" s="13">
        <v>7.0918610185626063E-2</v>
      </c>
      <c r="M987" s="13">
        <v>6.6634935744884771E-3</v>
      </c>
      <c r="N987" s="13">
        <v>-7.1870537839124005E-2</v>
      </c>
      <c r="O987" s="13">
        <v>4.236078058067605E-2</v>
      </c>
      <c r="P987" s="13">
        <v>-4.7596382674908178E-4</v>
      </c>
      <c r="Q987" s="13">
        <v>-0.14326511185149915</v>
      </c>
      <c r="R987" s="13">
        <v>-3.6173250832936654E-2</v>
      </c>
      <c r="S987" s="13">
        <v>4.236078058067605E-2</v>
      </c>
      <c r="T987" s="13">
        <v>-7.6154212279864186E-3</v>
      </c>
      <c r="U987" s="13">
        <v>1.3802950975726036E-2</v>
      </c>
      <c r="V987" s="13">
        <v>0.64207520228462656</v>
      </c>
      <c r="W987" s="13">
        <v>-4.7596382674908178E-4</v>
      </c>
      <c r="X987" s="13">
        <v>-4.331270823417388E-2</v>
      </c>
      <c r="Y987" s="13">
        <v>3.5221323179438491E-2</v>
      </c>
      <c r="Z987" s="15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274</v>
      </c>
      <c r="C988" s="47"/>
      <c r="D988" s="45">
        <v>0.67</v>
      </c>
      <c r="E988" s="45" t="s">
        <v>275</v>
      </c>
      <c r="F988" s="45">
        <v>2.02</v>
      </c>
      <c r="G988" s="45">
        <v>9.8699999999999992</v>
      </c>
      <c r="H988" s="45">
        <v>14.16</v>
      </c>
      <c r="I988" s="45" t="s">
        <v>275</v>
      </c>
      <c r="J988" s="45" t="s">
        <v>275</v>
      </c>
      <c r="K988" s="45">
        <v>0.06</v>
      </c>
      <c r="L988" s="45">
        <v>1.1599999999999999</v>
      </c>
      <c r="M988" s="45">
        <v>0.06</v>
      </c>
      <c r="N988" s="45">
        <v>1.29</v>
      </c>
      <c r="O988" s="45">
        <v>0.67</v>
      </c>
      <c r="P988" s="45">
        <v>0.06</v>
      </c>
      <c r="Q988" s="45" t="s">
        <v>275</v>
      </c>
      <c r="R988" s="45">
        <v>0.67</v>
      </c>
      <c r="S988" s="45">
        <v>0.67</v>
      </c>
      <c r="T988" s="45">
        <v>0.18</v>
      </c>
      <c r="U988" s="45">
        <v>0.18</v>
      </c>
      <c r="V988" s="45">
        <v>10.97</v>
      </c>
      <c r="W988" s="45">
        <v>0.06</v>
      </c>
      <c r="X988" s="45">
        <v>0.8</v>
      </c>
      <c r="Y988" s="45">
        <v>0.55000000000000004</v>
      </c>
      <c r="Z988" s="15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 t="s">
        <v>351</v>
      </c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BM989" s="55"/>
    </row>
    <row r="990" spans="1:65">
      <c r="BM990" s="55"/>
    </row>
    <row r="991" spans="1:65" ht="15">
      <c r="B991" s="8" t="s">
        <v>616</v>
      </c>
      <c r="BM991" s="28" t="s">
        <v>67</v>
      </c>
    </row>
    <row r="992" spans="1:65" ht="15">
      <c r="A992" s="25" t="s">
        <v>65</v>
      </c>
      <c r="B992" s="18" t="s">
        <v>111</v>
      </c>
      <c r="C992" s="15" t="s">
        <v>112</v>
      </c>
      <c r="D992" s="16" t="s">
        <v>229</v>
      </c>
      <c r="E992" s="17" t="s">
        <v>229</v>
      </c>
      <c r="F992" s="17" t="s">
        <v>229</v>
      </c>
      <c r="G992" s="17" t="s">
        <v>229</v>
      </c>
      <c r="H992" s="17" t="s">
        <v>229</v>
      </c>
      <c r="I992" s="17" t="s">
        <v>229</v>
      </c>
      <c r="J992" s="17" t="s">
        <v>229</v>
      </c>
      <c r="K992" s="17" t="s">
        <v>229</v>
      </c>
      <c r="L992" s="17" t="s">
        <v>229</v>
      </c>
      <c r="M992" s="17" t="s">
        <v>229</v>
      </c>
      <c r="N992" s="17" t="s">
        <v>229</v>
      </c>
      <c r="O992" s="17" t="s">
        <v>229</v>
      </c>
      <c r="P992" s="15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230</v>
      </c>
      <c r="C993" s="9" t="s">
        <v>230</v>
      </c>
      <c r="D993" s="151" t="s">
        <v>233</v>
      </c>
      <c r="E993" s="152" t="s">
        <v>237</v>
      </c>
      <c r="F993" s="152" t="s">
        <v>238</v>
      </c>
      <c r="G993" s="152" t="s">
        <v>239</v>
      </c>
      <c r="H993" s="152" t="s">
        <v>241</v>
      </c>
      <c r="I993" s="152" t="s">
        <v>243</v>
      </c>
      <c r="J993" s="152" t="s">
        <v>247</v>
      </c>
      <c r="K993" s="152" t="s">
        <v>249</v>
      </c>
      <c r="L993" s="152" t="s">
        <v>250</v>
      </c>
      <c r="M993" s="152" t="s">
        <v>254</v>
      </c>
      <c r="N993" s="152" t="s">
        <v>258</v>
      </c>
      <c r="O993" s="152" t="s">
        <v>259</v>
      </c>
      <c r="P993" s="15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334</v>
      </c>
      <c r="E994" s="11" t="s">
        <v>334</v>
      </c>
      <c r="F994" s="11" t="s">
        <v>333</v>
      </c>
      <c r="G994" s="11" t="s">
        <v>334</v>
      </c>
      <c r="H994" s="11" t="s">
        <v>334</v>
      </c>
      <c r="I994" s="11" t="s">
        <v>334</v>
      </c>
      <c r="J994" s="11" t="s">
        <v>333</v>
      </c>
      <c r="K994" s="11" t="s">
        <v>334</v>
      </c>
      <c r="L994" s="11" t="s">
        <v>334</v>
      </c>
      <c r="M994" s="11" t="s">
        <v>333</v>
      </c>
      <c r="N994" s="11" t="s">
        <v>334</v>
      </c>
      <c r="O994" s="11" t="s">
        <v>334</v>
      </c>
      <c r="P994" s="15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15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8">
        <v>1</v>
      </c>
      <c r="C996" s="14">
        <v>1</v>
      </c>
      <c r="D996" s="22">
        <v>0.34</v>
      </c>
      <c r="E996" s="147">
        <v>0.21</v>
      </c>
      <c r="F996" s="147">
        <v>0.25</v>
      </c>
      <c r="G996" s="22">
        <v>0.35</v>
      </c>
      <c r="H996" s="22">
        <v>0.32</v>
      </c>
      <c r="I996" s="22">
        <v>0.31</v>
      </c>
      <c r="J996" s="147">
        <v>0.3</v>
      </c>
      <c r="K996" s="22">
        <v>0.31</v>
      </c>
      <c r="L996" s="22">
        <v>0.31</v>
      </c>
      <c r="M996" s="147">
        <v>0.3</v>
      </c>
      <c r="N996" s="147">
        <v>0.3</v>
      </c>
      <c r="O996" s="22">
        <v>0.33</v>
      </c>
      <c r="P996" s="15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0.32</v>
      </c>
      <c r="E997" s="148">
        <v>0.22</v>
      </c>
      <c r="F997" s="148">
        <v>0.25</v>
      </c>
      <c r="G997" s="11">
        <v>0.3</v>
      </c>
      <c r="H997" s="11">
        <v>0.32</v>
      </c>
      <c r="I997" s="11">
        <v>0.32</v>
      </c>
      <c r="J997" s="148">
        <v>0.3</v>
      </c>
      <c r="K997" s="11">
        <v>0.31</v>
      </c>
      <c r="L997" s="11">
        <v>0.28999999999999998</v>
      </c>
      <c r="M997" s="148">
        <v>0.3</v>
      </c>
      <c r="N997" s="148">
        <v>0.3</v>
      </c>
      <c r="O997" s="11">
        <v>0.31</v>
      </c>
      <c r="P997" s="15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27</v>
      </c>
    </row>
    <row r="998" spans="1:65">
      <c r="A998" s="30"/>
      <c r="B998" s="19">
        <v>1</v>
      </c>
      <c r="C998" s="9">
        <v>3</v>
      </c>
      <c r="D998" s="11">
        <v>0.32</v>
      </c>
      <c r="E998" s="148">
        <v>0.19</v>
      </c>
      <c r="F998" s="149">
        <v>0.3</v>
      </c>
      <c r="G998" s="11">
        <v>0.3</v>
      </c>
      <c r="H998" s="11">
        <v>0.32</v>
      </c>
      <c r="I998" s="11">
        <v>0.28999999999999998</v>
      </c>
      <c r="J998" s="148">
        <v>0.3</v>
      </c>
      <c r="K998" s="11">
        <v>0.31</v>
      </c>
      <c r="L998" s="11">
        <v>0.28999999999999998</v>
      </c>
      <c r="M998" s="148">
        <v>0.3</v>
      </c>
      <c r="N998" s="148">
        <v>0.3</v>
      </c>
      <c r="O998" s="11">
        <v>0.3</v>
      </c>
      <c r="P998" s="15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0.32</v>
      </c>
      <c r="E999" s="148">
        <v>0.22</v>
      </c>
      <c r="F999" s="148">
        <v>0.25</v>
      </c>
      <c r="G999" s="11">
        <v>0.3</v>
      </c>
      <c r="H999" s="11">
        <v>0.33</v>
      </c>
      <c r="I999" s="11">
        <v>0.31</v>
      </c>
      <c r="J999" s="148">
        <v>0.3</v>
      </c>
      <c r="K999" s="11">
        <v>0.3</v>
      </c>
      <c r="L999" s="11">
        <v>0.3</v>
      </c>
      <c r="M999" s="148">
        <v>0.3</v>
      </c>
      <c r="N999" s="148">
        <v>0.3</v>
      </c>
      <c r="O999" s="11">
        <v>0.32</v>
      </c>
      <c r="P999" s="15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0.31309523809523804</v>
      </c>
    </row>
    <row r="1000" spans="1:65">
      <c r="A1000" s="30"/>
      <c r="B1000" s="19">
        <v>1</v>
      </c>
      <c r="C1000" s="9">
        <v>5</v>
      </c>
      <c r="D1000" s="11">
        <v>0.32</v>
      </c>
      <c r="E1000" s="148">
        <v>0.2</v>
      </c>
      <c r="F1000" s="148">
        <v>0.25</v>
      </c>
      <c r="G1000" s="11">
        <v>0.35</v>
      </c>
      <c r="H1000" s="11">
        <v>0.32</v>
      </c>
      <c r="I1000" s="11">
        <v>0.28999999999999998</v>
      </c>
      <c r="J1000" s="148">
        <v>0.3</v>
      </c>
      <c r="K1000" s="11">
        <v>0.3</v>
      </c>
      <c r="L1000" s="11">
        <v>0.32</v>
      </c>
      <c r="M1000" s="148">
        <v>0.3</v>
      </c>
      <c r="N1000" s="148">
        <v>0.3</v>
      </c>
      <c r="O1000" s="11">
        <v>0.32</v>
      </c>
      <c r="P1000" s="15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125</v>
      </c>
    </row>
    <row r="1001" spans="1:65">
      <c r="A1001" s="30"/>
      <c r="B1001" s="19">
        <v>1</v>
      </c>
      <c r="C1001" s="9">
        <v>6</v>
      </c>
      <c r="D1001" s="11">
        <v>0.34</v>
      </c>
      <c r="E1001" s="148">
        <v>0.2</v>
      </c>
      <c r="F1001" s="148">
        <v>0.25</v>
      </c>
      <c r="G1001" s="11">
        <v>0.3</v>
      </c>
      <c r="H1001" s="11">
        <v>0.32</v>
      </c>
      <c r="I1001" s="11">
        <v>0.3</v>
      </c>
      <c r="J1001" s="148">
        <v>0.3</v>
      </c>
      <c r="K1001" s="11">
        <v>0.31</v>
      </c>
      <c r="L1001" s="11">
        <v>0.28999999999999998</v>
      </c>
      <c r="M1001" s="148">
        <v>0.3</v>
      </c>
      <c r="N1001" s="148">
        <v>0.3</v>
      </c>
      <c r="O1001" s="11">
        <v>0.32</v>
      </c>
      <c r="P1001" s="15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270</v>
      </c>
      <c r="C1002" s="12"/>
      <c r="D1002" s="23">
        <v>0.32666666666666672</v>
      </c>
      <c r="E1002" s="23">
        <v>0.20666666666666667</v>
      </c>
      <c r="F1002" s="23">
        <v>0.25833333333333336</v>
      </c>
      <c r="G1002" s="23">
        <v>0.31666666666666671</v>
      </c>
      <c r="H1002" s="23">
        <v>0.32166666666666671</v>
      </c>
      <c r="I1002" s="23">
        <v>0.30333333333333334</v>
      </c>
      <c r="J1002" s="23">
        <v>0.3</v>
      </c>
      <c r="K1002" s="23">
        <v>0.3066666666666667</v>
      </c>
      <c r="L1002" s="23">
        <v>0.3</v>
      </c>
      <c r="M1002" s="23">
        <v>0.3</v>
      </c>
      <c r="N1002" s="23">
        <v>0.3</v>
      </c>
      <c r="O1002" s="23">
        <v>0.31666666666666671</v>
      </c>
      <c r="P1002" s="15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271</v>
      </c>
      <c r="C1003" s="29"/>
      <c r="D1003" s="11">
        <v>0.32</v>
      </c>
      <c r="E1003" s="11">
        <v>0.20500000000000002</v>
      </c>
      <c r="F1003" s="11">
        <v>0.25</v>
      </c>
      <c r="G1003" s="11">
        <v>0.3</v>
      </c>
      <c r="H1003" s="11">
        <v>0.32</v>
      </c>
      <c r="I1003" s="11">
        <v>0.30499999999999999</v>
      </c>
      <c r="J1003" s="11">
        <v>0.3</v>
      </c>
      <c r="K1003" s="11">
        <v>0.31</v>
      </c>
      <c r="L1003" s="11">
        <v>0.29499999999999998</v>
      </c>
      <c r="M1003" s="11">
        <v>0.3</v>
      </c>
      <c r="N1003" s="11">
        <v>0.3</v>
      </c>
      <c r="O1003" s="11">
        <v>0.32</v>
      </c>
      <c r="P1003" s="15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272</v>
      </c>
      <c r="C1004" s="29"/>
      <c r="D1004" s="24">
        <v>1.0327955589886455E-2</v>
      </c>
      <c r="E1004" s="24">
        <v>1.2110601416389965E-2</v>
      </c>
      <c r="F1004" s="24">
        <v>2.0412414523193145E-2</v>
      </c>
      <c r="G1004" s="24">
        <v>2.5819888974716109E-2</v>
      </c>
      <c r="H1004" s="24">
        <v>4.0824829046386341E-3</v>
      </c>
      <c r="I1004" s="24">
        <v>1.2110601416389978E-2</v>
      </c>
      <c r="J1004" s="24">
        <v>0</v>
      </c>
      <c r="K1004" s="24">
        <v>5.1639777949432268E-3</v>
      </c>
      <c r="L1004" s="24">
        <v>1.2649110640673528E-2</v>
      </c>
      <c r="M1004" s="24">
        <v>0</v>
      </c>
      <c r="N1004" s="24">
        <v>0</v>
      </c>
      <c r="O1004" s="24">
        <v>1.0327955589886455E-2</v>
      </c>
      <c r="P1004" s="203"/>
      <c r="Q1004" s="204"/>
      <c r="R1004" s="204"/>
      <c r="S1004" s="204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04"/>
      <c r="AT1004" s="204"/>
      <c r="AU1004" s="204"/>
      <c r="AV1004" s="204"/>
      <c r="AW1004" s="204"/>
      <c r="AX1004" s="204"/>
      <c r="AY1004" s="204"/>
      <c r="AZ1004" s="204"/>
      <c r="BA1004" s="204"/>
      <c r="BB1004" s="204"/>
      <c r="BC1004" s="204"/>
      <c r="BD1004" s="204"/>
      <c r="BE1004" s="204"/>
      <c r="BF1004" s="204"/>
      <c r="BG1004" s="204"/>
      <c r="BH1004" s="204"/>
      <c r="BI1004" s="204"/>
      <c r="BJ1004" s="204"/>
      <c r="BK1004" s="204"/>
      <c r="BL1004" s="204"/>
      <c r="BM1004" s="56"/>
    </row>
    <row r="1005" spans="1:65">
      <c r="A1005" s="30"/>
      <c r="B1005" s="3" t="s">
        <v>87</v>
      </c>
      <c r="C1005" s="29"/>
      <c r="D1005" s="13">
        <v>3.1616190581285064E-2</v>
      </c>
      <c r="E1005" s="13">
        <v>5.8599684272854669E-2</v>
      </c>
      <c r="F1005" s="13">
        <v>7.9015798154296032E-2</v>
      </c>
      <c r="G1005" s="13">
        <v>8.1536491499103497E-2</v>
      </c>
      <c r="H1005" s="13">
        <v>1.2691656698358447E-2</v>
      </c>
      <c r="I1005" s="13">
        <v>3.9925059614472458E-2</v>
      </c>
      <c r="J1005" s="13">
        <v>0</v>
      </c>
      <c r="K1005" s="13">
        <v>1.683905802698878E-2</v>
      </c>
      <c r="L1005" s="13">
        <v>4.2163702135578428E-2</v>
      </c>
      <c r="M1005" s="13">
        <v>0</v>
      </c>
      <c r="N1005" s="13">
        <v>0</v>
      </c>
      <c r="O1005" s="13">
        <v>3.2614596599641436E-2</v>
      </c>
      <c r="P1005" s="15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273</v>
      </c>
      <c r="C1006" s="29"/>
      <c r="D1006" s="13">
        <v>4.3346007604563086E-2</v>
      </c>
      <c r="E1006" s="13">
        <v>-0.33992395437262346</v>
      </c>
      <c r="F1006" s="13">
        <v>-0.17490494296577919</v>
      </c>
      <c r="G1006" s="13">
        <v>1.1406844106464087E-2</v>
      </c>
      <c r="H1006" s="13">
        <v>2.7376425855513586E-2</v>
      </c>
      <c r="I1006" s="13">
        <v>-3.1178707224334357E-2</v>
      </c>
      <c r="J1006" s="13">
        <v>-4.1825095057034134E-2</v>
      </c>
      <c r="K1006" s="13">
        <v>-2.053231939163469E-2</v>
      </c>
      <c r="L1006" s="13">
        <v>-4.1825095057034134E-2</v>
      </c>
      <c r="M1006" s="13">
        <v>-4.1825095057034134E-2</v>
      </c>
      <c r="N1006" s="13">
        <v>-4.1825095057034134E-2</v>
      </c>
      <c r="O1006" s="13">
        <v>1.1406844106464087E-2</v>
      </c>
      <c r="P1006" s="15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274</v>
      </c>
      <c r="C1007" s="47"/>
      <c r="D1007" s="45">
        <v>1.35</v>
      </c>
      <c r="E1007" s="45">
        <v>6.74</v>
      </c>
      <c r="F1007" s="45">
        <v>3.26</v>
      </c>
      <c r="G1007" s="45">
        <v>0.67</v>
      </c>
      <c r="H1007" s="45">
        <v>1.01</v>
      </c>
      <c r="I1007" s="45">
        <v>0.22</v>
      </c>
      <c r="J1007" s="45" t="s">
        <v>275</v>
      </c>
      <c r="K1007" s="45">
        <v>0</v>
      </c>
      <c r="L1007" s="45">
        <v>0.45</v>
      </c>
      <c r="M1007" s="45" t="s">
        <v>275</v>
      </c>
      <c r="N1007" s="45" t="s">
        <v>275</v>
      </c>
      <c r="O1007" s="45">
        <v>0.67</v>
      </c>
      <c r="P1007" s="15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 t="s">
        <v>349</v>
      </c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BM1008" s="55"/>
    </row>
    <row r="1009" spans="1:65">
      <c r="BM1009" s="55"/>
    </row>
    <row r="1010" spans="1:65" ht="15">
      <c r="B1010" s="8" t="s">
        <v>617</v>
      </c>
      <c r="BM1010" s="28" t="s">
        <v>67</v>
      </c>
    </row>
    <row r="1011" spans="1:65" ht="15">
      <c r="A1011" s="25" t="s">
        <v>32</v>
      </c>
      <c r="B1011" s="18" t="s">
        <v>111</v>
      </c>
      <c r="C1011" s="15" t="s">
        <v>112</v>
      </c>
      <c r="D1011" s="16" t="s">
        <v>229</v>
      </c>
      <c r="E1011" s="17" t="s">
        <v>229</v>
      </c>
      <c r="F1011" s="17" t="s">
        <v>229</v>
      </c>
      <c r="G1011" s="17" t="s">
        <v>229</v>
      </c>
      <c r="H1011" s="17" t="s">
        <v>229</v>
      </c>
      <c r="I1011" s="17" t="s">
        <v>229</v>
      </c>
      <c r="J1011" s="17" t="s">
        <v>229</v>
      </c>
      <c r="K1011" s="17" t="s">
        <v>229</v>
      </c>
      <c r="L1011" s="17" t="s">
        <v>229</v>
      </c>
      <c r="M1011" s="17" t="s">
        <v>229</v>
      </c>
      <c r="N1011" s="17" t="s">
        <v>229</v>
      </c>
      <c r="O1011" s="17" t="s">
        <v>229</v>
      </c>
      <c r="P1011" s="17" t="s">
        <v>229</v>
      </c>
      <c r="Q1011" s="17" t="s">
        <v>229</v>
      </c>
      <c r="R1011" s="17" t="s">
        <v>229</v>
      </c>
      <c r="S1011" s="17" t="s">
        <v>229</v>
      </c>
      <c r="T1011" s="17" t="s">
        <v>229</v>
      </c>
      <c r="U1011" s="17" t="s">
        <v>229</v>
      </c>
      <c r="V1011" s="17" t="s">
        <v>229</v>
      </c>
      <c r="W1011" s="17" t="s">
        <v>229</v>
      </c>
      <c r="X1011" s="17" t="s">
        <v>229</v>
      </c>
      <c r="Y1011" s="17" t="s">
        <v>229</v>
      </c>
      <c r="Z1011" s="17" t="s">
        <v>229</v>
      </c>
      <c r="AA1011" s="17" t="s">
        <v>229</v>
      </c>
      <c r="AB1011" s="15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230</v>
      </c>
      <c r="C1012" s="9" t="s">
        <v>230</v>
      </c>
      <c r="D1012" s="151" t="s">
        <v>232</v>
      </c>
      <c r="E1012" s="152" t="s">
        <v>233</v>
      </c>
      <c r="F1012" s="152" t="s">
        <v>235</v>
      </c>
      <c r="G1012" s="152" t="s">
        <v>236</v>
      </c>
      <c r="H1012" s="152" t="s">
        <v>237</v>
      </c>
      <c r="I1012" s="152" t="s">
        <v>238</v>
      </c>
      <c r="J1012" s="152" t="s">
        <v>239</v>
      </c>
      <c r="K1012" s="152" t="s">
        <v>240</v>
      </c>
      <c r="L1012" s="152" t="s">
        <v>241</v>
      </c>
      <c r="M1012" s="152" t="s">
        <v>243</v>
      </c>
      <c r="N1012" s="152" t="s">
        <v>244</v>
      </c>
      <c r="O1012" s="152" t="s">
        <v>246</v>
      </c>
      <c r="P1012" s="152" t="s">
        <v>247</v>
      </c>
      <c r="Q1012" s="152" t="s">
        <v>249</v>
      </c>
      <c r="R1012" s="152" t="s">
        <v>250</v>
      </c>
      <c r="S1012" s="152" t="s">
        <v>251</v>
      </c>
      <c r="T1012" s="152" t="s">
        <v>252</v>
      </c>
      <c r="U1012" s="152" t="s">
        <v>254</v>
      </c>
      <c r="V1012" s="152" t="s">
        <v>256</v>
      </c>
      <c r="W1012" s="152" t="s">
        <v>258</v>
      </c>
      <c r="X1012" s="152" t="s">
        <v>259</v>
      </c>
      <c r="Y1012" s="152" t="s">
        <v>260</v>
      </c>
      <c r="Z1012" s="152" t="s">
        <v>261</v>
      </c>
      <c r="AA1012" s="152" t="s">
        <v>262</v>
      </c>
      <c r="AB1012" s="15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333</v>
      </c>
      <c r="E1013" s="11" t="s">
        <v>334</v>
      </c>
      <c r="F1013" s="11" t="s">
        <v>333</v>
      </c>
      <c r="G1013" s="11" t="s">
        <v>334</v>
      </c>
      <c r="H1013" s="11" t="s">
        <v>334</v>
      </c>
      <c r="I1013" s="11" t="s">
        <v>333</v>
      </c>
      <c r="J1013" s="11" t="s">
        <v>334</v>
      </c>
      <c r="K1013" s="11" t="s">
        <v>333</v>
      </c>
      <c r="L1013" s="11" t="s">
        <v>334</v>
      </c>
      <c r="M1013" s="11" t="s">
        <v>334</v>
      </c>
      <c r="N1013" s="11" t="s">
        <v>115</v>
      </c>
      <c r="O1013" s="11" t="s">
        <v>334</v>
      </c>
      <c r="P1013" s="11" t="s">
        <v>333</v>
      </c>
      <c r="Q1013" s="11" t="s">
        <v>334</v>
      </c>
      <c r="R1013" s="11" t="s">
        <v>334</v>
      </c>
      <c r="S1013" s="11" t="s">
        <v>333</v>
      </c>
      <c r="T1013" s="11" t="s">
        <v>334</v>
      </c>
      <c r="U1013" s="11" t="s">
        <v>333</v>
      </c>
      <c r="V1013" s="11" t="s">
        <v>334</v>
      </c>
      <c r="W1013" s="11" t="s">
        <v>334</v>
      </c>
      <c r="X1013" s="11" t="s">
        <v>333</v>
      </c>
      <c r="Y1013" s="11" t="s">
        <v>333</v>
      </c>
      <c r="Z1013" s="11" t="s">
        <v>333</v>
      </c>
      <c r="AA1013" s="11" t="s">
        <v>333</v>
      </c>
      <c r="AB1013" s="15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15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147">
        <v>0.3</v>
      </c>
      <c r="E1015" s="147">
        <v>0.3</v>
      </c>
      <c r="F1015" s="147" t="s">
        <v>106</v>
      </c>
      <c r="G1015" s="22">
        <v>0.32</v>
      </c>
      <c r="H1015" s="22">
        <v>0.26</v>
      </c>
      <c r="I1015" s="147">
        <v>0.3</v>
      </c>
      <c r="J1015" s="147">
        <v>0.3</v>
      </c>
      <c r="K1015" s="147">
        <v>0.3</v>
      </c>
      <c r="L1015" s="22">
        <v>0.3</v>
      </c>
      <c r="M1015" s="22">
        <v>0.28000000000000003</v>
      </c>
      <c r="N1015" s="22">
        <v>0.31</v>
      </c>
      <c r="O1015" s="22">
        <v>0.3</v>
      </c>
      <c r="P1015" s="147">
        <v>0.3</v>
      </c>
      <c r="Q1015" s="22">
        <v>0.31</v>
      </c>
      <c r="R1015" s="22">
        <v>0.28000000000000003</v>
      </c>
      <c r="S1015" s="147">
        <v>0.3</v>
      </c>
      <c r="T1015" s="22">
        <v>0.27</v>
      </c>
      <c r="U1015" s="147">
        <v>0.3</v>
      </c>
      <c r="V1015" s="22">
        <v>0.26400000000000001</v>
      </c>
      <c r="W1015" s="147">
        <v>0.3</v>
      </c>
      <c r="X1015" s="147" t="s">
        <v>96</v>
      </c>
      <c r="Y1015" s="147">
        <v>0.3</v>
      </c>
      <c r="Z1015" s="147">
        <v>0.3</v>
      </c>
      <c r="AA1015" s="147">
        <v>0.3</v>
      </c>
      <c r="AB1015" s="15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48">
        <v>0.3</v>
      </c>
      <c r="E1016" s="148">
        <v>0.3</v>
      </c>
      <c r="F1016" s="148" t="s">
        <v>106</v>
      </c>
      <c r="G1016" s="11">
        <v>0.31</v>
      </c>
      <c r="H1016" s="11">
        <v>0.27</v>
      </c>
      <c r="I1016" s="148">
        <v>0.3</v>
      </c>
      <c r="J1016" s="148">
        <v>0.3</v>
      </c>
      <c r="K1016" s="148">
        <v>0.3</v>
      </c>
      <c r="L1016" s="11">
        <v>0.28999999999999998</v>
      </c>
      <c r="M1016" s="11">
        <v>0.28000000000000003</v>
      </c>
      <c r="N1016" s="11">
        <v>0.31</v>
      </c>
      <c r="O1016" s="11">
        <v>0.31</v>
      </c>
      <c r="P1016" s="148">
        <v>0.3</v>
      </c>
      <c r="Q1016" s="11">
        <v>0.31</v>
      </c>
      <c r="R1016" s="11">
        <v>0.27</v>
      </c>
      <c r="S1016" s="148">
        <v>0.3</v>
      </c>
      <c r="T1016" s="11">
        <v>0.27</v>
      </c>
      <c r="U1016" s="148">
        <v>0.3</v>
      </c>
      <c r="V1016" s="11">
        <v>0.27300000000000002</v>
      </c>
      <c r="W1016" s="148">
        <v>0.3</v>
      </c>
      <c r="X1016" s="148" t="s">
        <v>96</v>
      </c>
      <c r="Y1016" s="148">
        <v>0.3</v>
      </c>
      <c r="Z1016" s="148">
        <v>0.3</v>
      </c>
      <c r="AA1016" s="148">
        <v>0.3</v>
      </c>
      <c r="AB1016" s="15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28</v>
      </c>
    </row>
    <row r="1017" spans="1:65">
      <c r="A1017" s="30"/>
      <c r="B1017" s="19">
        <v>1</v>
      </c>
      <c r="C1017" s="9">
        <v>3</v>
      </c>
      <c r="D1017" s="148">
        <v>0.3</v>
      </c>
      <c r="E1017" s="148">
        <v>0.3</v>
      </c>
      <c r="F1017" s="148" t="s">
        <v>106</v>
      </c>
      <c r="G1017" s="11">
        <v>0.32</v>
      </c>
      <c r="H1017" s="11">
        <v>0.23</v>
      </c>
      <c r="I1017" s="148">
        <v>0.3</v>
      </c>
      <c r="J1017" s="148">
        <v>0.3</v>
      </c>
      <c r="K1017" s="148">
        <v>0.3</v>
      </c>
      <c r="L1017" s="11">
        <v>0.31</v>
      </c>
      <c r="M1017" s="11">
        <v>0.28999999999999998</v>
      </c>
      <c r="N1017" s="11">
        <v>0.31</v>
      </c>
      <c r="O1017" s="11">
        <v>0.3</v>
      </c>
      <c r="P1017" s="148">
        <v>0.3</v>
      </c>
      <c r="Q1017" s="11">
        <v>0.31</v>
      </c>
      <c r="R1017" s="11">
        <v>0.27</v>
      </c>
      <c r="S1017" s="148">
        <v>0.3</v>
      </c>
      <c r="T1017" s="11">
        <v>0.27</v>
      </c>
      <c r="U1017" s="148">
        <v>0.3</v>
      </c>
      <c r="V1017" s="11">
        <v>0.27200000000000002</v>
      </c>
      <c r="W1017" s="148">
        <v>0.3</v>
      </c>
      <c r="X1017" s="148" t="s">
        <v>96</v>
      </c>
      <c r="Y1017" s="148">
        <v>0.3</v>
      </c>
      <c r="Z1017" s="148">
        <v>0.3</v>
      </c>
      <c r="AA1017" s="148">
        <v>0.3</v>
      </c>
      <c r="AB1017" s="15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48">
        <v>0.3</v>
      </c>
      <c r="E1018" s="148">
        <v>0.3</v>
      </c>
      <c r="F1018" s="148" t="s">
        <v>106</v>
      </c>
      <c r="G1018" s="11">
        <v>0.32</v>
      </c>
      <c r="H1018" s="11">
        <v>0.27</v>
      </c>
      <c r="I1018" s="148">
        <v>0.3</v>
      </c>
      <c r="J1018" s="148">
        <v>0.3</v>
      </c>
      <c r="K1018" s="148">
        <v>0.3</v>
      </c>
      <c r="L1018" s="11">
        <v>0.3</v>
      </c>
      <c r="M1018" s="11">
        <v>0.28000000000000003</v>
      </c>
      <c r="N1018" s="11">
        <v>0.32</v>
      </c>
      <c r="O1018" s="11">
        <v>0.3</v>
      </c>
      <c r="P1018" s="148">
        <v>0.3</v>
      </c>
      <c r="Q1018" s="11">
        <v>0.3</v>
      </c>
      <c r="R1018" s="11">
        <v>0.28999999999999998</v>
      </c>
      <c r="S1018" s="148">
        <v>0.3</v>
      </c>
      <c r="T1018" s="11">
        <v>0.28999999999999998</v>
      </c>
      <c r="U1018" s="148">
        <v>0.3</v>
      </c>
      <c r="V1018" s="11">
        <v>0.26200000000000001</v>
      </c>
      <c r="W1018" s="148">
        <v>0.3</v>
      </c>
      <c r="X1018" s="148" t="s">
        <v>96</v>
      </c>
      <c r="Y1018" s="148">
        <v>0.3</v>
      </c>
      <c r="Z1018" s="148">
        <v>0.3</v>
      </c>
      <c r="AA1018" s="148">
        <v>0.3</v>
      </c>
      <c r="AB1018" s="15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0.29003333333333337</v>
      </c>
    </row>
    <row r="1019" spans="1:65">
      <c r="A1019" s="30"/>
      <c r="B1019" s="19">
        <v>1</v>
      </c>
      <c r="C1019" s="9">
        <v>5</v>
      </c>
      <c r="D1019" s="148">
        <v>0.3</v>
      </c>
      <c r="E1019" s="148">
        <v>0.3</v>
      </c>
      <c r="F1019" s="148" t="s">
        <v>106</v>
      </c>
      <c r="G1019" s="11">
        <v>0.32</v>
      </c>
      <c r="H1019" s="11">
        <v>0.25</v>
      </c>
      <c r="I1019" s="148">
        <v>0.3</v>
      </c>
      <c r="J1019" s="148">
        <v>0.3</v>
      </c>
      <c r="K1019" s="148">
        <v>0.3</v>
      </c>
      <c r="L1019" s="11">
        <v>0.3</v>
      </c>
      <c r="M1019" s="11">
        <v>0.28000000000000003</v>
      </c>
      <c r="N1019" s="11">
        <v>0.31</v>
      </c>
      <c r="O1019" s="11">
        <v>0.31</v>
      </c>
      <c r="P1019" s="148">
        <v>0.3</v>
      </c>
      <c r="Q1019" s="11">
        <v>0.3</v>
      </c>
      <c r="R1019" s="11">
        <v>0.28000000000000003</v>
      </c>
      <c r="S1019" s="148">
        <v>0.3</v>
      </c>
      <c r="T1019" s="11">
        <v>0.27</v>
      </c>
      <c r="U1019" s="148">
        <v>0.3</v>
      </c>
      <c r="V1019" s="11">
        <v>0.27100000000000002</v>
      </c>
      <c r="W1019" s="148">
        <v>0.3</v>
      </c>
      <c r="X1019" s="148" t="s">
        <v>96</v>
      </c>
      <c r="Y1019" s="148">
        <v>0.3</v>
      </c>
      <c r="Z1019" s="148">
        <v>0.3</v>
      </c>
      <c r="AA1019" s="148">
        <v>0.3</v>
      </c>
      <c r="AB1019" s="15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126</v>
      </c>
    </row>
    <row r="1020" spans="1:65">
      <c r="A1020" s="30"/>
      <c r="B1020" s="19">
        <v>1</v>
      </c>
      <c r="C1020" s="9">
        <v>6</v>
      </c>
      <c r="D1020" s="148">
        <v>0.3</v>
      </c>
      <c r="E1020" s="148">
        <v>0.3</v>
      </c>
      <c r="F1020" s="148" t="s">
        <v>106</v>
      </c>
      <c r="G1020" s="11">
        <v>0.3</v>
      </c>
      <c r="H1020" s="11">
        <v>0.27</v>
      </c>
      <c r="I1020" s="148">
        <v>0.3</v>
      </c>
      <c r="J1020" s="148">
        <v>0.3</v>
      </c>
      <c r="K1020" s="148">
        <v>0.3</v>
      </c>
      <c r="L1020" s="11">
        <v>0.28999999999999998</v>
      </c>
      <c r="M1020" s="11">
        <v>0.28000000000000003</v>
      </c>
      <c r="N1020" s="11">
        <v>0.31</v>
      </c>
      <c r="O1020" s="11">
        <v>0.31</v>
      </c>
      <c r="P1020" s="148">
        <v>0.3</v>
      </c>
      <c r="Q1020" s="11">
        <v>0.31</v>
      </c>
      <c r="R1020" s="11">
        <v>0.3</v>
      </c>
      <c r="S1020" s="148">
        <v>0.3</v>
      </c>
      <c r="T1020" s="11">
        <v>0.27</v>
      </c>
      <c r="U1020" s="148">
        <v>0.3</v>
      </c>
      <c r="V1020" s="11">
        <v>0.27</v>
      </c>
      <c r="W1020" s="148">
        <v>0.3</v>
      </c>
      <c r="X1020" s="148" t="s">
        <v>96</v>
      </c>
      <c r="Y1020" s="148">
        <v>0.3</v>
      </c>
      <c r="Z1020" s="148">
        <v>0.3</v>
      </c>
      <c r="AA1020" s="148">
        <v>0.3</v>
      </c>
      <c r="AB1020" s="15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270</v>
      </c>
      <c r="C1021" s="12"/>
      <c r="D1021" s="23">
        <v>0.3</v>
      </c>
      <c r="E1021" s="23">
        <v>0.3</v>
      </c>
      <c r="F1021" s="23" t="s">
        <v>678</v>
      </c>
      <c r="G1021" s="23">
        <v>0.315</v>
      </c>
      <c r="H1021" s="23">
        <v>0.25833333333333336</v>
      </c>
      <c r="I1021" s="23">
        <v>0.3</v>
      </c>
      <c r="J1021" s="23">
        <v>0.3</v>
      </c>
      <c r="K1021" s="23">
        <v>0.3</v>
      </c>
      <c r="L1021" s="23">
        <v>0.29833333333333334</v>
      </c>
      <c r="M1021" s="23">
        <v>0.28166666666666668</v>
      </c>
      <c r="N1021" s="23">
        <v>0.3116666666666667</v>
      </c>
      <c r="O1021" s="23">
        <v>0.30499999999999999</v>
      </c>
      <c r="P1021" s="23">
        <v>0.3</v>
      </c>
      <c r="Q1021" s="23">
        <v>0.3066666666666667</v>
      </c>
      <c r="R1021" s="23">
        <v>0.28166666666666668</v>
      </c>
      <c r="S1021" s="23">
        <v>0.3</v>
      </c>
      <c r="T1021" s="23">
        <v>0.27333333333333337</v>
      </c>
      <c r="U1021" s="23">
        <v>0.3</v>
      </c>
      <c r="V1021" s="23">
        <v>0.26866666666666666</v>
      </c>
      <c r="W1021" s="23">
        <v>0.3</v>
      </c>
      <c r="X1021" s="23" t="s">
        <v>678</v>
      </c>
      <c r="Y1021" s="23">
        <v>0.3</v>
      </c>
      <c r="Z1021" s="23">
        <v>0.3</v>
      </c>
      <c r="AA1021" s="23">
        <v>0.3</v>
      </c>
      <c r="AB1021" s="15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271</v>
      </c>
      <c r="C1022" s="29"/>
      <c r="D1022" s="11">
        <v>0.3</v>
      </c>
      <c r="E1022" s="11">
        <v>0.3</v>
      </c>
      <c r="F1022" s="11" t="s">
        <v>678</v>
      </c>
      <c r="G1022" s="11">
        <v>0.32</v>
      </c>
      <c r="H1022" s="11">
        <v>0.26500000000000001</v>
      </c>
      <c r="I1022" s="11">
        <v>0.3</v>
      </c>
      <c r="J1022" s="11">
        <v>0.3</v>
      </c>
      <c r="K1022" s="11">
        <v>0.3</v>
      </c>
      <c r="L1022" s="11">
        <v>0.3</v>
      </c>
      <c r="M1022" s="11">
        <v>0.28000000000000003</v>
      </c>
      <c r="N1022" s="11">
        <v>0.31</v>
      </c>
      <c r="O1022" s="11">
        <v>0.30499999999999999</v>
      </c>
      <c r="P1022" s="11">
        <v>0.3</v>
      </c>
      <c r="Q1022" s="11">
        <v>0.31</v>
      </c>
      <c r="R1022" s="11">
        <v>0.28000000000000003</v>
      </c>
      <c r="S1022" s="11">
        <v>0.3</v>
      </c>
      <c r="T1022" s="11">
        <v>0.27</v>
      </c>
      <c r="U1022" s="11">
        <v>0.3</v>
      </c>
      <c r="V1022" s="11">
        <v>0.27050000000000002</v>
      </c>
      <c r="W1022" s="11">
        <v>0.3</v>
      </c>
      <c r="X1022" s="11" t="s">
        <v>678</v>
      </c>
      <c r="Y1022" s="11">
        <v>0.3</v>
      </c>
      <c r="Z1022" s="11">
        <v>0.3</v>
      </c>
      <c r="AA1022" s="11">
        <v>0.3</v>
      </c>
      <c r="AB1022" s="15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272</v>
      </c>
      <c r="C1023" s="29"/>
      <c r="D1023" s="24">
        <v>0</v>
      </c>
      <c r="E1023" s="24">
        <v>0</v>
      </c>
      <c r="F1023" s="24" t="s">
        <v>678</v>
      </c>
      <c r="G1023" s="24">
        <v>8.3666002653407616E-3</v>
      </c>
      <c r="H1023" s="24">
        <v>1.6020819787597226E-2</v>
      </c>
      <c r="I1023" s="24">
        <v>0</v>
      </c>
      <c r="J1023" s="24">
        <v>0</v>
      </c>
      <c r="K1023" s="24">
        <v>0</v>
      </c>
      <c r="L1023" s="24">
        <v>7.5277265270908165E-3</v>
      </c>
      <c r="M1023" s="24">
        <v>4.0824829046386115E-3</v>
      </c>
      <c r="N1023" s="24">
        <v>4.0824829046386341E-3</v>
      </c>
      <c r="O1023" s="24">
        <v>5.4772255750516656E-3</v>
      </c>
      <c r="P1023" s="24">
        <v>0</v>
      </c>
      <c r="Q1023" s="24">
        <v>5.1639777949432268E-3</v>
      </c>
      <c r="R1023" s="24">
        <v>1.1690451944500106E-2</v>
      </c>
      <c r="S1023" s="24">
        <v>0</v>
      </c>
      <c r="T1023" s="24">
        <v>8.1649658092772456E-3</v>
      </c>
      <c r="U1023" s="24">
        <v>0</v>
      </c>
      <c r="V1023" s="24">
        <v>4.5460605656619558E-3</v>
      </c>
      <c r="W1023" s="24">
        <v>0</v>
      </c>
      <c r="X1023" s="24" t="s">
        <v>678</v>
      </c>
      <c r="Y1023" s="24">
        <v>0</v>
      </c>
      <c r="Z1023" s="24">
        <v>0</v>
      </c>
      <c r="AA1023" s="24">
        <v>0</v>
      </c>
      <c r="AB1023" s="203"/>
      <c r="AC1023" s="204"/>
      <c r="AD1023" s="204"/>
      <c r="AE1023" s="204"/>
      <c r="AF1023" s="204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4"/>
      <c r="AT1023" s="204"/>
      <c r="AU1023" s="204"/>
      <c r="AV1023" s="204"/>
      <c r="AW1023" s="204"/>
      <c r="AX1023" s="204"/>
      <c r="AY1023" s="204"/>
      <c r="AZ1023" s="204"/>
      <c r="BA1023" s="204"/>
      <c r="BB1023" s="204"/>
      <c r="BC1023" s="204"/>
      <c r="BD1023" s="204"/>
      <c r="BE1023" s="204"/>
      <c r="BF1023" s="204"/>
      <c r="BG1023" s="204"/>
      <c r="BH1023" s="204"/>
      <c r="BI1023" s="204"/>
      <c r="BJ1023" s="204"/>
      <c r="BK1023" s="204"/>
      <c r="BL1023" s="204"/>
      <c r="BM1023" s="56"/>
    </row>
    <row r="1024" spans="1:65">
      <c r="A1024" s="30"/>
      <c r="B1024" s="3" t="s">
        <v>87</v>
      </c>
      <c r="C1024" s="29"/>
      <c r="D1024" s="13">
        <v>0</v>
      </c>
      <c r="E1024" s="13">
        <v>0</v>
      </c>
      <c r="F1024" s="13" t="s">
        <v>678</v>
      </c>
      <c r="G1024" s="13">
        <v>2.6560635762986545E-2</v>
      </c>
      <c r="H1024" s="13">
        <v>6.2016076597150548E-2</v>
      </c>
      <c r="I1024" s="13">
        <v>0</v>
      </c>
      <c r="J1024" s="13">
        <v>0</v>
      </c>
      <c r="K1024" s="13">
        <v>0</v>
      </c>
      <c r="L1024" s="13">
        <v>2.5232602884103294E-2</v>
      </c>
      <c r="M1024" s="13">
        <v>1.4494022146645958E-2</v>
      </c>
      <c r="N1024" s="13">
        <v>1.3098875629856578E-2</v>
      </c>
      <c r="O1024" s="13">
        <v>1.7958116639513657E-2</v>
      </c>
      <c r="P1024" s="13">
        <v>0</v>
      </c>
      <c r="Q1024" s="13">
        <v>1.683905802698878E-2</v>
      </c>
      <c r="R1024" s="13">
        <v>4.1504563116568423E-2</v>
      </c>
      <c r="S1024" s="13">
        <v>0</v>
      </c>
      <c r="T1024" s="13">
        <v>2.9871826131502115E-2</v>
      </c>
      <c r="U1024" s="13">
        <v>0</v>
      </c>
      <c r="V1024" s="13">
        <v>1.6920820964002319E-2</v>
      </c>
      <c r="W1024" s="13">
        <v>0</v>
      </c>
      <c r="X1024" s="13" t="s">
        <v>678</v>
      </c>
      <c r="Y1024" s="13">
        <v>0</v>
      </c>
      <c r="Z1024" s="13">
        <v>0</v>
      </c>
      <c r="AA1024" s="13">
        <v>0</v>
      </c>
      <c r="AB1024" s="15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273</v>
      </c>
      <c r="C1025" s="29"/>
      <c r="D1025" s="13">
        <v>3.4363866222273165E-2</v>
      </c>
      <c r="E1025" s="13">
        <v>3.4363866222273165E-2</v>
      </c>
      <c r="F1025" s="13" t="s">
        <v>678</v>
      </c>
      <c r="G1025" s="13">
        <v>8.6082059533386879E-2</v>
      </c>
      <c r="H1025" s="13">
        <v>-0.10929778186415351</v>
      </c>
      <c r="I1025" s="13">
        <v>3.4363866222273165E-2</v>
      </c>
      <c r="J1025" s="13">
        <v>3.4363866222273165E-2</v>
      </c>
      <c r="K1025" s="13">
        <v>3.4363866222273165E-2</v>
      </c>
      <c r="L1025" s="13">
        <v>2.8617400298816209E-2</v>
      </c>
      <c r="M1025" s="13">
        <v>-2.8847258935754572E-2</v>
      </c>
      <c r="N1025" s="13">
        <v>7.4589127686472745E-2</v>
      </c>
      <c r="O1025" s="13">
        <v>5.1603263992644477E-2</v>
      </c>
      <c r="P1025" s="13">
        <v>3.4363866222273165E-2</v>
      </c>
      <c r="Q1025" s="13">
        <v>5.7349729916101655E-2</v>
      </c>
      <c r="R1025" s="13">
        <v>-2.8847258935754572E-2</v>
      </c>
      <c r="S1025" s="13">
        <v>3.4363866222273165E-2</v>
      </c>
      <c r="T1025" s="13">
        <v>-5.7579588553039796E-2</v>
      </c>
      <c r="U1025" s="13">
        <v>3.4363866222273165E-2</v>
      </c>
      <c r="V1025" s="13">
        <v>-7.3669693138719849E-2</v>
      </c>
      <c r="W1025" s="13">
        <v>3.4363866222273165E-2</v>
      </c>
      <c r="X1025" s="13" t="s">
        <v>678</v>
      </c>
      <c r="Y1025" s="13">
        <v>3.4363866222273165E-2</v>
      </c>
      <c r="Z1025" s="13">
        <v>3.4363866222273165E-2</v>
      </c>
      <c r="AA1025" s="13">
        <v>3.4363866222273165E-2</v>
      </c>
      <c r="AB1025" s="15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274</v>
      </c>
      <c r="C1026" s="47"/>
      <c r="D1026" s="45" t="s">
        <v>275</v>
      </c>
      <c r="E1026" s="45" t="s">
        <v>275</v>
      </c>
      <c r="F1026" s="45">
        <v>6.69</v>
      </c>
      <c r="G1026" s="45">
        <v>0.96</v>
      </c>
      <c r="H1026" s="45">
        <v>0.67</v>
      </c>
      <c r="I1026" s="45" t="s">
        <v>275</v>
      </c>
      <c r="J1026" s="45" t="s">
        <v>275</v>
      </c>
      <c r="K1026" s="45" t="s">
        <v>275</v>
      </c>
      <c r="L1026" s="45">
        <v>0.48</v>
      </c>
      <c r="M1026" s="45">
        <v>0</v>
      </c>
      <c r="N1026" s="45">
        <v>0.87</v>
      </c>
      <c r="O1026" s="45">
        <v>0.67</v>
      </c>
      <c r="P1026" s="45" t="s">
        <v>275</v>
      </c>
      <c r="Q1026" s="45">
        <v>0.72</v>
      </c>
      <c r="R1026" s="45">
        <v>0</v>
      </c>
      <c r="S1026" s="45" t="s">
        <v>275</v>
      </c>
      <c r="T1026" s="45">
        <v>0.24</v>
      </c>
      <c r="U1026" s="45" t="s">
        <v>275</v>
      </c>
      <c r="V1026" s="45">
        <v>0.38</v>
      </c>
      <c r="W1026" s="45" t="s">
        <v>275</v>
      </c>
      <c r="X1026" s="45" t="s">
        <v>275</v>
      </c>
      <c r="Y1026" s="45" t="s">
        <v>275</v>
      </c>
      <c r="Z1026" s="45" t="s">
        <v>275</v>
      </c>
      <c r="AA1026" s="45" t="s">
        <v>275</v>
      </c>
      <c r="AB1026" s="15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 t="s">
        <v>352</v>
      </c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BM1027" s="55"/>
    </row>
    <row r="1028" spans="1:65">
      <c r="BM1028" s="55"/>
    </row>
    <row r="1029" spans="1:65" ht="15">
      <c r="B1029" s="8" t="s">
        <v>618</v>
      </c>
      <c r="BM1029" s="28" t="s">
        <v>67</v>
      </c>
    </row>
    <row r="1030" spans="1:65" ht="15">
      <c r="A1030" s="25" t="s">
        <v>66</v>
      </c>
      <c r="B1030" s="18" t="s">
        <v>111</v>
      </c>
      <c r="C1030" s="15" t="s">
        <v>112</v>
      </c>
      <c r="D1030" s="16" t="s">
        <v>229</v>
      </c>
      <c r="E1030" s="17" t="s">
        <v>229</v>
      </c>
      <c r="F1030" s="17" t="s">
        <v>229</v>
      </c>
      <c r="G1030" s="17" t="s">
        <v>229</v>
      </c>
      <c r="H1030" s="17" t="s">
        <v>229</v>
      </c>
      <c r="I1030" s="17" t="s">
        <v>229</v>
      </c>
      <c r="J1030" s="17" t="s">
        <v>229</v>
      </c>
      <c r="K1030" s="17" t="s">
        <v>229</v>
      </c>
      <c r="L1030" s="17" t="s">
        <v>229</v>
      </c>
      <c r="M1030" s="17" t="s">
        <v>229</v>
      </c>
      <c r="N1030" s="17" t="s">
        <v>229</v>
      </c>
      <c r="O1030" s="17" t="s">
        <v>229</v>
      </c>
      <c r="P1030" s="17" t="s">
        <v>229</v>
      </c>
      <c r="Q1030" s="17" t="s">
        <v>229</v>
      </c>
      <c r="R1030" s="17" t="s">
        <v>229</v>
      </c>
      <c r="S1030" s="17" t="s">
        <v>229</v>
      </c>
      <c r="T1030" s="17" t="s">
        <v>229</v>
      </c>
      <c r="U1030" s="17" t="s">
        <v>229</v>
      </c>
      <c r="V1030" s="17" t="s">
        <v>229</v>
      </c>
      <c r="W1030" s="17" t="s">
        <v>229</v>
      </c>
      <c r="X1030" s="17" t="s">
        <v>229</v>
      </c>
      <c r="Y1030" s="17" t="s">
        <v>229</v>
      </c>
      <c r="Z1030" s="17" t="s">
        <v>229</v>
      </c>
      <c r="AA1030" s="17" t="s">
        <v>229</v>
      </c>
      <c r="AB1030" s="17" t="s">
        <v>229</v>
      </c>
      <c r="AC1030" s="15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230</v>
      </c>
      <c r="C1031" s="9" t="s">
        <v>230</v>
      </c>
      <c r="D1031" s="151" t="s">
        <v>232</v>
      </c>
      <c r="E1031" s="152" t="s">
        <v>233</v>
      </c>
      <c r="F1031" s="152" t="s">
        <v>234</v>
      </c>
      <c r="G1031" s="152" t="s">
        <v>235</v>
      </c>
      <c r="H1031" s="152" t="s">
        <v>236</v>
      </c>
      <c r="I1031" s="152" t="s">
        <v>237</v>
      </c>
      <c r="J1031" s="152" t="s">
        <v>238</v>
      </c>
      <c r="K1031" s="152" t="s">
        <v>239</v>
      </c>
      <c r="L1031" s="152" t="s">
        <v>240</v>
      </c>
      <c r="M1031" s="152" t="s">
        <v>241</v>
      </c>
      <c r="N1031" s="152" t="s">
        <v>243</v>
      </c>
      <c r="O1031" s="152" t="s">
        <v>244</v>
      </c>
      <c r="P1031" s="152" t="s">
        <v>246</v>
      </c>
      <c r="Q1031" s="152" t="s">
        <v>247</v>
      </c>
      <c r="R1031" s="152" t="s">
        <v>249</v>
      </c>
      <c r="S1031" s="152" t="s">
        <v>250</v>
      </c>
      <c r="T1031" s="152" t="s">
        <v>251</v>
      </c>
      <c r="U1031" s="152" t="s">
        <v>252</v>
      </c>
      <c r="V1031" s="152" t="s">
        <v>254</v>
      </c>
      <c r="W1031" s="152" t="s">
        <v>256</v>
      </c>
      <c r="X1031" s="152" t="s">
        <v>258</v>
      </c>
      <c r="Y1031" s="152" t="s">
        <v>259</v>
      </c>
      <c r="Z1031" s="152" t="s">
        <v>260</v>
      </c>
      <c r="AA1031" s="152" t="s">
        <v>261</v>
      </c>
      <c r="AB1031" s="152" t="s">
        <v>262</v>
      </c>
      <c r="AC1031" s="15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333</v>
      </c>
      <c r="E1032" s="11" t="s">
        <v>115</v>
      </c>
      <c r="F1032" s="11" t="s">
        <v>115</v>
      </c>
      <c r="G1032" s="11" t="s">
        <v>333</v>
      </c>
      <c r="H1032" s="11" t="s">
        <v>115</v>
      </c>
      <c r="I1032" s="11" t="s">
        <v>115</v>
      </c>
      <c r="J1032" s="11" t="s">
        <v>333</v>
      </c>
      <c r="K1032" s="11" t="s">
        <v>115</v>
      </c>
      <c r="L1032" s="11" t="s">
        <v>333</v>
      </c>
      <c r="M1032" s="11" t="s">
        <v>115</v>
      </c>
      <c r="N1032" s="11" t="s">
        <v>115</v>
      </c>
      <c r="O1032" s="11" t="s">
        <v>115</v>
      </c>
      <c r="P1032" s="11" t="s">
        <v>334</v>
      </c>
      <c r="Q1032" s="11" t="s">
        <v>333</v>
      </c>
      <c r="R1032" s="11" t="s">
        <v>333</v>
      </c>
      <c r="S1032" s="11" t="s">
        <v>115</v>
      </c>
      <c r="T1032" s="11" t="s">
        <v>333</v>
      </c>
      <c r="U1032" s="11" t="s">
        <v>115</v>
      </c>
      <c r="V1032" s="11" t="s">
        <v>333</v>
      </c>
      <c r="W1032" s="11" t="s">
        <v>334</v>
      </c>
      <c r="X1032" s="11" t="s">
        <v>334</v>
      </c>
      <c r="Y1032" s="11" t="s">
        <v>333</v>
      </c>
      <c r="Z1032" s="11" t="s">
        <v>333</v>
      </c>
      <c r="AA1032" s="11" t="s">
        <v>333</v>
      </c>
      <c r="AB1032" s="11" t="s">
        <v>333</v>
      </c>
      <c r="AC1032" s="15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</v>
      </c>
    </row>
    <row r="1033" spans="1:65">
      <c r="A1033" s="30"/>
      <c r="B1033" s="19"/>
      <c r="C1033" s="9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15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0</v>
      </c>
    </row>
    <row r="1034" spans="1:65">
      <c r="A1034" s="30"/>
      <c r="B1034" s="18">
        <v>1</v>
      </c>
      <c r="C1034" s="14">
        <v>1</v>
      </c>
      <c r="D1034" s="218">
        <v>259</v>
      </c>
      <c r="E1034" s="218">
        <v>275</v>
      </c>
      <c r="F1034" s="219">
        <v>205</v>
      </c>
      <c r="G1034" s="218">
        <v>267</v>
      </c>
      <c r="H1034" s="218">
        <v>274</v>
      </c>
      <c r="I1034" s="219">
        <v>291</v>
      </c>
      <c r="J1034" s="219">
        <v>250</v>
      </c>
      <c r="K1034" s="218">
        <v>265</v>
      </c>
      <c r="L1034" s="218">
        <v>272</v>
      </c>
      <c r="M1034" s="218">
        <v>277</v>
      </c>
      <c r="N1034" s="218">
        <v>250.99999999999997</v>
      </c>
      <c r="O1034" s="218">
        <v>268</v>
      </c>
      <c r="P1034" s="218">
        <v>261</v>
      </c>
      <c r="Q1034" s="219">
        <v>149</v>
      </c>
      <c r="R1034" s="218">
        <v>250.99999999999997</v>
      </c>
      <c r="S1034" s="233">
        <v>287</v>
      </c>
      <c r="T1034" s="218">
        <v>262</v>
      </c>
      <c r="U1034" s="218">
        <v>245</v>
      </c>
      <c r="V1034" s="218">
        <v>261</v>
      </c>
      <c r="W1034" s="218">
        <v>263</v>
      </c>
      <c r="X1034" s="218">
        <v>258</v>
      </c>
      <c r="Y1034" s="218">
        <v>273</v>
      </c>
      <c r="Z1034" s="218">
        <v>261</v>
      </c>
      <c r="AA1034" s="218">
        <v>248.99999999999997</v>
      </c>
      <c r="AB1034" s="218">
        <v>274</v>
      </c>
      <c r="AC1034" s="220"/>
      <c r="AD1034" s="221"/>
      <c r="AE1034" s="221"/>
      <c r="AF1034" s="221"/>
      <c r="AG1034" s="221"/>
      <c r="AH1034" s="221"/>
      <c r="AI1034" s="221"/>
      <c r="AJ1034" s="221"/>
      <c r="AK1034" s="221"/>
      <c r="AL1034" s="221"/>
      <c r="AM1034" s="221"/>
      <c r="AN1034" s="221"/>
      <c r="AO1034" s="221"/>
      <c r="AP1034" s="221"/>
      <c r="AQ1034" s="221"/>
      <c r="AR1034" s="221"/>
      <c r="AS1034" s="221"/>
      <c r="AT1034" s="221"/>
      <c r="AU1034" s="221"/>
      <c r="AV1034" s="221"/>
      <c r="AW1034" s="221"/>
      <c r="AX1034" s="221"/>
      <c r="AY1034" s="221"/>
      <c r="AZ1034" s="221"/>
      <c r="BA1034" s="221"/>
      <c r="BB1034" s="221"/>
      <c r="BC1034" s="221"/>
      <c r="BD1034" s="221"/>
      <c r="BE1034" s="221"/>
      <c r="BF1034" s="221"/>
      <c r="BG1034" s="221"/>
      <c r="BH1034" s="221"/>
      <c r="BI1034" s="221"/>
      <c r="BJ1034" s="221"/>
      <c r="BK1034" s="221"/>
      <c r="BL1034" s="221"/>
      <c r="BM1034" s="222">
        <v>1</v>
      </c>
    </row>
    <row r="1035" spans="1:65">
      <c r="A1035" s="30"/>
      <c r="B1035" s="19">
        <v>1</v>
      </c>
      <c r="C1035" s="9">
        <v>2</v>
      </c>
      <c r="D1035" s="223">
        <v>255.00000000000003</v>
      </c>
      <c r="E1035" s="223">
        <v>265</v>
      </c>
      <c r="F1035" s="224">
        <v>210</v>
      </c>
      <c r="G1035" s="223">
        <v>262</v>
      </c>
      <c r="H1035" s="223">
        <v>265</v>
      </c>
      <c r="I1035" s="224">
        <v>305</v>
      </c>
      <c r="J1035" s="224">
        <v>250</v>
      </c>
      <c r="K1035" s="223">
        <v>280</v>
      </c>
      <c r="L1035" s="223">
        <v>275</v>
      </c>
      <c r="M1035" s="223">
        <v>275</v>
      </c>
      <c r="N1035" s="223">
        <v>254</v>
      </c>
      <c r="O1035" s="223">
        <v>273</v>
      </c>
      <c r="P1035" s="223">
        <v>266</v>
      </c>
      <c r="Q1035" s="224">
        <v>210</v>
      </c>
      <c r="R1035" s="223">
        <v>263</v>
      </c>
      <c r="S1035" s="223">
        <v>260</v>
      </c>
      <c r="T1035" s="223">
        <v>265</v>
      </c>
      <c r="U1035" s="223">
        <v>253.00000000000003</v>
      </c>
      <c r="V1035" s="223">
        <v>265</v>
      </c>
      <c r="W1035" s="223">
        <v>266</v>
      </c>
      <c r="X1035" s="223">
        <v>261</v>
      </c>
      <c r="Y1035" s="223">
        <v>270</v>
      </c>
      <c r="Z1035" s="223">
        <v>265</v>
      </c>
      <c r="AA1035" s="223">
        <v>252</v>
      </c>
      <c r="AB1035" s="223">
        <v>261</v>
      </c>
      <c r="AC1035" s="220"/>
      <c r="AD1035" s="221"/>
      <c r="AE1035" s="221"/>
      <c r="AF1035" s="221"/>
      <c r="AG1035" s="221"/>
      <c r="AH1035" s="221"/>
      <c r="AI1035" s="221"/>
      <c r="AJ1035" s="221"/>
      <c r="AK1035" s="221"/>
      <c r="AL1035" s="221"/>
      <c r="AM1035" s="221"/>
      <c r="AN1035" s="221"/>
      <c r="AO1035" s="221"/>
      <c r="AP1035" s="221"/>
      <c r="AQ1035" s="221"/>
      <c r="AR1035" s="221"/>
      <c r="AS1035" s="221"/>
      <c r="AT1035" s="221"/>
      <c r="AU1035" s="221"/>
      <c r="AV1035" s="221"/>
      <c r="AW1035" s="221"/>
      <c r="AX1035" s="221"/>
      <c r="AY1035" s="221"/>
      <c r="AZ1035" s="221"/>
      <c r="BA1035" s="221"/>
      <c r="BB1035" s="221"/>
      <c r="BC1035" s="221"/>
      <c r="BD1035" s="221"/>
      <c r="BE1035" s="221"/>
      <c r="BF1035" s="221"/>
      <c r="BG1035" s="221"/>
      <c r="BH1035" s="221"/>
      <c r="BI1035" s="221"/>
      <c r="BJ1035" s="221"/>
      <c r="BK1035" s="221"/>
      <c r="BL1035" s="221"/>
      <c r="BM1035" s="222">
        <v>29</v>
      </c>
    </row>
    <row r="1036" spans="1:65">
      <c r="A1036" s="30"/>
      <c r="B1036" s="19">
        <v>1</v>
      </c>
      <c r="C1036" s="9">
        <v>3</v>
      </c>
      <c r="D1036" s="223">
        <v>250.99999999999997</v>
      </c>
      <c r="E1036" s="223">
        <v>265</v>
      </c>
      <c r="F1036" s="224">
        <v>207</v>
      </c>
      <c r="G1036" s="223">
        <v>265</v>
      </c>
      <c r="H1036" s="223">
        <v>270</v>
      </c>
      <c r="I1036" s="224">
        <v>292</v>
      </c>
      <c r="J1036" s="224">
        <v>260</v>
      </c>
      <c r="K1036" s="223">
        <v>265</v>
      </c>
      <c r="L1036" s="223">
        <v>272</v>
      </c>
      <c r="M1036" s="223">
        <v>269</v>
      </c>
      <c r="N1036" s="223">
        <v>263</v>
      </c>
      <c r="O1036" s="223">
        <v>276</v>
      </c>
      <c r="P1036" s="223">
        <v>267</v>
      </c>
      <c r="Q1036" s="224">
        <v>242</v>
      </c>
      <c r="R1036" s="223">
        <v>261</v>
      </c>
      <c r="S1036" s="223">
        <v>236</v>
      </c>
      <c r="T1036" s="223">
        <v>272</v>
      </c>
      <c r="U1036" s="223">
        <v>250.99999999999997</v>
      </c>
      <c r="V1036" s="223">
        <v>265</v>
      </c>
      <c r="W1036" s="223">
        <v>264</v>
      </c>
      <c r="X1036" s="223">
        <v>265</v>
      </c>
      <c r="Y1036" s="223">
        <v>268</v>
      </c>
      <c r="Z1036" s="223">
        <v>260</v>
      </c>
      <c r="AA1036" s="223">
        <v>250</v>
      </c>
      <c r="AB1036" s="223">
        <v>259</v>
      </c>
      <c r="AC1036" s="220"/>
      <c r="AD1036" s="221"/>
      <c r="AE1036" s="221"/>
      <c r="AF1036" s="221"/>
      <c r="AG1036" s="221"/>
      <c r="AH1036" s="221"/>
      <c r="AI1036" s="221"/>
      <c r="AJ1036" s="221"/>
      <c r="AK1036" s="221"/>
      <c r="AL1036" s="221"/>
      <c r="AM1036" s="221"/>
      <c r="AN1036" s="221"/>
      <c r="AO1036" s="221"/>
      <c r="AP1036" s="221"/>
      <c r="AQ1036" s="221"/>
      <c r="AR1036" s="221"/>
      <c r="AS1036" s="221"/>
      <c r="AT1036" s="221"/>
      <c r="AU1036" s="221"/>
      <c r="AV1036" s="221"/>
      <c r="AW1036" s="221"/>
      <c r="AX1036" s="221"/>
      <c r="AY1036" s="221"/>
      <c r="AZ1036" s="221"/>
      <c r="BA1036" s="221"/>
      <c r="BB1036" s="221"/>
      <c r="BC1036" s="221"/>
      <c r="BD1036" s="221"/>
      <c r="BE1036" s="221"/>
      <c r="BF1036" s="221"/>
      <c r="BG1036" s="221"/>
      <c r="BH1036" s="221"/>
      <c r="BI1036" s="221"/>
      <c r="BJ1036" s="221"/>
      <c r="BK1036" s="221"/>
      <c r="BL1036" s="221"/>
      <c r="BM1036" s="222">
        <v>16</v>
      </c>
    </row>
    <row r="1037" spans="1:65">
      <c r="A1037" s="30"/>
      <c r="B1037" s="19">
        <v>1</v>
      </c>
      <c r="C1037" s="9">
        <v>4</v>
      </c>
      <c r="D1037" s="223">
        <v>270</v>
      </c>
      <c r="E1037" s="223">
        <v>260</v>
      </c>
      <c r="F1037" s="224">
        <v>213</v>
      </c>
      <c r="G1037" s="223">
        <v>267</v>
      </c>
      <c r="H1037" s="223">
        <v>271</v>
      </c>
      <c r="I1037" s="224">
        <v>292</v>
      </c>
      <c r="J1037" s="224">
        <v>250</v>
      </c>
      <c r="K1037" s="223">
        <v>255.00000000000003</v>
      </c>
      <c r="L1037" s="223">
        <v>275</v>
      </c>
      <c r="M1037" s="223">
        <v>269</v>
      </c>
      <c r="N1037" s="223">
        <v>264</v>
      </c>
      <c r="O1037" s="223">
        <v>270</v>
      </c>
      <c r="P1037" s="223">
        <v>263</v>
      </c>
      <c r="Q1037" s="224">
        <v>257</v>
      </c>
      <c r="R1037" s="223">
        <v>252</v>
      </c>
      <c r="S1037" s="223">
        <v>237</v>
      </c>
      <c r="T1037" s="223">
        <v>272</v>
      </c>
      <c r="U1037" s="223">
        <v>248.99999999999997</v>
      </c>
      <c r="V1037" s="223">
        <v>268</v>
      </c>
      <c r="W1037" s="225">
        <v>250.99999999999997</v>
      </c>
      <c r="X1037" s="223">
        <v>259</v>
      </c>
      <c r="Y1037" s="223">
        <v>273</v>
      </c>
      <c r="Z1037" s="223">
        <v>266</v>
      </c>
      <c r="AA1037" s="223">
        <v>250.99999999999997</v>
      </c>
      <c r="AB1037" s="223">
        <v>254</v>
      </c>
      <c r="AC1037" s="220"/>
      <c r="AD1037" s="221"/>
      <c r="AE1037" s="221"/>
      <c r="AF1037" s="221"/>
      <c r="AG1037" s="221"/>
      <c r="AH1037" s="221"/>
      <c r="AI1037" s="221"/>
      <c r="AJ1037" s="221"/>
      <c r="AK1037" s="221"/>
      <c r="AL1037" s="221"/>
      <c r="AM1037" s="221"/>
      <c r="AN1037" s="221"/>
      <c r="AO1037" s="221"/>
      <c r="AP1037" s="221"/>
      <c r="AQ1037" s="221"/>
      <c r="AR1037" s="221"/>
      <c r="AS1037" s="221"/>
      <c r="AT1037" s="221"/>
      <c r="AU1037" s="221"/>
      <c r="AV1037" s="221"/>
      <c r="AW1037" s="221"/>
      <c r="AX1037" s="221"/>
      <c r="AY1037" s="221"/>
      <c r="AZ1037" s="221"/>
      <c r="BA1037" s="221"/>
      <c r="BB1037" s="221"/>
      <c r="BC1037" s="221"/>
      <c r="BD1037" s="221"/>
      <c r="BE1037" s="221"/>
      <c r="BF1037" s="221"/>
      <c r="BG1037" s="221"/>
      <c r="BH1037" s="221"/>
      <c r="BI1037" s="221"/>
      <c r="BJ1037" s="221"/>
      <c r="BK1037" s="221"/>
      <c r="BL1037" s="221"/>
      <c r="BM1037" s="222">
        <v>262.53174603174602</v>
      </c>
    </row>
    <row r="1038" spans="1:65">
      <c r="A1038" s="30"/>
      <c r="B1038" s="19">
        <v>1</v>
      </c>
      <c r="C1038" s="9">
        <v>5</v>
      </c>
      <c r="D1038" s="223">
        <v>266</v>
      </c>
      <c r="E1038" s="223">
        <v>255.00000000000003</v>
      </c>
      <c r="F1038" s="224">
        <v>209</v>
      </c>
      <c r="G1038" s="223">
        <v>272</v>
      </c>
      <c r="H1038" s="223">
        <v>270</v>
      </c>
      <c r="I1038" s="224">
        <v>293</v>
      </c>
      <c r="J1038" s="224">
        <v>260</v>
      </c>
      <c r="K1038" s="223">
        <v>270</v>
      </c>
      <c r="L1038" s="223">
        <v>273</v>
      </c>
      <c r="M1038" s="223">
        <v>267</v>
      </c>
      <c r="N1038" s="223">
        <v>254</v>
      </c>
      <c r="O1038" s="223">
        <v>269</v>
      </c>
      <c r="P1038" s="223">
        <v>260</v>
      </c>
      <c r="Q1038" s="224">
        <v>262</v>
      </c>
      <c r="R1038" s="223">
        <v>257</v>
      </c>
      <c r="S1038" s="223">
        <v>245</v>
      </c>
      <c r="T1038" s="223">
        <v>268</v>
      </c>
      <c r="U1038" s="223">
        <v>248.99999999999997</v>
      </c>
      <c r="V1038" s="223">
        <v>266</v>
      </c>
      <c r="W1038" s="223">
        <v>270</v>
      </c>
      <c r="X1038" s="223">
        <v>265</v>
      </c>
      <c r="Y1038" s="223">
        <v>276</v>
      </c>
      <c r="Z1038" s="223">
        <v>263</v>
      </c>
      <c r="AA1038" s="223">
        <v>248.99999999999997</v>
      </c>
      <c r="AB1038" s="223">
        <v>250</v>
      </c>
      <c r="AC1038" s="220"/>
      <c r="AD1038" s="221"/>
      <c r="AE1038" s="221"/>
      <c r="AF1038" s="221"/>
      <c r="AG1038" s="221"/>
      <c r="AH1038" s="221"/>
      <c r="AI1038" s="221"/>
      <c r="AJ1038" s="221"/>
      <c r="AK1038" s="221"/>
      <c r="AL1038" s="221"/>
      <c r="AM1038" s="221"/>
      <c r="AN1038" s="221"/>
      <c r="AO1038" s="221"/>
      <c r="AP1038" s="221"/>
      <c r="AQ1038" s="221"/>
      <c r="AR1038" s="221"/>
      <c r="AS1038" s="221"/>
      <c r="AT1038" s="221"/>
      <c r="AU1038" s="221"/>
      <c r="AV1038" s="221"/>
      <c r="AW1038" s="221"/>
      <c r="AX1038" s="221"/>
      <c r="AY1038" s="221"/>
      <c r="AZ1038" s="221"/>
      <c r="BA1038" s="221"/>
      <c r="BB1038" s="221"/>
      <c r="BC1038" s="221"/>
      <c r="BD1038" s="221"/>
      <c r="BE1038" s="221"/>
      <c r="BF1038" s="221"/>
      <c r="BG1038" s="221"/>
      <c r="BH1038" s="221"/>
      <c r="BI1038" s="221"/>
      <c r="BJ1038" s="221"/>
      <c r="BK1038" s="221"/>
      <c r="BL1038" s="221"/>
      <c r="BM1038" s="222">
        <v>127</v>
      </c>
    </row>
    <row r="1039" spans="1:65">
      <c r="A1039" s="30"/>
      <c r="B1039" s="19">
        <v>1</v>
      </c>
      <c r="C1039" s="9">
        <v>6</v>
      </c>
      <c r="D1039" s="223">
        <v>266</v>
      </c>
      <c r="E1039" s="223">
        <v>270</v>
      </c>
      <c r="F1039" s="224">
        <v>206</v>
      </c>
      <c r="G1039" s="223">
        <v>277</v>
      </c>
      <c r="H1039" s="223">
        <v>265</v>
      </c>
      <c r="I1039" s="224">
        <v>302</v>
      </c>
      <c r="J1039" s="224">
        <v>250</v>
      </c>
      <c r="K1039" s="223">
        <v>255.00000000000003</v>
      </c>
      <c r="L1039" s="223">
        <v>274</v>
      </c>
      <c r="M1039" s="223">
        <v>269</v>
      </c>
      <c r="N1039" s="223">
        <v>248</v>
      </c>
      <c r="O1039" s="223">
        <v>275</v>
      </c>
      <c r="P1039" s="223">
        <v>252</v>
      </c>
      <c r="Q1039" s="224">
        <v>201</v>
      </c>
      <c r="R1039" s="223">
        <v>262</v>
      </c>
      <c r="S1039" s="223">
        <v>242</v>
      </c>
      <c r="T1039" s="223">
        <v>260</v>
      </c>
      <c r="U1039" s="223">
        <v>247</v>
      </c>
      <c r="V1039" s="223">
        <v>264</v>
      </c>
      <c r="W1039" s="223">
        <v>267</v>
      </c>
      <c r="X1039" s="223">
        <v>252</v>
      </c>
      <c r="Y1039" s="223">
        <v>266</v>
      </c>
      <c r="Z1039" s="223">
        <v>260</v>
      </c>
      <c r="AA1039" s="223">
        <v>248</v>
      </c>
      <c r="AB1039" s="223">
        <v>260</v>
      </c>
      <c r="AC1039" s="220"/>
      <c r="AD1039" s="221"/>
      <c r="AE1039" s="221"/>
      <c r="AF1039" s="221"/>
      <c r="AG1039" s="221"/>
      <c r="AH1039" s="221"/>
      <c r="AI1039" s="221"/>
      <c r="AJ1039" s="221"/>
      <c r="AK1039" s="221"/>
      <c r="AL1039" s="221"/>
      <c r="AM1039" s="221"/>
      <c r="AN1039" s="221"/>
      <c r="AO1039" s="221"/>
      <c r="AP1039" s="221"/>
      <c r="AQ1039" s="221"/>
      <c r="AR1039" s="221"/>
      <c r="AS1039" s="221"/>
      <c r="AT1039" s="221"/>
      <c r="AU1039" s="221"/>
      <c r="AV1039" s="221"/>
      <c r="AW1039" s="221"/>
      <c r="AX1039" s="221"/>
      <c r="AY1039" s="221"/>
      <c r="AZ1039" s="221"/>
      <c r="BA1039" s="221"/>
      <c r="BB1039" s="221"/>
      <c r="BC1039" s="221"/>
      <c r="BD1039" s="221"/>
      <c r="BE1039" s="221"/>
      <c r="BF1039" s="221"/>
      <c r="BG1039" s="221"/>
      <c r="BH1039" s="221"/>
      <c r="BI1039" s="221"/>
      <c r="BJ1039" s="221"/>
      <c r="BK1039" s="221"/>
      <c r="BL1039" s="221"/>
      <c r="BM1039" s="226"/>
    </row>
    <row r="1040" spans="1:65">
      <c r="A1040" s="30"/>
      <c r="B1040" s="20" t="s">
        <v>270</v>
      </c>
      <c r="C1040" s="12"/>
      <c r="D1040" s="227">
        <v>261.16666666666669</v>
      </c>
      <c r="E1040" s="227">
        <v>265</v>
      </c>
      <c r="F1040" s="227">
        <v>208.33333333333334</v>
      </c>
      <c r="G1040" s="227">
        <v>268.33333333333331</v>
      </c>
      <c r="H1040" s="227">
        <v>269.16666666666669</v>
      </c>
      <c r="I1040" s="227">
        <v>295.83333333333331</v>
      </c>
      <c r="J1040" s="227">
        <v>253.33333333333334</v>
      </c>
      <c r="K1040" s="227">
        <v>265</v>
      </c>
      <c r="L1040" s="227">
        <v>273.5</v>
      </c>
      <c r="M1040" s="227">
        <v>271</v>
      </c>
      <c r="N1040" s="227">
        <v>255.66666666666666</v>
      </c>
      <c r="O1040" s="227">
        <v>271.83333333333331</v>
      </c>
      <c r="P1040" s="227">
        <v>261.5</v>
      </c>
      <c r="Q1040" s="227">
        <v>220.16666666666666</v>
      </c>
      <c r="R1040" s="227">
        <v>257.66666666666669</v>
      </c>
      <c r="S1040" s="227">
        <v>251.16666666666666</v>
      </c>
      <c r="T1040" s="227">
        <v>266.5</v>
      </c>
      <c r="U1040" s="227">
        <v>249</v>
      </c>
      <c r="V1040" s="227">
        <v>264.83333333333331</v>
      </c>
      <c r="W1040" s="227">
        <v>263.5</v>
      </c>
      <c r="X1040" s="227">
        <v>260</v>
      </c>
      <c r="Y1040" s="227">
        <v>271</v>
      </c>
      <c r="Z1040" s="227">
        <v>262.5</v>
      </c>
      <c r="AA1040" s="227">
        <v>249.83333333333334</v>
      </c>
      <c r="AB1040" s="227">
        <v>259.66666666666669</v>
      </c>
      <c r="AC1040" s="220"/>
      <c r="AD1040" s="221"/>
      <c r="AE1040" s="221"/>
      <c r="AF1040" s="221"/>
      <c r="AG1040" s="221"/>
      <c r="AH1040" s="221"/>
      <c r="AI1040" s="221"/>
      <c r="AJ1040" s="221"/>
      <c r="AK1040" s="221"/>
      <c r="AL1040" s="221"/>
      <c r="AM1040" s="221"/>
      <c r="AN1040" s="221"/>
      <c r="AO1040" s="221"/>
      <c r="AP1040" s="221"/>
      <c r="AQ1040" s="221"/>
      <c r="AR1040" s="221"/>
      <c r="AS1040" s="221"/>
      <c r="AT1040" s="221"/>
      <c r="AU1040" s="221"/>
      <c r="AV1040" s="221"/>
      <c r="AW1040" s="221"/>
      <c r="AX1040" s="221"/>
      <c r="AY1040" s="221"/>
      <c r="AZ1040" s="221"/>
      <c r="BA1040" s="221"/>
      <c r="BB1040" s="221"/>
      <c r="BC1040" s="221"/>
      <c r="BD1040" s="221"/>
      <c r="BE1040" s="221"/>
      <c r="BF1040" s="221"/>
      <c r="BG1040" s="221"/>
      <c r="BH1040" s="221"/>
      <c r="BI1040" s="221"/>
      <c r="BJ1040" s="221"/>
      <c r="BK1040" s="221"/>
      <c r="BL1040" s="221"/>
      <c r="BM1040" s="226"/>
    </row>
    <row r="1041" spans="1:65">
      <c r="A1041" s="30"/>
      <c r="B1041" s="3" t="s">
        <v>271</v>
      </c>
      <c r="C1041" s="29"/>
      <c r="D1041" s="223">
        <v>262.5</v>
      </c>
      <c r="E1041" s="223">
        <v>265</v>
      </c>
      <c r="F1041" s="223">
        <v>208</v>
      </c>
      <c r="G1041" s="223">
        <v>267</v>
      </c>
      <c r="H1041" s="223">
        <v>270</v>
      </c>
      <c r="I1041" s="223">
        <v>292.5</v>
      </c>
      <c r="J1041" s="223">
        <v>250</v>
      </c>
      <c r="K1041" s="223">
        <v>265</v>
      </c>
      <c r="L1041" s="223">
        <v>273.5</v>
      </c>
      <c r="M1041" s="223">
        <v>269</v>
      </c>
      <c r="N1041" s="223">
        <v>254</v>
      </c>
      <c r="O1041" s="223">
        <v>271.5</v>
      </c>
      <c r="P1041" s="223">
        <v>262</v>
      </c>
      <c r="Q1041" s="223">
        <v>226</v>
      </c>
      <c r="R1041" s="223">
        <v>259</v>
      </c>
      <c r="S1041" s="223">
        <v>243.5</v>
      </c>
      <c r="T1041" s="223">
        <v>266.5</v>
      </c>
      <c r="U1041" s="223">
        <v>248.99999999999997</v>
      </c>
      <c r="V1041" s="223">
        <v>265</v>
      </c>
      <c r="W1041" s="223">
        <v>265</v>
      </c>
      <c r="X1041" s="223">
        <v>260</v>
      </c>
      <c r="Y1041" s="223">
        <v>271.5</v>
      </c>
      <c r="Z1041" s="223">
        <v>262</v>
      </c>
      <c r="AA1041" s="223">
        <v>249.5</v>
      </c>
      <c r="AB1041" s="223">
        <v>259.5</v>
      </c>
      <c r="AC1041" s="220"/>
      <c r="AD1041" s="221"/>
      <c r="AE1041" s="221"/>
      <c r="AF1041" s="221"/>
      <c r="AG1041" s="221"/>
      <c r="AH1041" s="221"/>
      <c r="AI1041" s="221"/>
      <c r="AJ1041" s="221"/>
      <c r="AK1041" s="221"/>
      <c r="AL1041" s="221"/>
      <c r="AM1041" s="221"/>
      <c r="AN1041" s="221"/>
      <c r="AO1041" s="221"/>
      <c r="AP1041" s="221"/>
      <c r="AQ1041" s="221"/>
      <c r="AR1041" s="221"/>
      <c r="AS1041" s="221"/>
      <c r="AT1041" s="221"/>
      <c r="AU1041" s="221"/>
      <c r="AV1041" s="221"/>
      <c r="AW1041" s="221"/>
      <c r="AX1041" s="221"/>
      <c r="AY1041" s="221"/>
      <c r="AZ1041" s="221"/>
      <c r="BA1041" s="221"/>
      <c r="BB1041" s="221"/>
      <c r="BC1041" s="221"/>
      <c r="BD1041" s="221"/>
      <c r="BE1041" s="221"/>
      <c r="BF1041" s="221"/>
      <c r="BG1041" s="221"/>
      <c r="BH1041" s="221"/>
      <c r="BI1041" s="221"/>
      <c r="BJ1041" s="221"/>
      <c r="BK1041" s="221"/>
      <c r="BL1041" s="221"/>
      <c r="BM1041" s="226"/>
    </row>
    <row r="1042" spans="1:65">
      <c r="A1042" s="30"/>
      <c r="B1042" s="3" t="s">
        <v>272</v>
      </c>
      <c r="C1042" s="29"/>
      <c r="D1042" s="223">
        <v>7.3598007219398749</v>
      </c>
      <c r="E1042" s="223">
        <v>7.0710678118654675</v>
      </c>
      <c r="F1042" s="223">
        <v>2.9439202887759488</v>
      </c>
      <c r="G1042" s="223">
        <v>5.3541261347363367</v>
      </c>
      <c r="H1042" s="223">
        <v>3.5449494589721118</v>
      </c>
      <c r="I1042" s="223">
        <v>6.0470378423379048</v>
      </c>
      <c r="J1042" s="223">
        <v>5.1639777949432224</v>
      </c>
      <c r="K1042" s="223">
        <v>9.4868329805051257</v>
      </c>
      <c r="L1042" s="223">
        <v>1.3784048752090221</v>
      </c>
      <c r="M1042" s="223">
        <v>4</v>
      </c>
      <c r="N1042" s="223">
        <v>6.4704456312271654</v>
      </c>
      <c r="O1042" s="223">
        <v>3.3115957885386114</v>
      </c>
      <c r="P1042" s="223">
        <v>5.394441583704471</v>
      </c>
      <c r="Q1042" s="223">
        <v>42.705581212139741</v>
      </c>
      <c r="R1042" s="223">
        <v>5.2025634707004524</v>
      </c>
      <c r="S1042" s="223">
        <v>19.569534145366532</v>
      </c>
      <c r="T1042" s="223">
        <v>5.0497524691810387</v>
      </c>
      <c r="U1042" s="223">
        <v>2.8284271247461943</v>
      </c>
      <c r="V1042" s="223">
        <v>2.3166067138525408</v>
      </c>
      <c r="W1042" s="223">
        <v>6.5954529791364704</v>
      </c>
      <c r="X1042" s="223">
        <v>4.8989794855663558</v>
      </c>
      <c r="Y1042" s="223">
        <v>3.687817782917155</v>
      </c>
      <c r="Z1042" s="223">
        <v>2.5884358211089569</v>
      </c>
      <c r="AA1042" s="223">
        <v>1.4719601443879764</v>
      </c>
      <c r="AB1042" s="223">
        <v>8.164965809277259</v>
      </c>
      <c r="AC1042" s="220"/>
      <c r="AD1042" s="221"/>
      <c r="AE1042" s="221"/>
      <c r="AF1042" s="221"/>
      <c r="AG1042" s="221"/>
      <c r="AH1042" s="221"/>
      <c r="AI1042" s="221"/>
      <c r="AJ1042" s="221"/>
      <c r="AK1042" s="221"/>
      <c r="AL1042" s="221"/>
      <c r="AM1042" s="221"/>
      <c r="AN1042" s="221"/>
      <c r="AO1042" s="221"/>
      <c r="AP1042" s="221"/>
      <c r="AQ1042" s="221"/>
      <c r="AR1042" s="221"/>
      <c r="AS1042" s="221"/>
      <c r="AT1042" s="221"/>
      <c r="AU1042" s="221"/>
      <c r="AV1042" s="221"/>
      <c r="AW1042" s="221"/>
      <c r="AX1042" s="221"/>
      <c r="AY1042" s="221"/>
      <c r="AZ1042" s="221"/>
      <c r="BA1042" s="221"/>
      <c r="BB1042" s="221"/>
      <c r="BC1042" s="221"/>
      <c r="BD1042" s="221"/>
      <c r="BE1042" s="221"/>
      <c r="BF1042" s="221"/>
      <c r="BG1042" s="221"/>
      <c r="BH1042" s="221"/>
      <c r="BI1042" s="221"/>
      <c r="BJ1042" s="221"/>
      <c r="BK1042" s="221"/>
      <c r="BL1042" s="221"/>
      <c r="BM1042" s="226"/>
    </row>
    <row r="1043" spans="1:65">
      <c r="A1043" s="30"/>
      <c r="B1043" s="3" t="s">
        <v>87</v>
      </c>
      <c r="C1043" s="29"/>
      <c r="D1043" s="13">
        <v>2.8180475004236916E-2</v>
      </c>
      <c r="E1043" s="13">
        <v>2.6683274761756481E-2</v>
      </c>
      <c r="F1043" s="13">
        <v>1.4130817386124553E-2</v>
      </c>
      <c r="G1043" s="13">
        <v>1.9953265098396289E-2</v>
      </c>
      <c r="H1043" s="13">
        <v>1.3170090869246235E-2</v>
      </c>
      <c r="I1043" s="13">
        <v>2.0440691298043621E-2</v>
      </c>
      <c r="J1043" s="13">
        <v>2.0384122874775878E-2</v>
      </c>
      <c r="K1043" s="13">
        <v>3.5799369737755188E-2</v>
      </c>
      <c r="L1043" s="13">
        <v>5.0398715729763144E-3</v>
      </c>
      <c r="M1043" s="13">
        <v>1.4760147601476014E-2</v>
      </c>
      <c r="N1043" s="13">
        <v>2.5308131543261406E-2</v>
      </c>
      <c r="O1043" s="13">
        <v>1.2182449252747805E-2</v>
      </c>
      <c r="P1043" s="13">
        <v>2.0628839708238894E-2</v>
      </c>
      <c r="Q1043" s="13">
        <v>0.19396933177353404</v>
      </c>
      <c r="R1043" s="13">
        <v>2.0191061335189334E-2</v>
      </c>
      <c r="S1043" s="13">
        <v>7.7914535416190575E-2</v>
      </c>
      <c r="T1043" s="13">
        <v>1.894841451850296E-2</v>
      </c>
      <c r="U1043" s="13">
        <v>1.1359145079301984E-2</v>
      </c>
      <c r="V1043" s="13">
        <v>8.7474136457616394E-3</v>
      </c>
      <c r="W1043" s="13">
        <v>2.5030182084009374E-2</v>
      </c>
      <c r="X1043" s="13">
        <v>1.884222879063983E-2</v>
      </c>
      <c r="Y1043" s="13">
        <v>1.360818370080131E-2</v>
      </c>
      <c r="Z1043" s="13">
        <v>9.8607078899388828E-3</v>
      </c>
      <c r="AA1043" s="13">
        <v>5.8917684231673505E-3</v>
      </c>
      <c r="AB1043" s="13">
        <v>3.1444027506844385E-2</v>
      </c>
      <c r="AC1043" s="15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273</v>
      </c>
      <c r="C1044" s="29"/>
      <c r="D1044" s="13">
        <v>-5.1996735088726265E-3</v>
      </c>
      <c r="E1044" s="13">
        <v>9.4017352398803045E-3</v>
      </c>
      <c r="F1044" s="13">
        <v>-0.20644517669820728</v>
      </c>
      <c r="G1044" s="13">
        <v>2.209861241270894E-2</v>
      </c>
      <c r="H1044" s="13">
        <v>2.5272831705916321E-2</v>
      </c>
      <c r="I1044" s="13">
        <v>0.12684784908854563</v>
      </c>
      <c r="J1044" s="13">
        <v>-3.5037334865020031E-2</v>
      </c>
      <c r="K1044" s="13">
        <v>9.4017352398803045E-3</v>
      </c>
      <c r="L1044" s="13">
        <v>4.1778772030593547E-2</v>
      </c>
      <c r="M1044" s="13">
        <v>3.2256114150971849E-2</v>
      </c>
      <c r="N1044" s="13">
        <v>-2.6149520844039986E-2</v>
      </c>
      <c r="O1044" s="13">
        <v>3.5430333444179007E-2</v>
      </c>
      <c r="P1044" s="13">
        <v>-3.9299857915897629E-3</v>
      </c>
      <c r="Q1044" s="13">
        <v>-0.16137126273466551</v>
      </c>
      <c r="R1044" s="13">
        <v>-1.8531394540342694E-2</v>
      </c>
      <c r="S1044" s="13">
        <v>-4.3290305027358755E-2</v>
      </c>
      <c r="T1044" s="13">
        <v>1.511532996765319E-2</v>
      </c>
      <c r="U1044" s="13">
        <v>-5.1543275189697368E-2</v>
      </c>
      <c r="V1044" s="13">
        <v>8.7668913812388727E-3</v>
      </c>
      <c r="W1044" s="13">
        <v>3.6881405121074184E-3</v>
      </c>
      <c r="X1044" s="13">
        <v>-9.64358051936276E-3</v>
      </c>
      <c r="Y1044" s="13">
        <v>3.2256114150971849E-2</v>
      </c>
      <c r="Z1044" s="13">
        <v>-1.2092263974117223E-4</v>
      </c>
      <c r="AA1044" s="13">
        <v>-4.836905589649021E-2</v>
      </c>
      <c r="AB1044" s="13">
        <v>-1.0913268236645512E-2</v>
      </c>
      <c r="AC1044" s="15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46" t="s">
        <v>274</v>
      </c>
      <c r="C1045" s="47"/>
      <c r="D1045" s="45">
        <v>0.21</v>
      </c>
      <c r="E1045" s="45">
        <v>0.23</v>
      </c>
      <c r="F1045" s="45">
        <v>6.41</v>
      </c>
      <c r="G1045" s="45">
        <v>0.63</v>
      </c>
      <c r="H1045" s="45">
        <v>0.72</v>
      </c>
      <c r="I1045" s="45">
        <v>3.85</v>
      </c>
      <c r="J1045" s="45" t="s">
        <v>275</v>
      </c>
      <c r="K1045" s="45">
        <v>0.23</v>
      </c>
      <c r="L1045" s="45">
        <v>1.23</v>
      </c>
      <c r="M1045" s="45">
        <v>0.94</v>
      </c>
      <c r="N1045" s="45">
        <v>0.86</v>
      </c>
      <c r="O1045" s="45">
        <v>1.04</v>
      </c>
      <c r="P1045" s="45">
        <v>0.18</v>
      </c>
      <c r="Q1045" s="45">
        <v>5.0199999999999996</v>
      </c>
      <c r="R1045" s="45">
        <v>0.63</v>
      </c>
      <c r="S1045" s="45">
        <v>1.39</v>
      </c>
      <c r="T1045" s="45">
        <v>0.41</v>
      </c>
      <c r="U1045" s="45">
        <v>1.64</v>
      </c>
      <c r="V1045" s="45">
        <v>0.21</v>
      </c>
      <c r="W1045" s="45">
        <v>0.06</v>
      </c>
      <c r="X1045" s="45">
        <v>0.35</v>
      </c>
      <c r="Y1045" s="45">
        <v>0.94</v>
      </c>
      <c r="Z1045" s="45">
        <v>0.06</v>
      </c>
      <c r="AA1045" s="45">
        <v>1.54</v>
      </c>
      <c r="AB1045" s="45">
        <v>0.39</v>
      </c>
      <c r="AC1045" s="15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1" t="s">
        <v>353</v>
      </c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BM1046" s="55"/>
    </row>
    <row r="1047" spans="1:65">
      <c r="BM1047" s="55"/>
    </row>
    <row r="1048" spans="1:65" ht="15">
      <c r="B1048" s="8" t="s">
        <v>619</v>
      </c>
      <c r="BM1048" s="28" t="s">
        <v>67</v>
      </c>
    </row>
    <row r="1049" spans="1:65" ht="15">
      <c r="A1049" s="25" t="s">
        <v>35</v>
      </c>
      <c r="B1049" s="18" t="s">
        <v>111</v>
      </c>
      <c r="C1049" s="15" t="s">
        <v>112</v>
      </c>
      <c r="D1049" s="16" t="s">
        <v>229</v>
      </c>
      <c r="E1049" s="17" t="s">
        <v>229</v>
      </c>
      <c r="F1049" s="17" t="s">
        <v>229</v>
      </c>
      <c r="G1049" s="17" t="s">
        <v>229</v>
      </c>
      <c r="H1049" s="17" t="s">
        <v>229</v>
      </c>
      <c r="I1049" s="17" t="s">
        <v>229</v>
      </c>
      <c r="J1049" s="17" t="s">
        <v>229</v>
      </c>
      <c r="K1049" s="17" t="s">
        <v>229</v>
      </c>
      <c r="L1049" s="17" t="s">
        <v>229</v>
      </c>
      <c r="M1049" s="17" t="s">
        <v>229</v>
      </c>
      <c r="N1049" s="17" t="s">
        <v>229</v>
      </c>
      <c r="O1049" s="17" t="s">
        <v>229</v>
      </c>
      <c r="P1049" s="17" t="s">
        <v>229</v>
      </c>
      <c r="Q1049" s="17" t="s">
        <v>229</v>
      </c>
      <c r="R1049" s="17" t="s">
        <v>229</v>
      </c>
      <c r="S1049" s="17" t="s">
        <v>229</v>
      </c>
      <c r="T1049" s="17" t="s">
        <v>229</v>
      </c>
      <c r="U1049" s="17" t="s">
        <v>229</v>
      </c>
      <c r="V1049" s="17" t="s">
        <v>229</v>
      </c>
      <c r="W1049" s="17" t="s">
        <v>229</v>
      </c>
      <c r="X1049" s="17" t="s">
        <v>229</v>
      </c>
      <c r="Y1049" s="17" t="s">
        <v>229</v>
      </c>
      <c r="Z1049" s="17" t="s">
        <v>229</v>
      </c>
      <c r="AA1049" s="15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 t="s">
        <v>230</v>
      </c>
      <c r="C1050" s="9" t="s">
        <v>230</v>
      </c>
      <c r="D1050" s="151" t="s">
        <v>232</v>
      </c>
      <c r="E1050" s="152" t="s">
        <v>233</v>
      </c>
      <c r="F1050" s="152" t="s">
        <v>234</v>
      </c>
      <c r="G1050" s="152" t="s">
        <v>235</v>
      </c>
      <c r="H1050" s="152" t="s">
        <v>236</v>
      </c>
      <c r="I1050" s="152" t="s">
        <v>238</v>
      </c>
      <c r="J1050" s="152" t="s">
        <v>239</v>
      </c>
      <c r="K1050" s="152" t="s">
        <v>240</v>
      </c>
      <c r="L1050" s="152" t="s">
        <v>241</v>
      </c>
      <c r="M1050" s="152" t="s">
        <v>243</v>
      </c>
      <c r="N1050" s="152" t="s">
        <v>244</v>
      </c>
      <c r="O1050" s="152" t="s">
        <v>246</v>
      </c>
      <c r="P1050" s="152" t="s">
        <v>247</v>
      </c>
      <c r="Q1050" s="152" t="s">
        <v>249</v>
      </c>
      <c r="R1050" s="152" t="s">
        <v>250</v>
      </c>
      <c r="S1050" s="152" t="s">
        <v>251</v>
      </c>
      <c r="T1050" s="152" t="s">
        <v>252</v>
      </c>
      <c r="U1050" s="152" t="s">
        <v>254</v>
      </c>
      <c r="V1050" s="152" t="s">
        <v>258</v>
      </c>
      <c r="W1050" s="152" t="s">
        <v>259</v>
      </c>
      <c r="X1050" s="152" t="s">
        <v>260</v>
      </c>
      <c r="Y1050" s="152" t="s">
        <v>261</v>
      </c>
      <c r="Z1050" s="152" t="s">
        <v>262</v>
      </c>
      <c r="AA1050" s="15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 t="s">
        <v>3</v>
      </c>
    </row>
    <row r="1051" spans="1:65">
      <c r="A1051" s="30"/>
      <c r="B1051" s="19"/>
      <c r="C1051" s="9"/>
      <c r="D1051" s="10" t="s">
        <v>333</v>
      </c>
      <c r="E1051" s="11" t="s">
        <v>334</v>
      </c>
      <c r="F1051" s="11" t="s">
        <v>115</v>
      </c>
      <c r="G1051" s="11" t="s">
        <v>333</v>
      </c>
      <c r="H1051" s="11" t="s">
        <v>334</v>
      </c>
      <c r="I1051" s="11" t="s">
        <v>333</v>
      </c>
      <c r="J1051" s="11" t="s">
        <v>334</v>
      </c>
      <c r="K1051" s="11" t="s">
        <v>333</v>
      </c>
      <c r="L1051" s="11" t="s">
        <v>334</v>
      </c>
      <c r="M1051" s="11" t="s">
        <v>334</v>
      </c>
      <c r="N1051" s="11" t="s">
        <v>115</v>
      </c>
      <c r="O1051" s="11" t="s">
        <v>334</v>
      </c>
      <c r="P1051" s="11" t="s">
        <v>333</v>
      </c>
      <c r="Q1051" s="11" t="s">
        <v>334</v>
      </c>
      <c r="R1051" s="11" t="s">
        <v>334</v>
      </c>
      <c r="S1051" s="11" t="s">
        <v>333</v>
      </c>
      <c r="T1051" s="11" t="s">
        <v>334</v>
      </c>
      <c r="U1051" s="11" t="s">
        <v>333</v>
      </c>
      <c r="V1051" s="11" t="s">
        <v>334</v>
      </c>
      <c r="W1051" s="11" t="s">
        <v>333</v>
      </c>
      <c r="X1051" s="11" t="s">
        <v>333</v>
      </c>
      <c r="Y1051" s="11" t="s">
        <v>333</v>
      </c>
      <c r="Z1051" s="11" t="s">
        <v>333</v>
      </c>
      <c r="AA1051" s="15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/>
      <c r="C1052" s="9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15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8">
        <v>1</v>
      </c>
      <c r="C1053" s="14">
        <v>1</v>
      </c>
      <c r="D1053" s="205">
        <v>27.3</v>
      </c>
      <c r="E1053" s="205">
        <v>26</v>
      </c>
      <c r="F1053" s="228">
        <v>50</v>
      </c>
      <c r="G1053" s="205">
        <v>24.6</v>
      </c>
      <c r="H1053" s="205">
        <v>30</v>
      </c>
      <c r="I1053" s="205">
        <v>27</v>
      </c>
      <c r="J1053" s="228">
        <v>32.5</v>
      </c>
      <c r="K1053" s="205">
        <v>24.6</v>
      </c>
      <c r="L1053" s="205">
        <v>27.8</v>
      </c>
      <c r="M1053" s="205">
        <v>26.03</v>
      </c>
      <c r="N1053" s="205">
        <v>25.4</v>
      </c>
      <c r="O1053" s="205">
        <v>28.7</v>
      </c>
      <c r="P1053" s="228">
        <v>0.2</v>
      </c>
      <c r="Q1053" s="205">
        <v>27</v>
      </c>
      <c r="R1053" s="205">
        <v>27.6</v>
      </c>
      <c r="S1053" s="205">
        <v>24.1</v>
      </c>
      <c r="T1053" s="205">
        <v>25</v>
      </c>
      <c r="U1053" s="205">
        <v>24.8</v>
      </c>
      <c r="V1053" s="205">
        <v>24.9</v>
      </c>
      <c r="W1053" s="205">
        <v>26</v>
      </c>
      <c r="X1053" s="205">
        <v>26.5</v>
      </c>
      <c r="Y1053" s="205">
        <v>27.7</v>
      </c>
      <c r="Z1053" s="205">
        <v>25.3</v>
      </c>
      <c r="AA1053" s="206"/>
      <c r="AB1053" s="207"/>
      <c r="AC1053" s="207"/>
      <c r="AD1053" s="207"/>
      <c r="AE1053" s="207"/>
      <c r="AF1053" s="207"/>
      <c r="AG1053" s="207"/>
      <c r="AH1053" s="207"/>
      <c r="AI1053" s="207"/>
      <c r="AJ1053" s="207"/>
      <c r="AK1053" s="207"/>
      <c r="AL1053" s="207"/>
      <c r="AM1053" s="207"/>
      <c r="AN1053" s="207"/>
      <c r="AO1053" s="207"/>
      <c r="AP1053" s="207"/>
      <c r="AQ1053" s="207"/>
      <c r="AR1053" s="207"/>
      <c r="AS1053" s="207"/>
      <c r="AT1053" s="207"/>
      <c r="AU1053" s="207"/>
      <c r="AV1053" s="207"/>
      <c r="AW1053" s="207"/>
      <c r="AX1053" s="207"/>
      <c r="AY1053" s="207"/>
      <c r="AZ1053" s="207"/>
      <c r="BA1053" s="207"/>
      <c r="BB1053" s="207"/>
      <c r="BC1053" s="207"/>
      <c r="BD1053" s="207"/>
      <c r="BE1053" s="207"/>
      <c r="BF1053" s="207"/>
      <c r="BG1053" s="207"/>
      <c r="BH1053" s="207"/>
      <c r="BI1053" s="207"/>
      <c r="BJ1053" s="207"/>
      <c r="BK1053" s="207"/>
      <c r="BL1053" s="207"/>
      <c r="BM1053" s="208">
        <v>1</v>
      </c>
    </row>
    <row r="1054" spans="1:65">
      <c r="A1054" s="30"/>
      <c r="B1054" s="19">
        <v>1</v>
      </c>
      <c r="C1054" s="9">
        <v>2</v>
      </c>
      <c r="D1054" s="209">
        <v>26.6</v>
      </c>
      <c r="E1054" s="209">
        <v>25.5</v>
      </c>
      <c r="F1054" s="229">
        <v>53</v>
      </c>
      <c r="G1054" s="209">
        <v>24.4</v>
      </c>
      <c r="H1054" s="209">
        <v>29.9</v>
      </c>
      <c r="I1054" s="209">
        <v>28</v>
      </c>
      <c r="J1054" s="229">
        <v>32.5</v>
      </c>
      <c r="K1054" s="209">
        <v>24.7</v>
      </c>
      <c r="L1054" s="209">
        <v>27.5</v>
      </c>
      <c r="M1054" s="209">
        <v>25.98</v>
      </c>
      <c r="N1054" s="209">
        <v>25.3</v>
      </c>
      <c r="O1054" s="209">
        <v>29.1</v>
      </c>
      <c r="P1054" s="229">
        <v>0.7</v>
      </c>
      <c r="Q1054" s="209">
        <v>27.3</v>
      </c>
      <c r="R1054" s="209">
        <v>27.8</v>
      </c>
      <c r="S1054" s="209">
        <v>22.7</v>
      </c>
      <c r="T1054" s="209">
        <v>24.6</v>
      </c>
      <c r="U1054" s="209">
        <v>24.8</v>
      </c>
      <c r="V1054" s="209">
        <v>24.7</v>
      </c>
      <c r="W1054" s="209">
        <v>26</v>
      </c>
      <c r="X1054" s="209">
        <v>25.4</v>
      </c>
      <c r="Y1054" s="209">
        <v>27.7</v>
      </c>
      <c r="Z1054" s="209">
        <v>24.2</v>
      </c>
      <c r="AA1054" s="206"/>
      <c r="AB1054" s="207"/>
      <c r="AC1054" s="207"/>
      <c r="AD1054" s="207"/>
      <c r="AE1054" s="207"/>
      <c r="AF1054" s="207"/>
      <c r="AG1054" s="207"/>
      <c r="AH1054" s="207"/>
      <c r="AI1054" s="207"/>
      <c r="AJ1054" s="207"/>
      <c r="AK1054" s="207"/>
      <c r="AL1054" s="207"/>
      <c r="AM1054" s="207"/>
      <c r="AN1054" s="207"/>
      <c r="AO1054" s="207"/>
      <c r="AP1054" s="207"/>
      <c r="AQ1054" s="207"/>
      <c r="AR1054" s="207"/>
      <c r="AS1054" s="207"/>
      <c r="AT1054" s="207"/>
      <c r="AU1054" s="207"/>
      <c r="AV1054" s="207"/>
      <c r="AW1054" s="207"/>
      <c r="AX1054" s="207"/>
      <c r="AY1054" s="207"/>
      <c r="AZ1054" s="207"/>
      <c r="BA1054" s="207"/>
      <c r="BB1054" s="207"/>
      <c r="BC1054" s="207"/>
      <c r="BD1054" s="207"/>
      <c r="BE1054" s="207"/>
      <c r="BF1054" s="207"/>
      <c r="BG1054" s="207"/>
      <c r="BH1054" s="207"/>
      <c r="BI1054" s="207"/>
      <c r="BJ1054" s="207"/>
      <c r="BK1054" s="207"/>
      <c r="BL1054" s="207"/>
      <c r="BM1054" s="208">
        <v>30</v>
      </c>
    </row>
    <row r="1055" spans="1:65">
      <c r="A1055" s="30"/>
      <c r="B1055" s="19">
        <v>1</v>
      </c>
      <c r="C1055" s="9">
        <v>3</v>
      </c>
      <c r="D1055" s="209">
        <v>26.8</v>
      </c>
      <c r="E1055" s="209">
        <v>25</v>
      </c>
      <c r="F1055" s="229">
        <v>51</v>
      </c>
      <c r="G1055" s="209">
        <v>23.5</v>
      </c>
      <c r="H1055" s="209">
        <v>29.5</v>
      </c>
      <c r="I1055" s="209">
        <v>27</v>
      </c>
      <c r="J1055" s="229">
        <v>31</v>
      </c>
      <c r="K1055" s="209">
        <v>25.3</v>
      </c>
      <c r="L1055" s="209">
        <v>27.6</v>
      </c>
      <c r="M1055" s="209">
        <v>26.27</v>
      </c>
      <c r="N1055" s="209">
        <v>25</v>
      </c>
      <c r="O1055" s="209">
        <v>28.6</v>
      </c>
      <c r="P1055" s="229">
        <v>7.7000000000000011</v>
      </c>
      <c r="Q1055" s="209">
        <v>27.1</v>
      </c>
      <c r="R1055" s="209">
        <v>27</v>
      </c>
      <c r="S1055" s="209">
        <v>24.5</v>
      </c>
      <c r="T1055" s="209">
        <v>25.3</v>
      </c>
      <c r="U1055" s="209">
        <v>25.1</v>
      </c>
      <c r="V1055" s="209">
        <v>25.6</v>
      </c>
      <c r="W1055" s="209">
        <v>28</v>
      </c>
      <c r="X1055" s="209">
        <v>26</v>
      </c>
      <c r="Y1055" s="230">
        <v>28.8</v>
      </c>
      <c r="Z1055" s="209">
        <v>25.1</v>
      </c>
      <c r="AA1055" s="206"/>
      <c r="AB1055" s="207"/>
      <c r="AC1055" s="207"/>
      <c r="AD1055" s="207"/>
      <c r="AE1055" s="207"/>
      <c r="AF1055" s="207"/>
      <c r="AG1055" s="207"/>
      <c r="AH1055" s="207"/>
      <c r="AI1055" s="207"/>
      <c r="AJ1055" s="207"/>
      <c r="AK1055" s="207"/>
      <c r="AL1055" s="207"/>
      <c r="AM1055" s="207"/>
      <c r="AN1055" s="207"/>
      <c r="AO1055" s="207"/>
      <c r="AP1055" s="207"/>
      <c r="AQ1055" s="207"/>
      <c r="AR1055" s="207"/>
      <c r="AS1055" s="207"/>
      <c r="AT1055" s="207"/>
      <c r="AU1055" s="207"/>
      <c r="AV1055" s="207"/>
      <c r="AW1055" s="207"/>
      <c r="AX1055" s="207"/>
      <c r="AY1055" s="207"/>
      <c r="AZ1055" s="207"/>
      <c r="BA1055" s="207"/>
      <c r="BB1055" s="207"/>
      <c r="BC1055" s="207"/>
      <c r="BD1055" s="207"/>
      <c r="BE1055" s="207"/>
      <c r="BF1055" s="207"/>
      <c r="BG1055" s="207"/>
      <c r="BH1055" s="207"/>
      <c r="BI1055" s="207"/>
      <c r="BJ1055" s="207"/>
      <c r="BK1055" s="207"/>
      <c r="BL1055" s="207"/>
      <c r="BM1055" s="208">
        <v>16</v>
      </c>
    </row>
    <row r="1056" spans="1:65">
      <c r="A1056" s="30"/>
      <c r="B1056" s="19">
        <v>1</v>
      </c>
      <c r="C1056" s="9">
        <v>4</v>
      </c>
      <c r="D1056" s="209">
        <v>25.8</v>
      </c>
      <c r="E1056" s="209">
        <v>25.5</v>
      </c>
      <c r="F1056" s="229">
        <v>52</v>
      </c>
      <c r="G1056" s="209">
        <v>26.2</v>
      </c>
      <c r="H1056" s="209">
        <v>29.8</v>
      </c>
      <c r="I1056" s="209">
        <v>27</v>
      </c>
      <c r="J1056" s="229">
        <v>31</v>
      </c>
      <c r="K1056" s="209">
        <v>24.8</v>
      </c>
      <c r="L1056" s="209">
        <v>27.7</v>
      </c>
      <c r="M1056" s="209">
        <v>25.45</v>
      </c>
      <c r="N1056" s="209">
        <v>24.9</v>
      </c>
      <c r="O1056" s="209">
        <v>29.1</v>
      </c>
      <c r="P1056" s="230">
        <v>28.7</v>
      </c>
      <c r="Q1056" s="209">
        <v>27</v>
      </c>
      <c r="R1056" s="209">
        <v>27.3</v>
      </c>
      <c r="S1056" s="209">
        <v>25</v>
      </c>
      <c r="T1056" s="209">
        <v>24.8</v>
      </c>
      <c r="U1056" s="209">
        <v>25</v>
      </c>
      <c r="V1056" s="209">
        <v>25.6</v>
      </c>
      <c r="W1056" s="209">
        <v>27</v>
      </c>
      <c r="X1056" s="209">
        <v>25.7</v>
      </c>
      <c r="Y1056" s="209">
        <v>27.3</v>
      </c>
      <c r="Z1056" s="209">
        <v>23.6</v>
      </c>
      <c r="AA1056" s="206"/>
      <c r="AB1056" s="207"/>
      <c r="AC1056" s="207"/>
      <c r="AD1056" s="207"/>
      <c r="AE1056" s="207"/>
      <c r="AF1056" s="207"/>
      <c r="AG1056" s="207"/>
      <c r="AH1056" s="207"/>
      <c r="AI1056" s="207"/>
      <c r="AJ1056" s="207"/>
      <c r="AK1056" s="207"/>
      <c r="AL1056" s="207"/>
      <c r="AM1056" s="207"/>
      <c r="AN1056" s="207"/>
      <c r="AO1056" s="207"/>
      <c r="AP1056" s="207"/>
      <c r="AQ1056" s="207"/>
      <c r="AR1056" s="207"/>
      <c r="AS1056" s="207"/>
      <c r="AT1056" s="207"/>
      <c r="AU1056" s="207"/>
      <c r="AV1056" s="207"/>
      <c r="AW1056" s="207"/>
      <c r="AX1056" s="207"/>
      <c r="AY1056" s="207"/>
      <c r="AZ1056" s="207"/>
      <c r="BA1056" s="207"/>
      <c r="BB1056" s="207"/>
      <c r="BC1056" s="207"/>
      <c r="BD1056" s="207"/>
      <c r="BE1056" s="207"/>
      <c r="BF1056" s="207"/>
      <c r="BG1056" s="207"/>
      <c r="BH1056" s="207"/>
      <c r="BI1056" s="207"/>
      <c r="BJ1056" s="207"/>
      <c r="BK1056" s="207"/>
      <c r="BL1056" s="207"/>
      <c r="BM1056" s="208">
        <v>26.22216666666667</v>
      </c>
    </row>
    <row r="1057" spans="1:65">
      <c r="A1057" s="30"/>
      <c r="B1057" s="19">
        <v>1</v>
      </c>
      <c r="C1057" s="9">
        <v>5</v>
      </c>
      <c r="D1057" s="209">
        <v>26.6</v>
      </c>
      <c r="E1057" s="209">
        <v>25</v>
      </c>
      <c r="F1057" s="229">
        <v>51</v>
      </c>
      <c r="G1057" s="209">
        <v>23.9</v>
      </c>
      <c r="H1057" s="209">
        <v>30</v>
      </c>
      <c r="I1057" s="209">
        <v>28</v>
      </c>
      <c r="J1057" s="229">
        <v>32.5</v>
      </c>
      <c r="K1057" s="209">
        <v>24.7</v>
      </c>
      <c r="L1057" s="209">
        <v>27.5</v>
      </c>
      <c r="M1057" s="209">
        <v>25.54</v>
      </c>
      <c r="N1057" s="209">
        <v>25.1</v>
      </c>
      <c r="O1057" s="209">
        <v>29</v>
      </c>
      <c r="P1057" s="229">
        <v>0.5</v>
      </c>
      <c r="Q1057" s="209">
        <v>27.3</v>
      </c>
      <c r="R1057" s="209">
        <v>27.3</v>
      </c>
      <c r="S1057" s="209">
        <v>24.5</v>
      </c>
      <c r="T1057" s="209">
        <v>25.5</v>
      </c>
      <c r="U1057" s="209">
        <v>25</v>
      </c>
      <c r="V1057" s="209">
        <v>24.6</v>
      </c>
      <c r="W1057" s="209">
        <v>28</v>
      </c>
      <c r="X1057" s="209">
        <v>26.7</v>
      </c>
      <c r="Y1057" s="209">
        <v>27.4</v>
      </c>
      <c r="Z1057" s="209">
        <v>23.2</v>
      </c>
      <c r="AA1057" s="206"/>
      <c r="AB1057" s="207"/>
      <c r="AC1057" s="207"/>
      <c r="AD1057" s="207"/>
      <c r="AE1057" s="207"/>
      <c r="AF1057" s="207"/>
      <c r="AG1057" s="207"/>
      <c r="AH1057" s="207"/>
      <c r="AI1057" s="207"/>
      <c r="AJ1057" s="207"/>
      <c r="AK1057" s="207"/>
      <c r="AL1057" s="207"/>
      <c r="AM1057" s="207"/>
      <c r="AN1057" s="207"/>
      <c r="AO1057" s="207"/>
      <c r="AP1057" s="207"/>
      <c r="AQ1057" s="207"/>
      <c r="AR1057" s="207"/>
      <c r="AS1057" s="207"/>
      <c r="AT1057" s="207"/>
      <c r="AU1057" s="207"/>
      <c r="AV1057" s="207"/>
      <c r="AW1057" s="207"/>
      <c r="AX1057" s="207"/>
      <c r="AY1057" s="207"/>
      <c r="AZ1057" s="207"/>
      <c r="BA1057" s="207"/>
      <c r="BB1057" s="207"/>
      <c r="BC1057" s="207"/>
      <c r="BD1057" s="207"/>
      <c r="BE1057" s="207"/>
      <c r="BF1057" s="207"/>
      <c r="BG1057" s="207"/>
      <c r="BH1057" s="207"/>
      <c r="BI1057" s="207"/>
      <c r="BJ1057" s="207"/>
      <c r="BK1057" s="207"/>
      <c r="BL1057" s="207"/>
      <c r="BM1057" s="208">
        <v>128</v>
      </c>
    </row>
    <row r="1058" spans="1:65">
      <c r="A1058" s="30"/>
      <c r="B1058" s="19">
        <v>1</v>
      </c>
      <c r="C1058" s="9">
        <v>6</v>
      </c>
      <c r="D1058" s="209">
        <v>25.4</v>
      </c>
      <c r="E1058" s="209">
        <v>26.5</v>
      </c>
      <c r="F1058" s="229">
        <v>50</v>
      </c>
      <c r="G1058" s="209">
        <v>25.3</v>
      </c>
      <c r="H1058" s="209">
        <v>29.9</v>
      </c>
      <c r="I1058" s="209">
        <v>27</v>
      </c>
      <c r="J1058" s="229">
        <v>30.5</v>
      </c>
      <c r="K1058" s="209">
        <v>24.7</v>
      </c>
      <c r="L1058" s="209">
        <v>27.7</v>
      </c>
      <c r="M1058" s="209">
        <v>25.69</v>
      </c>
      <c r="N1058" s="209">
        <v>25.4</v>
      </c>
      <c r="O1058" s="209">
        <v>28.5</v>
      </c>
      <c r="P1058" s="229">
        <v>0.2</v>
      </c>
      <c r="Q1058" s="209">
        <v>27.4</v>
      </c>
      <c r="R1058" s="209">
        <v>27.3</v>
      </c>
      <c r="S1058" s="209">
        <v>23.3</v>
      </c>
      <c r="T1058" s="209">
        <v>24.7</v>
      </c>
      <c r="U1058" s="209">
        <v>24.3</v>
      </c>
      <c r="V1058" s="209">
        <v>24.6</v>
      </c>
      <c r="W1058" s="209">
        <v>27</v>
      </c>
      <c r="X1058" s="209">
        <v>26.7</v>
      </c>
      <c r="Y1058" s="209">
        <v>27.4</v>
      </c>
      <c r="Z1058" s="209">
        <v>24.2</v>
      </c>
      <c r="AA1058" s="206"/>
      <c r="AB1058" s="207"/>
      <c r="AC1058" s="207"/>
      <c r="AD1058" s="207"/>
      <c r="AE1058" s="207"/>
      <c r="AF1058" s="207"/>
      <c r="AG1058" s="207"/>
      <c r="AH1058" s="207"/>
      <c r="AI1058" s="207"/>
      <c r="AJ1058" s="207"/>
      <c r="AK1058" s="207"/>
      <c r="AL1058" s="207"/>
      <c r="AM1058" s="207"/>
      <c r="AN1058" s="207"/>
      <c r="AO1058" s="207"/>
      <c r="AP1058" s="207"/>
      <c r="AQ1058" s="207"/>
      <c r="AR1058" s="207"/>
      <c r="AS1058" s="207"/>
      <c r="AT1058" s="207"/>
      <c r="AU1058" s="207"/>
      <c r="AV1058" s="207"/>
      <c r="AW1058" s="207"/>
      <c r="AX1058" s="207"/>
      <c r="AY1058" s="207"/>
      <c r="AZ1058" s="207"/>
      <c r="BA1058" s="207"/>
      <c r="BB1058" s="207"/>
      <c r="BC1058" s="207"/>
      <c r="BD1058" s="207"/>
      <c r="BE1058" s="207"/>
      <c r="BF1058" s="207"/>
      <c r="BG1058" s="207"/>
      <c r="BH1058" s="207"/>
      <c r="BI1058" s="207"/>
      <c r="BJ1058" s="207"/>
      <c r="BK1058" s="207"/>
      <c r="BL1058" s="207"/>
      <c r="BM1058" s="210"/>
    </row>
    <row r="1059" spans="1:65">
      <c r="A1059" s="30"/>
      <c r="B1059" s="20" t="s">
        <v>270</v>
      </c>
      <c r="C1059" s="12"/>
      <c r="D1059" s="211">
        <v>26.416666666666668</v>
      </c>
      <c r="E1059" s="211">
        <v>25.583333333333332</v>
      </c>
      <c r="F1059" s="211">
        <v>51.166666666666664</v>
      </c>
      <c r="G1059" s="211">
        <v>24.650000000000002</v>
      </c>
      <c r="H1059" s="211">
        <v>29.849999999999998</v>
      </c>
      <c r="I1059" s="211">
        <v>27.333333333333332</v>
      </c>
      <c r="J1059" s="211">
        <v>31.666666666666668</v>
      </c>
      <c r="K1059" s="211">
        <v>24.799999999999997</v>
      </c>
      <c r="L1059" s="211">
        <v>27.633333333333336</v>
      </c>
      <c r="M1059" s="211">
        <v>25.826666666666668</v>
      </c>
      <c r="N1059" s="211">
        <v>25.183333333333334</v>
      </c>
      <c r="O1059" s="211">
        <v>28.833333333333332</v>
      </c>
      <c r="P1059" s="211">
        <v>6.333333333333333</v>
      </c>
      <c r="Q1059" s="211">
        <v>27.183333333333337</v>
      </c>
      <c r="R1059" s="211">
        <v>27.383333333333336</v>
      </c>
      <c r="S1059" s="211">
        <v>24.016666666666666</v>
      </c>
      <c r="T1059" s="211">
        <v>24.983333333333334</v>
      </c>
      <c r="U1059" s="211">
        <v>24.833333333333332</v>
      </c>
      <c r="V1059" s="211">
        <v>24.999999999999996</v>
      </c>
      <c r="W1059" s="211">
        <v>27</v>
      </c>
      <c r="X1059" s="211">
        <v>26.166666666666668</v>
      </c>
      <c r="Y1059" s="211">
        <v>27.716666666666669</v>
      </c>
      <c r="Z1059" s="211">
        <v>24.266666666666666</v>
      </c>
      <c r="AA1059" s="206"/>
      <c r="AB1059" s="207"/>
      <c r="AC1059" s="207"/>
      <c r="AD1059" s="207"/>
      <c r="AE1059" s="207"/>
      <c r="AF1059" s="207"/>
      <c r="AG1059" s="207"/>
      <c r="AH1059" s="207"/>
      <c r="AI1059" s="207"/>
      <c r="AJ1059" s="207"/>
      <c r="AK1059" s="207"/>
      <c r="AL1059" s="207"/>
      <c r="AM1059" s="207"/>
      <c r="AN1059" s="207"/>
      <c r="AO1059" s="207"/>
      <c r="AP1059" s="207"/>
      <c r="AQ1059" s="207"/>
      <c r="AR1059" s="207"/>
      <c r="AS1059" s="207"/>
      <c r="AT1059" s="207"/>
      <c r="AU1059" s="207"/>
      <c r="AV1059" s="207"/>
      <c r="AW1059" s="207"/>
      <c r="AX1059" s="207"/>
      <c r="AY1059" s="207"/>
      <c r="AZ1059" s="207"/>
      <c r="BA1059" s="207"/>
      <c r="BB1059" s="207"/>
      <c r="BC1059" s="207"/>
      <c r="BD1059" s="207"/>
      <c r="BE1059" s="207"/>
      <c r="BF1059" s="207"/>
      <c r="BG1059" s="207"/>
      <c r="BH1059" s="207"/>
      <c r="BI1059" s="207"/>
      <c r="BJ1059" s="207"/>
      <c r="BK1059" s="207"/>
      <c r="BL1059" s="207"/>
      <c r="BM1059" s="210"/>
    </row>
    <row r="1060" spans="1:65">
      <c r="A1060" s="30"/>
      <c r="B1060" s="3" t="s">
        <v>271</v>
      </c>
      <c r="C1060" s="29"/>
      <c r="D1060" s="209">
        <v>26.6</v>
      </c>
      <c r="E1060" s="209">
        <v>25.5</v>
      </c>
      <c r="F1060" s="209">
        <v>51</v>
      </c>
      <c r="G1060" s="209">
        <v>24.5</v>
      </c>
      <c r="H1060" s="209">
        <v>29.9</v>
      </c>
      <c r="I1060" s="209">
        <v>27</v>
      </c>
      <c r="J1060" s="209">
        <v>31.75</v>
      </c>
      <c r="K1060" s="209">
        <v>24.7</v>
      </c>
      <c r="L1060" s="209">
        <v>27.65</v>
      </c>
      <c r="M1060" s="209">
        <v>25.835000000000001</v>
      </c>
      <c r="N1060" s="209">
        <v>25.200000000000003</v>
      </c>
      <c r="O1060" s="209">
        <v>28.85</v>
      </c>
      <c r="P1060" s="209">
        <v>0.6</v>
      </c>
      <c r="Q1060" s="209">
        <v>27.200000000000003</v>
      </c>
      <c r="R1060" s="209">
        <v>27.3</v>
      </c>
      <c r="S1060" s="209">
        <v>24.3</v>
      </c>
      <c r="T1060" s="209">
        <v>24.9</v>
      </c>
      <c r="U1060" s="209">
        <v>24.9</v>
      </c>
      <c r="V1060" s="209">
        <v>24.799999999999997</v>
      </c>
      <c r="W1060" s="209">
        <v>27</v>
      </c>
      <c r="X1060" s="209">
        <v>26.25</v>
      </c>
      <c r="Y1060" s="209">
        <v>27.549999999999997</v>
      </c>
      <c r="Z1060" s="209">
        <v>24.2</v>
      </c>
      <c r="AA1060" s="206"/>
      <c r="AB1060" s="207"/>
      <c r="AC1060" s="207"/>
      <c r="AD1060" s="207"/>
      <c r="AE1060" s="207"/>
      <c r="AF1060" s="207"/>
      <c r="AG1060" s="207"/>
      <c r="AH1060" s="207"/>
      <c r="AI1060" s="207"/>
      <c r="AJ1060" s="207"/>
      <c r="AK1060" s="207"/>
      <c r="AL1060" s="207"/>
      <c r="AM1060" s="207"/>
      <c r="AN1060" s="207"/>
      <c r="AO1060" s="207"/>
      <c r="AP1060" s="207"/>
      <c r="AQ1060" s="207"/>
      <c r="AR1060" s="207"/>
      <c r="AS1060" s="207"/>
      <c r="AT1060" s="207"/>
      <c r="AU1060" s="207"/>
      <c r="AV1060" s="207"/>
      <c r="AW1060" s="207"/>
      <c r="AX1060" s="207"/>
      <c r="AY1060" s="207"/>
      <c r="AZ1060" s="207"/>
      <c r="BA1060" s="207"/>
      <c r="BB1060" s="207"/>
      <c r="BC1060" s="207"/>
      <c r="BD1060" s="207"/>
      <c r="BE1060" s="207"/>
      <c r="BF1060" s="207"/>
      <c r="BG1060" s="207"/>
      <c r="BH1060" s="207"/>
      <c r="BI1060" s="207"/>
      <c r="BJ1060" s="207"/>
      <c r="BK1060" s="207"/>
      <c r="BL1060" s="207"/>
      <c r="BM1060" s="210"/>
    </row>
    <row r="1061" spans="1:65">
      <c r="A1061" s="30"/>
      <c r="B1061" s="3" t="s">
        <v>272</v>
      </c>
      <c r="C1061" s="29"/>
      <c r="D1061" s="24">
        <v>0.69402209378856783</v>
      </c>
      <c r="E1061" s="24">
        <v>0.5845225972250061</v>
      </c>
      <c r="F1061" s="24">
        <v>1.169045194450012</v>
      </c>
      <c r="G1061" s="24">
        <v>0.9772410142846033</v>
      </c>
      <c r="H1061" s="24">
        <v>0.18708286933869686</v>
      </c>
      <c r="I1061" s="24">
        <v>0.5163977794943222</v>
      </c>
      <c r="J1061" s="24">
        <v>0.93094933625126275</v>
      </c>
      <c r="K1061" s="24">
        <v>0.25298221281347055</v>
      </c>
      <c r="L1061" s="24">
        <v>0.12110601416389963</v>
      </c>
      <c r="M1061" s="24">
        <v>0.31753215060315837</v>
      </c>
      <c r="N1061" s="24">
        <v>0.21369760566432786</v>
      </c>
      <c r="O1061" s="24">
        <v>0.26583202716502552</v>
      </c>
      <c r="P1061" s="24">
        <v>11.34136969976143</v>
      </c>
      <c r="Q1061" s="24">
        <v>0.17224014243685054</v>
      </c>
      <c r="R1061" s="24">
        <v>0.27868739954771343</v>
      </c>
      <c r="S1061" s="24">
        <v>0.8588752334691383</v>
      </c>
      <c r="T1061" s="24">
        <v>0.35449494589721103</v>
      </c>
      <c r="U1061" s="24">
        <v>0.28751811537130428</v>
      </c>
      <c r="V1061" s="24">
        <v>0.47749345545253324</v>
      </c>
      <c r="W1061" s="24">
        <v>0.89442719099991586</v>
      </c>
      <c r="X1061" s="24">
        <v>0.55015149428740706</v>
      </c>
      <c r="Y1061" s="24">
        <v>0.55647701360134116</v>
      </c>
      <c r="Z1061" s="24">
        <v>0.81894240741743707</v>
      </c>
      <c r="AA1061" s="15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87</v>
      </c>
      <c r="C1062" s="29"/>
      <c r="D1062" s="13">
        <v>2.627212973332118E-2</v>
      </c>
      <c r="E1062" s="13">
        <v>2.2847788816612619E-2</v>
      </c>
      <c r="F1062" s="13">
        <v>2.2847788816612612E-2</v>
      </c>
      <c r="G1062" s="13">
        <v>3.9644665893898708E-2</v>
      </c>
      <c r="H1062" s="13">
        <v>6.2674328086665615E-3</v>
      </c>
      <c r="I1062" s="13">
        <v>1.8892601688816665E-2</v>
      </c>
      <c r="J1062" s="13">
        <v>2.9398400092145137E-2</v>
      </c>
      <c r="K1062" s="13">
        <v>1.0200895677962523E-2</v>
      </c>
      <c r="L1062" s="13">
        <v>4.3826060614197693E-3</v>
      </c>
      <c r="M1062" s="13">
        <v>1.2294739956239998E-2</v>
      </c>
      <c r="N1062" s="13">
        <v>8.4856759363730449E-3</v>
      </c>
      <c r="O1062" s="13">
        <v>9.2196078785557987E-3</v>
      </c>
      <c r="P1062" s="13">
        <v>1.7907425841728575</v>
      </c>
      <c r="Q1062" s="13">
        <v>6.3362406782409755E-3</v>
      </c>
      <c r="R1062" s="13">
        <v>1.0177263525783813E-2</v>
      </c>
      <c r="S1062" s="13">
        <v>3.5761633593440874E-2</v>
      </c>
      <c r="T1062" s="13">
        <v>1.4189257340782295E-2</v>
      </c>
      <c r="U1062" s="13">
        <v>1.1577910686092791E-2</v>
      </c>
      <c r="V1062" s="13">
        <v>1.9099738218101334E-2</v>
      </c>
      <c r="W1062" s="13">
        <v>3.3126932999996882E-2</v>
      </c>
      <c r="X1062" s="13">
        <v>2.1024897870856318E-2</v>
      </c>
      <c r="Y1062" s="13">
        <v>2.0077342643463902E-2</v>
      </c>
      <c r="Z1062" s="13">
        <v>3.3747626679289988E-2</v>
      </c>
      <c r="AA1062" s="15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273</v>
      </c>
      <c r="C1063" s="29"/>
      <c r="D1063" s="13">
        <v>7.4173885961621444E-3</v>
      </c>
      <c r="E1063" s="13">
        <v>-2.4362339750719997E-2</v>
      </c>
      <c r="F1063" s="13">
        <v>0.95127532049856001</v>
      </c>
      <c r="G1063" s="13">
        <v>-5.9955635499227777E-2</v>
      </c>
      <c r="H1063" s="13">
        <v>0.13834986938531624</v>
      </c>
      <c r="I1063" s="13">
        <v>4.2375089777732411E-2</v>
      </c>
      <c r="J1063" s="13">
        <v>0.20762967718151937</v>
      </c>
      <c r="K1063" s="13">
        <v>-5.4235284396789152E-2</v>
      </c>
      <c r="L1063" s="13">
        <v>5.3815791982610106E-2</v>
      </c>
      <c r="M1063" s="13">
        <v>-1.5082659073430316E-2</v>
      </c>
      <c r="N1063" s="13">
        <v>-3.9616609357223331E-2</v>
      </c>
      <c r="O1063" s="13">
        <v>9.9578600802120221E-2</v>
      </c>
      <c r="P1063" s="13">
        <v>-0.75847406456369615</v>
      </c>
      <c r="Q1063" s="13">
        <v>3.6654738675293785E-2</v>
      </c>
      <c r="R1063" s="13">
        <v>4.4281873478545508E-2</v>
      </c>
      <c r="S1063" s="13">
        <v>-8.4108229042858307E-2</v>
      </c>
      <c r="T1063" s="13">
        <v>-4.7243744160475054E-2</v>
      </c>
      <c r="U1063" s="13">
        <v>-5.2964095262913902E-2</v>
      </c>
      <c r="V1063" s="13">
        <v>-4.660814959353754E-2</v>
      </c>
      <c r="W1063" s="13">
        <v>2.9663198438979688E-2</v>
      </c>
      <c r="X1063" s="13">
        <v>-2.1165299079024535E-3</v>
      </c>
      <c r="Y1063" s="13">
        <v>5.6993764817298231E-2</v>
      </c>
      <c r="Z1063" s="13">
        <v>-7.4574310538793709E-2</v>
      </c>
      <c r="AA1063" s="15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46" t="s">
        <v>274</v>
      </c>
      <c r="C1064" s="47"/>
      <c r="D1064" s="45">
        <v>0.13</v>
      </c>
      <c r="E1064" s="45">
        <v>0.3</v>
      </c>
      <c r="F1064" s="45">
        <v>12.64</v>
      </c>
      <c r="G1064" s="45">
        <v>0.77</v>
      </c>
      <c r="H1064" s="45">
        <v>1.86</v>
      </c>
      <c r="I1064" s="45">
        <v>0.59</v>
      </c>
      <c r="J1064" s="45">
        <v>2.78</v>
      </c>
      <c r="K1064" s="45">
        <v>0.69</v>
      </c>
      <c r="L1064" s="45">
        <v>0.74</v>
      </c>
      <c r="M1064" s="45">
        <v>0.17</v>
      </c>
      <c r="N1064" s="45">
        <v>0.5</v>
      </c>
      <c r="O1064" s="45">
        <v>1.35</v>
      </c>
      <c r="P1064" s="45">
        <v>10.029999999999999</v>
      </c>
      <c r="Q1064" s="45">
        <v>0.51</v>
      </c>
      <c r="R1064" s="45">
        <v>0.62</v>
      </c>
      <c r="S1064" s="45">
        <v>1.0900000000000001</v>
      </c>
      <c r="T1064" s="45">
        <v>0.6</v>
      </c>
      <c r="U1064" s="45">
        <v>0.67</v>
      </c>
      <c r="V1064" s="45">
        <v>0.59</v>
      </c>
      <c r="W1064" s="45">
        <v>0.42</v>
      </c>
      <c r="X1064" s="45">
        <v>0</v>
      </c>
      <c r="Y1064" s="45">
        <v>0.78</v>
      </c>
      <c r="Z1064" s="45">
        <v>0.96</v>
      </c>
      <c r="AA1064" s="15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1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BM1065" s="55"/>
    </row>
    <row r="1066" spans="1:65" ht="15">
      <c r="B1066" s="8" t="s">
        <v>620</v>
      </c>
      <c r="BM1066" s="28" t="s">
        <v>67</v>
      </c>
    </row>
    <row r="1067" spans="1:65" ht="15">
      <c r="A1067" s="25" t="s">
        <v>38</v>
      </c>
      <c r="B1067" s="18" t="s">
        <v>111</v>
      </c>
      <c r="C1067" s="15" t="s">
        <v>112</v>
      </c>
      <c r="D1067" s="16" t="s">
        <v>229</v>
      </c>
      <c r="E1067" s="17" t="s">
        <v>229</v>
      </c>
      <c r="F1067" s="17" t="s">
        <v>229</v>
      </c>
      <c r="G1067" s="17" t="s">
        <v>229</v>
      </c>
      <c r="H1067" s="17" t="s">
        <v>229</v>
      </c>
      <c r="I1067" s="17" t="s">
        <v>229</v>
      </c>
      <c r="J1067" s="17" t="s">
        <v>229</v>
      </c>
      <c r="K1067" s="17" t="s">
        <v>229</v>
      </c>
      <c r="L1067" s="17" t="s">
        <v>229</v>
      </c>
      <c r="M1067" s="17" t="s">
        <v>229</v>
      </c>
      <c r="N1067" s="17" t="s">
        <v>229</v>
      </c>
      <c r="O1067" s="17" t="s">
        <v>229</v>
      </c>
      <c r="P1067" s="17" t="s">
        <v>229</v>
      </c>
      <c r="Q1067" s="17" t="s">
        <v>229</v>
      </c>
      <c r="R1067" s="17" t="s">
        <v>229</v>
      </c>
      <c r="S1067" s="17" t="s">
        <v>229</v>
      </c>
      <c r="T1067" s="17" t="s">
        <v>229</v>
      </c>
      <c r="U1067" s="17" t="s">
        <v>229</v>
      </c>
      <c r="V1067" s="17" t="s">
        <v>229</v>
      </c>
      <c r="W1067" s="17" t="s">
        <v>229</v>
      </c>
      <c r="X1067" s="17" t="s">
        <v>229</v>
      </c>
      <c r="Y1067" s="17" t="s">
        <v>229</v>
      </c>
      <c r="Z1067" s="17" t="s">
        <v>229</v>
      </c>
      <c r="AA1067" s="17" t="s">
        <v>229</v>
      </c>
      <c r="AB1067" s="17" t="s">
        <v>229</v>
      </c>
      <c r="AC1067" s="15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230</v>
      </c>
      <c r="C1068" s="9" t="s">
        <v>230</v>
      </c>
      <c r="D1068" s="151" t="s">
        <v>232</v>
      </c>
      <c r="E1068" s="152" t="s">
        <v>233</v>
      </c>
      <c r="F1068" s="152" t="s">
        <v>234</v>
      </c>
      <c r="G1068" s="152" t="s">
        <v>235</v>
      </c>
      <c r="H1068" s="152" t="s">
        <v>236</v>
      </c>
      <c r="I1068" s="152" t="s">
        <v>237</v>
      </c>
      <c r="J1068" s="152" t="s">
        <v>238</v>
      </c>
      <c r="K1068" s="152" t="s">
        <v>239</v>
      </c>
      <c r="L1068" s="152" t="s">
        <v>240</v>
      </c>
      <c r="M1068" s="152" t="s">
        <v>241</v>
      </c>
      <c r="N1068" s="152" t="s">
        <v>243</v>
      </c>
      <c r="O1068" s="152" t="s">
        <v>244</v>
      </c>
      <c r="P1068" s="152" t="s">
        <v>246</v>
      </c>
      <c r="Q1068" s="152" t="s">
        <v>247</v>
      </c>
      <c r="R1068" s="152" t="s">
        <v>249</v>
      </c>
      <c r="S1068" s="152" t="s">
        <v>250</v>
      </c>
      <c r="T1068" s="152" t="s">
        <v>251</v>
      </c>
      <c r="U1068" s="152" t="s">
        <v>252</v>
      </c>
      <c r="V1068" s="152" t="s">
        <v>254</v>
      </c>
      <c r="W1068" s="152" t="s">
        <v>256</v>
      </c>
      <c r="X1068" s="152" t="s">
        <v>258</v>
      </c>
      <c r="Y1068" s="152" t="s">
        <v>259</v>
      </c>
      <c r="Z1068" s="152" t="s">
        <v>260</v>
      </c>
      <c r="AA1068" s="152" t="s">
        <v>261</v>
      </c>
      <c r="AB1068" s="152" t="s">
        <v>262</v>
      </c>
      <c r="AC1068" s="15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333</v>
      </c>
      <c r="E1069" s="11" t="s">
        <v>334</v>
      </c>
      <c r="F1069" s="11" t="s">
        <v>115</v>
      </c>
      <c r="G1069" s="11" t="s">
        <v>115</v>
      </c>
      <c r="H1069" s="11" t="s">
        <v>334</v>
      </c>
      <c r="I1069" s="11" t="s">
        <v>334</v>
      </c>
      <c r="J1069" s="11" t="s">
        <v>333</v>
      </c>
      <c r="K1069" s="11" t="s">
        <v>334</v>
      </c>
      <c r="L1069" s="11" t="s">
        <v>333</v>
      </c>
      <c r="M1069" s="11" t="s">
        <v>334</v>
      </c>
      <c r="N1069" s="11" t="s">
        <v>334</v>
      </c>
      <c r="O1069" s="11" t="s">
        <v>115</v>
      </c>
      <c r="P1069" s="11" t="s">
        <v>334</v>
      </c>
      <c r="Q1069" s="11" t="s">
        <v>333</v>
      </c>
      <c r="R1069" s="11" t="s">
        <v>334</v>
      </c>
      <c r="S1069" s="11" t="s">
        <v>334</v>
      </c>
      <c r="T1069" s="11" t="s">
        <v>333</v>
      </c>
      <c r="U1069" s="11" t="s">
        <v>334</v>
      </c>
      <c r="V1069" s="11" t="s">
        <v>333</v>
      </c>
      <c r="W1069" s="11" t="s">
        <v>334</v>
      </c>
      <c r="X1069" s="11" t="s">
        <v>334</v>
      </c>
      <c r="Y1069" s="11" t="s">
        <v>333</v>
      </c>
      <c r="Z1069" s="11" t="s">
        <v>333</v>
      </c>
      <c r="AA1069" s="11" t="s">
        <v>333</v>
      </c>
      <c r="AB1069" s="11" t="s">
        <v>333</v>
      </c>
      <c r="AC1069" s="15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15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8">
        <v>1</v>
      </c>
      <c r="C1071" s="14">
        <v>1</v>
      </c>
      <c r="D1071" s="205">
        <v>21</v>
      </c>
      <c r="E1071" s="205">
        <v>18.899999999999999</v>
      </c>
      <c r="F1071" s="228">
        <v>13</v>
      </c>
      <c r="G1071" s="205">
        <v>19.2</v>
      </c>
      <c r="H1071" s="205">
        <v>18.7</v>
      </c>
      <c r="I1071" s="205">
        <v>18.5</v>
      </c>
      <c r="J1071" s="205">
        <v>20.7</v>
      </c>
      <c r="K1071" s="205">
        <v>20.9</v>
      </c>
      <c r="L1071" s="205">
        <v>19.2</v>
      </c>
      <c r="M1071" s="205">
        <v>19.86</v>
      </c>
      <c r="N1071" s="205">
        <v>18.78</v>
      </c>
      <c r="O1071" s="205">
        <v>19.2</v>
      </c>
      <c r="P1071" s="205">
        <v>18.399999999999999</v>
      </c>
      <c r="Q1071" s="205">
        <v>17.7</v>
      </c>
      <c r="R1071" s="205">
        <v>19.7</v>
      </c>
      <c r="S1071" s="205">
        <v>20.2</v>
      </c>
      <c r="T1071" s="205">
        <v>19.8</v>
      </c>
      <c r="U1071" s="205">
        <v>21</v>
      </c>
      <c r="V1071" s="205">
        <v>19.3</v>
      </c>
      <c r="W1071" s="205">
        <v>20.8</v>
      </c>
      <c r="X1071" s="205">
        <v>18.5</v>
      </c>
      <c r="Y1071" s="205">
        <v>20</v>
      </c>
      <c r="Z1071" s="205">
        <v>20.3</v>
      </c>
      <c r="AA1071" s="205">
        <v>20</v>
      </c>
      <c r="AB1071" s="205">
        <v>20.100000000000001</v>
      </c>
      <c r="AC1071" s="206"/>
      <c r="AD1071" s="207"/>
      <c r="AE1071" s="207"/>
      <c r="AF1071" s="207"/>
      <c r="AG1071" s="207"/>
      <c r="AH1071" s="207"/>
      <c r="AI1071" s="207"/>
      <c r="AJ1071" s="207"/>
      <c r="AK1071" s="207"/>
      <c r="AL1071" s="207"/>
      <c r="AM1071" s="207"/>
      <c r="AN1071" s="207"/>
      <c r="AO1071" s="207"/>
      <c r="AP1071" s="207"/>
      <c r="AQ1071" s="207"/>
      <c r="AR1071" s="207"/>
      <c r="AS1071" s="207"/>
      <c r="AT1071" s="207"/>
      <c r="AU1071" s="207"/>
      <c r="AV1071" s="207"/>
      <c r="AW1071" s="207"/>
      <c r="AX1071" s="207"/>
      <c r="AY1071" s="207"/>
      <c r="AZ1071" s="207"/>
      <c r="BA1071" s="207"/>
      <c r="BB1071" s="207"/>
      <c r="BC1071" s="207"/>
      <c r="BD1071" s="207"/>
      <c r="BE1071" s="207"/>
      <c r="BF1071" s="207"/>
      <c r="BG1071" s="207"/>
      <c r="BH1071" s="207"/>
      <c r="BI1071" s="207"/>
      <c r="BJ1071" s="207"/>
      <c r="BK1071" s="207"/>
      <c r="BL1071" s="207"/>
      <c r="BM1071" s="208">
        <v>1</v>
      </c>
    </row>
    <row r="1072" spans="1:65">
      <c r="A1072" s="30"/>
      <c r="B1072" s="19">
        <v>1</v>
      </c>
      <c r="C1072" s="9">
        <v>2</v>
      </c>
      <c r="D1072" s="209">
        <v>19.899999999999999</v>
      </c>
      <c r="E1072" s="209">
        <v>18.5</v>
      </c>
      <c r="F1072" s="229">
        <v>13</v>
      </c>
      <c r="G1072" s="209">
        <v>18.899999999999999</v>
      </c>
      <c r="H1072" s="209">
        <v>18.8</v>
      </c>
      <c r="I1072" s="209">
        <v>18</v>
      </c>
      <c r="J1072" s="209">
        <v>20.6</v>
      </c>
      <c r="K1072" s="209">
        <v>21.5</v>
      </c>
      <c r="L1072" s="209">
        <v>19.399999999999999</v>
      </c>
      <c r="M1072" s="209">
        <v>19.2</v>
      </c>
      <c r="N1072" s="209">
        <v>18.86</v>
      </c>
      <c r="O1072" s="209">
        <v>18.899999999999999</v>
      </c>
      <c r="P1072" s="209">
        <v>18.760000000000002</v>
      </c>
      <c r="Q1072" s="209">
        <v>18.399999999999999</v>
      </c>
      <c r="R1072" s="209">
        <v>19.899999999999999</v>
      </c>
      <c r="S1072" s="209">
        <v>20.9</v>
      </c>
      <c r="T1072" s="209">
        <v>18.899999999999999</v>
      </c>
      <c r="U1072" s="209">
        <v>21.1</v>
      </c>
      <c r="V1072" s="209">
        <v>19.2</v>
      </c>
      <c r="W1072" s="209">
        <v>20.6</v>
      </c>
      <c r="X1072" s="209">
        <v>19</v>
      </c>
      <c r="Y1072" s="209">
        <v>20</v>
      </c>
      <c r="Z1072" s="209">
        <v>19.2</v>
      </c>
      <c r="AA1072" s="209">
        <v>19.899999999999999</v>
      </c>
      <c r="AB1072" s="209">
        <v>19.3</v>
      </c>
      <c r="AC1072" s="206"/>
      <c r="AD1072" s="207"/>
      <c r="AE1072" s="207"/>
      <c r="AF1072" s="207"/>
      <c r="AG1072" s="207"/>
      <c r="AH1072" s="207"/>
      <c r="AI1072" s="207"/>
      <c r="AJ1072" s="207"/>
      <c r="AK1072" s="207"/>
      <c r="AL1072" s="207"/>
      <c r="AM1072" s="207"/>
      <c r="AN1072" s="207"/>
      <c r="AO1072" s="207"/>
      <c r="AP1072" s="207"/>
      <c r="AQ1072" s="207"/>
      <c r="AR1072" s="207"/>
      <c r="AS1072" s="207"/>
      <c r="AT1072" s="207"/>
      <c r="AU1072" s="207"/>
      <c r="AV1072" s="207"/>
      <c r="AW1072" s="207"/>
      <c r="AX1072" s="207"/>
      <c r="AY1072" s="207"/>
      <c r="AZ1072" s="207"/>
      <c r="BA1072" s="207"/>
      <c r="BB1072" s="207"/>
      <c r="BC1072" s="207"/>
      <c r="BD1072" s="207"/>
      <c r="BE1072" s="207"/>
      <c r="BF1072" s="207"/>
      <c r="BG1072" s="207"/>
      <c r="BH1072" s="207"/>
      <c r="BI1072" s="207"/>
      <c r="BJ1072" s="207"/>
      <c r="BK1072" s="207"/>
      <c r="BL1072" s="207"/>
      <c r="BM1072" s="208">
        <v>31</v>
      </c>
    </row>
    <row r="1073" spans="1:65">
      <c r="A1073" s="30"/>
      <c r="B1073" s="19">
        <v>1</v>
      </c>
      <c r="C1073" s="9">
        <v>3</v>
      </c>
      <c r="D1073" s="209">
        <v>19.899999999999999</v>
      </c>
      <c r="E1073" s="209">
        <v>18.5</v>
      </c>
      <c r="F1073" s="229">
        <v>12</v>
      </c>
      <c r="G1073" s="209">
        <v>19.399999999999999</v>
      </c>
      <c r="H1073" s="209">
        <v>18.899999999999999</v>
      </c>
      <c r="I1073" s="209">
        <v>18.2</v>
      </c>
      <c r="J1073" s="209">
        <v>20.5</v>
      </c>
      <c r="K1073" s="209">
        <v>20</v>
      </c>
      <c r="L1073" s="209">
        <v>19</v>
      </c>
      <c r="M1073" s="209">
        <v>19.47</v>
      </c>
      <c r="N1073" s="209">
        <v>19.43</v>
      </c>
      <c r="O1073" s="209">
        <v>19.100000000000001</v>
      </c>
      <c r="P1073" s="230">
        <v>19.2</v>
      </c>
      <c r="Q1073" s="209">
        <v>17.100000000000001</v>
      </c>
      <c r="R1073" s="209">
        <v>20.3</v>
      </c>
      <c r="S1073" s="209">
        <v>19.7</v>
      </c>
      <c r="T1073" s="209">
        <v>21.1</v>
      </c>
      <c r="U1073" s="209">
        <v>20.5</v>
      </c>
      <c r="V1073" s="209">
        <v>19.3</v>
      </c>
      <c r="W1073" s="209">
        <v>20.8</v>
      </c>
      <c r="X1073" s="209">
        <v>19.3</v>
      </c>
      <c r="Y1073" s="209">
        <v>19</v>
      </c>
      <c r="Z1073" s="209">
        <v>19</v>
      </c>
      <c r="AA1073" s="230">
        <v>19</v>
      </c>
      <c r="AB1073" s="209">
        <v>20.399999999999999</v>
      </c>
      <c r="AC1073" s="206"/>
      <c r="AD1073" s="207"/>
      <c r="AE1073" s="207"/>
      <c r="AF1073" s="207"/>
      <c r="AG1073" s="207"/>
      <c r="AH1073" s="207"/>
      <c r="AI1073" s="207"/>
      <c r="AJ1073" s="207"/>
      <c r="AK1073" s="207"/>
      <c r="AL1073" s="207"/>
      <c r="AM1073" s="207"/>
      <c r="AN1073" s="207"/>
      <c r="AO1073" s="207"/>
      <c r="AP1073" s="207"/>
      <c r="AQ1073" s="207"/>
      <c r="AR1073" s="207"/>
      <c r="AS1073" s="207"/>
      <c r="AT1073" s="207"/>
      <c r="AU1073" s="207"/>
      <c r="AV1073" s="207"/>
      <c r="AW1073" s="207"/>
      <c r="AX1073" s="207"/>
      <c r="AY1073" s="207"/>
      <c r="AZ1073" s="207"/>
      <c r="BA1073" s="207"/>
      <c r="BB1073" s="207"/>
      <c r="BC1073" s="207"/>
      <c r="BD1073" s="207"/>
      <c r="BE1073" s="207"/>
      <c r="BF1073" s="207"/>
      <c r="BG1073" s="207"/>
      <c r="BH1073" s="207"/>
      <c r="BI1073" s="207"/>
      <c r="BJ1073" s="207"/>
      <c r="BK1073" s="207"/>
      <c r="BL1073" s="207"/>
      <c r="BM1073" s="208">
        <v>16</v>
      </c>
    </row>
    <row r="1074" spans="1:65">
      <c r="A1074" s="30"/>
      <c r="B1074" s="19">
        <v>1</v>
      </c>
      <c r="C1074" s="9">
        <v>4</v>
      </c>
      <c r="D1074" s="209">
        <v>20.9</v>
      </c>
      <c r="E1074" s="209">
        <v>18.3</v>
      </c>
      <c r="F1074" s="229">
        <v>13</v>
      </c>
      <c r="G1074" s="209">
        <v>19.3</v>
      </c>
      <c r="H1074" s="209">
        <v>18.8</v>
      </c>
      <c r="I1074" s="209">
        <v>18.5</v>
      </c>
      <c r="J1074" s="209">
        <v>20.3</v>
      </c>
      <c r="K1074" s="209">
        <v>19.8</v>
      </c>
      <c r="L1074" s="209">
        <v>19.3</v>
      </c>
      <c r="M1074" s="209">
        <v>20.13</v>
      </c>
      <c r="N1074" s="209">
        <v>18.559999999999999</v>
      </c>
      <c r="O1074" s="209">
        <v>19.100000000000001</v>
      </c>
      <c r="P1074" s="209">
        <v>18.399999999999999</v>
      </c>
      <c r="Q1074" s="209">
        <v>17.399999999999999</v>
      </c>
      <c r="R1074" s="209">
        <v>19.7</v>
      </c>
      <c r="S1074" s="209">
        <v>18.399999999999999</v>
      </c>
      <c r="T1074" s="209">
        <v>21.1</v>
      </c>
      <c r="U1074" s="209">
        <v>20</v>
      </c>
      <c r="V1074" s="209">
        <v>19.5</v>
      </c>
      <c r="W1074" s="230">
        <v>19.3</v>
      </c>
      <c r="X1074" s="209">
        <v>19.2</v>
      </c>
      <c r="Y1074" s="209">
        <v>20</v>
      </c>
      <c r="Z1074" s="209">
        <v>19.8</v>
      </c>
      <c r="AA1074" s="209">
        <v>19.8</v>
      </c>
      <c r="AB1074" s="209">
        <v>19.2</v>
      </c>
      <c r="AC1074" s="206"/>
      <c r="AD1074" s="207"/>
      <c r="AE1074" s="207"/>
      <c r="AF1074" s="207"/>
      <c r="AG1074" s="207"/>
      <c r="AH1074" s="207"/>
      <c r="AI1074" s="207"/>
      <c r="AJ1074" s="207"/>
      <c r="AK1074" s="207"/>
      <c r="AL1074" s="207"/>
      <c r="AM1074" s="207"/>
      <c r="AN1074" s="207"/>
      <c r="AO1074" s="207"/>
      <c r="AP1074" s="207"/>
      <c r="AQ1074" s="207"/>
      <c r="AR1074" s="207"/>
      <c r="AS1074" s="207"/>
      <c r="AT1074" s="207"/>
      <c r="AU1074" s="207"/>
      <c r="AV1074" s="207"/>
      <c r="AW1074" s="207"/>
      <c r="AX1074" s="207"/>
      <c r="AY1074" s="207"/>
      <c r="AZ1074" s="207"/>
      <c r="BA1074" s="207"/>
      <c r="BB1074" s="207"/>
      <c r="BC1074" s="207"/>
      <c r="BD1074" s="207"/>
      <c r="BE1074" s="207"/>
      <c r="BF1074" s="207"/>
      <c r="BG1074" s="207"/>
      <c r="BH1074" s="207"/>
      <c r="BI1074" s="207"/>
      <c r="BJ1074" s="207"/>
      <c r="BK1074" s="207"/>
      <c r="BL1074" s="207"/>
      <c r="BM1074" s="208">
        <v>19.467055555555554</v>
      </c>
    </row>
    <row r="1075" spans="1:65">
      <c r="A1075" s="30"/>
      <c r="B1075" s="19">
        <v>1</v>
      </c>
      <c r="C1075" s="9">
        <v>5</v>
      </c>
      <c r="D1075" s="209">
        <v>21.8</v>
      </c>
      <c r="E1075" s="209">
        <v>17.899999999999999</v>
      </c>
      <c r="F1075" s="229">
        <v>13</v>
      </c>
      <c r="G1075" s="209">
        <v>19.5</v>
      </c>
      <c r="H1075" s="209">
        <v>18.899999999999999</v>
      </c>
      <c r="I1075" s="209">
        <v>18.399999999999999</v>
      </c>
      <c r="J1075" s="209">
        <v>20.6</v>
      </c>
      <c r="K1075" s="209">
        <v>20.6</v>
      </c>
      <c r="L1075" s="209">
        <v>19</v>
      </c>
      <c r="M1075" s="209">
        <v>20.51</v>
      </c>
      <c r="N1075" s="209">
        <v>18.489999999999998</v>
      </c>
      <c r="O1075" s="209">
        <v>18.899999999999999</v>
      </c>
      <c r="P1075" s="209">
        <v>18.45</v>
      </c>
      <c r="Q1075" s="209">
        <v>17.2</v>
      </c>
      <c r="R1075" s="209">
        <v>20.2</v>
      </c>
      <c r="S1075" s="209">
        <v>20.2</v>
      </c>
      <c r="T1075" s="209">
        <v>20.6</v>
      </c>
      <c r="U1075" s="209">
        <v>20.9</v>
      </c>
      <c r="V1075" s="209">
        <v>19.399999999999999</v>
      </c>
      <c r="W1075" s="209">
        <v>20.3</v>
      </c>
      <c r="X1075" s="209">
        <v>19.100000000000001</v>
      </c>
      <c r="Y1075" s="209">
        <v>20</v>
      </c>
      <c r="Z1075" s="209">
        <v>20.100000000000001</v>
      </c>
      <c r="AA1075" s="209">
        <v>19.5</v>
      </c>
      <c r="AB1075" s="209">
        <v>18.7</v>
      </c>
      <c r="AC1075" s="206"/>
      <c r="AD1075" s="207"/>
      <c r="AE1075" s="207"/>
      <c r="AF1075" s="207"/>
      <c r="AG1075" s="207"/>
      <c r="AH1075" s="207"/>
      <c r="AI1075" s="207"/>
      <c r="AJ1075" s="207"/>
      <c r="AK1075" s="207"/>
      <c r="AL1075" s="207"/>
      <c r="AM1075" s="207"/>
      <c r="AN1075" s="207"/>
      <c r="AO1075" s="207"/>
      <c r="AP1075" s="207"/>
      <c r="AQ1075" s="207"/>
      <c r="AR1075" s="207"/>
      <c r="AS1075" s="207"/>
      <c r="AT1075" s="207"/>
      <c r="AU1075" s="207"/>
      <c r="AV1075" s="207"/>
      <c r="AW1075" s="207"/>
      <c r="AX1075" s="207"/>
      <c r="AY1075" s="207"/>
      <c r="AZ1075" s="207"/>
      <c r="BA1075" s="207"/>
      <c r="BB1075" s="207"/>
      <c r="BC1075" s="207"/>
      <c r="BD1075" s="207"/>
      <c r="BE1075" s="207"/>
      <c r="BF1075" s="207"/>
      <c r="BG1075" s="207"/>
      <c r="BH1075" s="207"/>
      <c r="BI1075" s="207"/>
      <c r="BJ1075" s="207"/>
      <c r="BK1075" s="207"/>
      <c r="BL1075" s="207"/>
      <c r="BM1075" s="208">
        <v>129</v>
      </c>
    </row>
    <row r="1076" spans="1:65">
      <c r="A1076" s="30"/>
      <c r="B1076" s="19">
        <v>1</v>
      </c>
      <c r="C1076" s="9">
        <v>6</v>
      </c>
      <c r="D1076" s="209">
        <v>20.3</v>
      </c>
      <c r="E1076" s="209">
        <v>18.5</v>
      </c>
      <c r="F1076" s="229">
        <v>14</v>
      </c>
      <c r="G1076" s="209">
        <v>19.2</v>
      </c>
      <c r="H1076" s="209">
        <v>18.899999999999999</v>
      </c>
      <c r="I1076" s="209">
        <v>18.399999999999999</v>
      </c>
      <c r="J1076" s="209">
        <v>20.6</v>
      </c>
      <c r="K1076" s="209">
        <v>20</v>
      </c>
      <c r="L1076" s="209">
        <v>19.100000000000001</v>
      </c>
      <c r="M1076" s="209">
        <v>19.47</v>
      </c>
      <c r="N1076" s="209">
        <v>19.48</v>
      </c>
      <c r="O1076" s="209">
        <v>19.100000000000001</v>
      </c>
      <c r="P1076" s="209">
        <v>18.27</v>
      </c>
      <c r="Q1076" s="209">
        <v>16.899999999999999</v>
      </c>
      <c r="R1076" s="209">
        <v>19.600000000000001</v>
      </c>
      <c r="S1076" s="209">
        <v>18.399999999999999</v>
      </c>
      <c r="T1076" s="209">
        <v>20</v>
      </c>
      <c r="U1076" s="209">
        <v>20.399999999999999</v>
      </c>
      <c r="V1076" s="209">
        <v>19.100000000000001</v>
      </c>
      <c r="W1076" s="209">
        <v>20.399999999999999</v>
      </c>
      <c r="X1076" s="209">
        <v>18.3</v>
      </c>
      <c r="Y1076" s="209">
        <v>19</v>
      </c>
      <c r="Z1076" s="209">
        <v>19.8</v>
      </c>
      <c r="AA1076" s="209">
        <v>19.8</v>
      </c>
      <c r="AB1076" s="209">
        <v>19.3</v>
      </c>
      <c r="AC1076" s="206"/>
      <c r="AD1076" s="207"/>
      <c r="AE1076" s="207"/>
      <c r="AF1076" s="207"/>
      <c r="AG1076" s="207"/>
      <c r="AH1076" s="207"/>
      <c r="AI1076" s="207"/>
      <c r="AJ1076" s="207"/>
      <c r="AK1076" s="207"/>
      <c r="AL1076" s="207"/>
      <c r="AM1076" s="207"/>
      <c r="AN1076" s="207"/>
      <c r="AO1076" s="207"/>
      <c r="AP1076" s="207"/>
      <c r="AQ1076" s="207"/>
      <c r="AR1076" s="207"/>
      <c r="AS1076" s="207"/>
      <c r="AT1076" s="207"/>
      <c r="AU1076" s="207"/>
      <c r="AV1076" s="207"/>
      <c r="AW1076" s="207"/>
      <c r="AX1076" s="207"/>
      <c r="AY1076" s="207"/>
      <c r="AZ1076" s="207"/>
      <c r="BA1076" s="207"/>
      <c r="BB1076" s="207"/>
      <c r="BC1076" s="207"/>
      <c r="BD1076" s="207"/>
      <c r="BE1076" s="207"/>
      <c r="BF1076" s="207"/>
      <c r="BG1076" s="207"/>
      <c r="BH1076" s="207"/>
      <c r="BI1076" s="207"/>
      <c r="BJ1076" s="207"/>
      <c r="BK1076" s="207"/>
      <c r="BL1076" s="207"/>
      <c r="BM1076" s="210"/>
    </row>
    <row r="1077" spans="1:65">
      <c r="A1077" s="30"/>
      <c r="B1077" s="20" t="s">
        <v>270</v>
      </c>
      <c r="C1077" s="12"/>
      <c r="D1077" s="211">
        <v>20.633333333333329</v>
      </c>
      <c r="E1077" s="211">
        <v>18.433333333333334</v>
      </c>
      <c r="F1077" s="211">
        <v>13</v>
      </c>
      <c r="G1077" s="211">
        <v>19.25</v>
      </c>
      <c r="H1077" s="211">
        <v>18.833333333333332</v>
      </c>
      <c r="I1077" s="211">
        <v>18.333333333333332</v>
      </c>
      <c r="J1077" s="211">
        <v>20.549999999999997</v>
      </c>
      <c r="K1077" s="211">
        <v>20.466666666666669</v>
      </c>
      <c r="L1077" s="211">
        <v>19.166666666666668</v>
      </c>
      <c r="M1077" s="211">
        <v>19.773333333333333</v>
      </c>
      <c r="N1077" s="211">
        <v>18.933333333333334</v>
      </c>
      <c r="O1077" s="211">
        <v>19.049999999999997</v>
      </c>
      <c r="P1077" s="211">
        <v>18.579999999999998</v>
      </c>
      <c r="Q1077" s="211">
        <v>17.45</v>
      </c>
      <c r="R1077" s="211">
        <v>19.900000000000002</v>
      </c>
      <c r="S1077" s="211">
        <v>19.633333333333329</v>
      </c>
      <c r="T1077" s="211">
        <v>20.25</v>
      </c>
      <c r="U1077" s="211">
        <v>20.650000000000002</v>
      </c>
      <c r="V1077" s="211">
        <v>19.299999999999997</v>
      </c>
      <c r="W1077" s="211">
        <v>20.366666666666664</v>
      </c>
      <c r="X1077" s="211">
        <v>18.899999999999999</v>
      </c>
      <c r="Y1077" s="211">
        <v>19.666666666666668</v>
      </c>
      <c r="Z1077" s="211">
        <v>19.7</v>
      </c>
      <c r="AA1077" s="211">
        <v>19.666666666666668</v>
      </c>
      <c r="AB1077" s="211">
        <v>19.5</v>
      </c>
      <c r="AC1077" s="206"/>
      <c r="AD1077" s="207"/>
      <c r="AE1077" s="207"/>
      <c r="AF1077" s="207"/>
      <c r="AG1077" s="207"/>
      <c r="AH1077" s="207"/>
      <c r="AI1077" s="207"/>
      <c r="AJ1077" s="207"/>
      <c r="AK1077" s="207"/>
      <c r="AL1077" s="207"/>
      <c r="AM1077" s="207"/>
      <c r="AN1077" s="207"/>
      <c r="AO1077" s="207"/>
      <c r="AP1077" s="207"/>
      <c r="AQ1077" s="207"/>
      <c r="AR1077" s="207"/>
      <c r="AS1077" s="207"/>
      <c r="AT1077" s="207"/>
      <c r="AU1077" s="207"/>
      <c r="AV1077" s="207"/>
      <c r="AW1077" s="207"/>
      <c r="AX1077" s="207"/>
      <c r="AY1077" s="207"/>
      <c r="AZ1077" s="207"/>
      <c r="BA1077" s="207"/>
      <c r="BB1077" s="207"/>
      <c r="BC1077" s="207"/>
      <c r="BD1077" s="207"/>
      <c r="BE1077" s="207"/>
      <c r="BF1077" s="207"/>
      <c r="BG1077" s="207"/>
      <c r="BH1077" s="207"/>
      <c r="BI1077" s="207"/>
      <c r="BJ1077" s="207"/>
      <c r="BK1077" s="207"/>
      <c r="BL1077" s="207"/>
      <c r="BM1077" s="210"/>
    </row>
    <row r="1078" spans="1:65">
      <c r="A1078" s="30"/>
      <c r="B1078" s="3" t="s">
        <v>271</v>
      </c>
      <c r="C1078" s="29"/>
      <c r="D1078" s="209">
        <v>20.6</v>
      </c>
      <c r="E1078" s="209">
        <v>18.5</v>
      </c>
      <c r="F1078" s="209">
        <v>13</v>
      </c>
      <c r="G1078" s="209">
        <v>19.25</v>
      </c>
      <c r="H1078" s="209">
        <v>18.850000000000001</v>
      </c>
      <c r="I1078" s="209">
        <v>18.399999999999999</v>
      </c>
      <c r="J1078" s="209">
        <v>20.6</v>
      </c>
      <c r="K1078" s="209">
        <v>20.3</v>
      </c>
      <c r="L1078" s="209">
        <v>19.149999999999999</v>
      </c>
      <c r="M1078" s="209">
        <v>19.664999999999999</v>
      </c>
      <c r="N1078" s="209">
        <v>18.82</v>
      </c>
      <c r="O1078" s="209">
        <v>19.100000000000001</v>
      </c>
      <c r="P1078" s="209">
        <v>18.424999999999997</v>
      </c>
      <c r="Q1078" s="209">
        <v>17.299999999999997</v>
      </c>
      <c r="R1078" s="209">
        <v>19.799999999999997</v>
      </c>
      <c r="S1078" s="209">
        <v>19.95</v>
      </c>
      <c r="T1078" s="209">
        <v>20.3</v>
      </c>
      <c r="U1078" s="209">
        <v>20.7</v>
      </c>
      <c r="V1078" s="209">
        <v>19.3</v>
      </c>
      <c r="W1078" s="209">
        <v>20.5</v>
      </c>
      <c r="X1078" s="209">
        <v>19.05</v>
      </c>
      <c r="Y1078" s="209">
        <v>20</v>
      </c>
      <c r="Z1078" s="209">
        <v>19.8</v>
      </c>
      <c r="AA1078" s="209">
        <v>19.8</v>
      </c>
      <c r="AB1078" s="209">
        <v>19.3</v>
      </c>
      <c r="AC1078" s="206"/>
      <c r="AD1078" s="207"/>
      <c r="AE1078" s="207"/>
      <c r="AF1078" s="207"/>
      <c r="AG1078" s="207"/>
      <c r="AH1078" s="207"/>
      <c r="AI1078" s="207"/>
      <c r="AJ1078" s="207"/>
      <c r="AK1078" s="207"/>
      <c r="AL1078" s="207"/>
      <c r="AM1078" s="207"/>
      <c r="AN1078" s="207"/>
      <c r="AO1078" s="207"/>
      <c r="AP1078" s="207"/>
      <c r="AQ1078" s="207"/>
      <c r="AR1078" s="207"/>
      <c r="AS1078" s="207"/>
      <c r="AT1078" s="207"/>
      <c r="AU1078" s="207"/>
      <c r="AV1078" s="207"/>
      <c r="AW1078" s="207"/>
      <c r="AX1078" s="207"/>
      <c r="AY1078" s="207"/>
      <c r="AZ1078" s="207"/>
      <c r="BA1078" s="207"/>
      <c r="BB1078" s="207"/>
      <c r="BC1078" s="207"/>
      <c r="BD1078" s="207"/>
      <c r="BE1078" s="207"/>
      <c r="BF1078" s="207"/>
      <c r="BG1078" s="207"/>
      <c r="BH1078" s="207"/>
      <c r="BI1078" s="207"/>
      <c r="BJ1078" s="207"/>
      <c r="BK1078" s="207"/>
      <c r="BL1078" s="207"/>
      <c r="BM1078" s="210"/>
    </row>
    <row r="1079" spans="1:65">
      <c r="A1079" s="30"/>
      <c r="B1079" s="3" t="s">
        <v>272</v>
      </c>
      <c r="C1079" s="29"/>
      <c r="D1079" s="24">
        <v>0.74206917916503412</v>
      </c>
      <c r="E1079" s="24">
        <v>0.32659863237109038</v>
      </c>
      <c r="F1079" s="24">
        <v>0.63245553203367588</v>
      </c>
      <c r="G1079" s="24">
        <v>0.20736441353327756</v>
      </c>
      <c r="H1079" s="24">
        <v>8.1649658092772026E-2</v>
      </c>
      <c r="I1079" s="24">
        <v>0.19663841605003493</v>
      </c>
      <c r="J1079" s="24">
        <v>0.13784048752090211</v>
      </c>
      <c r="K1079" s="24">
        <v>0.65625198412398444</v>
      </c>
      <c r="L1079" s="24">
        <v>0.16329931618554477</v>
      </c>
      <c r="M1079" s="24">
        <v>0.48787976660922044</v>
      </c>
      <c r="N1079" s="24">
        <v>0.42669270753865379</v>
      </c>
      <c r="O1079" s="24">
        <v>0.12247448713915977</v>
      </c>
      <c r="P1079" s="24">
        <v>0.34484779251142128</v>
      </c>
      <c r="Q1079" s="24">
        <v>0.53944415837044679</v>
      </c>
      <c r="R1079" s="24">
        <v>0.28982753492378871</v>
      </c>
      <c r="S1079" s="24">
        <v>1.0289152864384254</v>
      </c>
      <c r="T1079" s="24">
        <v>0.85498537999196322</v>
      </c>
      <c r="U1079" s="24">
        <v>0.42308391602612389</v>
      </c>
      <c r="V1079" s="24">
        <v>0.141421356237309</v>
      </c>
      <c r="W1079" s="24">
        <v>0.56095157247900351</v>
      </c>
      <c r="X1079" s="24">
        <v>0.40496913462633172</v>
      </c>
      <c r="Y1079" s="24">
        <v>0.5163977794943222</v>
      </c>
      <c r="Z1079" s="24">
        <v>0.50596442562694122</v>
      </c>
      <c r="AA1079" s="24">
        <v>0.36696957185394352</v>
      </c>
      <c r="AB1079" s="24">
        <v>0.62928530890209089</v>
      </c>
      <c r="AC1079" s="15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87</v>
      </c>
      <c r="C1080" s="29"/>
      <c r="D1080" s="13">
        <v>3.5964580573426538E-2</v>
      </c>
      <c r="E1080" s="13">
        <v>1.7717828157563672E-2</v>
      </c>
      <c r="F1080" s="13">
        <v>4.8650425541051992E-2</v>
      </c>
      <c r="G1080" s="13">
        <v>1.077217732640403E-2</v>
      </c>
      <c r="H1080" s="13">
        <v>4.335380075722409E-3</v>
      </c>
      <c r="I1080" s="13">
        <v>1.072573178454736E-2</v>
      </c>
      <c r="J1080" s="13">
        <v>6.7075663027202984E-3</v>
      </c>
      <c r="K1080" s="13">
        <v>3.206442919172562E-2</v>
      </c>
      <c r="L1080" s="13">
        <v>8.5199643227240746E-3</v>
      </c>
      <c r="M1080" s="13">
        <v>2.4673622721302451E-2</v>
      </c>
      <c r="N1080" s="13">
        <v>2.2536586665773968E-2</v>
      </c>
      <c r="O1080" s="13">
        <v>6.429106936438834E-3</v>
      </c>
      <c r="P1080" s="13">
        <v>1.856016106089458E-2</v>
      </c>
      <c r="Q1080" s="13">
        <v>3.0913705350741939E-2</v>
      </c>
      <c r="R1080" s="13">
        <v>1.4564197734863752E-2</v>
      </c>
      <c r="S1080" s="13">
        <v>5.2406551091940187E-2</v>
      </c>
      <c r="T1080" s="13">
        <v>4.2221500246516705E-2</v>
      </c>
      <c r="U1080" s="13">
        <v>2.0488325231289291E-2</v>
      </c>
      <c r="V1080" s="13">
        <v>7.3275314112595351E-3</v>
      </c>
      <c r="W1080" s="13">
        <v>2.7542630399951078E-2</v>
      </c>
      <c r="X1080" s="13">
        <v>2.1426938340017552E-2</v>
      </c>
      <c r="Y1080" s="13">
        <v>2.6257514211575704E-2</v>
      </c>
      <c r="Z1080" s="13">
        <v>2.5683473382078235E-2</v>
      </c>
      <c r="AA1080" s="13">
        <v>1.8659469755285263E-2</v>
      </c>
      <c r="AB1080" s="13">
        <v>3.2271041482158508E-2</v>
      </c>
      <c r="AC1080" s="15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273</v>
      </c>
      <c r="C1081" s="29"/>
      <c r="D1081" s="13">
        <v>5.991033284152425E-2</v>
      </c>
      <c r="E1081" s="13">
        <v>-5.3101108139962827E-2</v>
      </c>
      <c r="F1081" s="13">
        <v>-0.33220512147302983</v>
      </c>
      <c r="G1081" s="13">
        <v>-1.1149891411986523E-2</v>
      </c>
      <c r="H1081" s="13">
        <v>-3.2553573416056136E-2</v>
      </c>
      <c r="I1081" s="13">
        <v>-5.8237991820939583E-2</v>
      </c>
      <c r="J1081" s="13">
        <v>5.5629596440710305E-2</v>
      </c>
      <c r="K1081" s="13">
        <v>5.1348860039896582E-2</v>
      </c>
      <c r="L1081" s="13">
        <v>-1.5430627812800357E-2</v>
      </c>
      <c r="M1081" s="13">
        <v>1.5733133185124926E-2</v>
      </c>
      <c r="N1081" s="13">
        <v>-2.741668973507938E-2</v>
      </c>
      <c r="O1081" s="13">
        <v>-2.1423658773940035E-2</v>
      </c>
      <c r="P1081" s="13">
        <v>-4.5567012074530511E-2</v>
      </c>
      <c r="Q1081" s="13">
        <v>-0.10361379766956702</v>
      </c>
      <c r="R1081" s="13">
        <v>2.2239852514362113E-2</v>
      </c>
      <c r="S1081" s="13">
        <v>8.5414960317571342E-3</v>
      </c>
      <c r="T1081" s="13">
        <v>4.021894539778037E-2</v>
      </c>
      <c r="U1081" s="13">
        <v>6.0766480121687172E-2</v>
      </c>
      <c r="V1081" s="13">
        <v>-8.5814495714983119E-3</v>
      </c>
      <c r="W1081" s="13">
        <v>4.6211976358919715E-2</v>
      </c>
      <c r="X1081" s="13">
        <v>-2.9128984295405003E-2</v>
      </c>
      <c r="Y1081" s="13">
        <v>1.0253790592082979E-2</v>
      </c>
      <c r="Z1081" s="13">
        <v>1.1966085152408601E-2</v>
      </c>
      <c r="AA1081" s="13">
        <v>1.0253790592082979E-2</v>
      </c>
      <c r="AB1081" s="13">
        <v>1.692317790455089E-3</v>
      </c>
      <c r="AC1081" s="15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274</v>
      </c>
      <c r="C1082" s="47"/>
      <c r="D1082" s="45">
        <v>1.27</v>
      </c>
      <c r="E1082" s="45">
        <v>1.2</v>
      </c>
      <c r="F1082" s="45">
        <v>7.31</v>
      </c>
      <c r="G1082" s="45">
        <v>0.28000000000000003</v>
      </c>
      <c r="H1082" s="45">
        <v>0.75</v>
      </c>
      <c r="I1082" s="45">
        <v>1.31</v>
      </c>
      <c r="J1082" s="45">
        <v>1.18</v>
      </c>
      <c r="K1082" s="45">
        <v>1.0900000000000001</v>
      </c>
      <c r="L1082" s="45">
        <v>0.37</v>
      </c>
      <c r="M1082" s="45">
        <v>0.31</v>
      </c>
      <c r="N1082" s="45">
        <v>0.64</v>
      </c>
      <c r="O1082" s="45">
        <v>0.51</v>
      </c>
      <c r="P1082" s="45">
        <v>1.03</v>
      </c>
      <c r="Q1082" s="45">
        <v>2.2999999999999998</v>
      </c>
      <c r="R1082" s="45">
        <v>0.45</v>
      </c>
      <c r="S1082" s="45">
        <v>0.15</v>
      </c>
      <c r="T1082" s="45">
        <v>0.84</v>
      </c>
      <c r="U1082" s="45">
        <v>1.29</v>
      </c>
      <c r="V1082" s="45">
        <v>0.22</v>
      </c>
      <c r="W1082" s="45">
        <v>0.97</v>
      </c>
      <c r="X1082" s="45">
        <v>0.67</v>
      </c>
      <c r="Y1082" s="45">
        <v>0.19</v>
      </c>
      <c r="Z1082" s="45">
        <v>0.22</v>
      </c>
      <c r="AA1082" s="45">
        <v>0.19</v>
      </c>
      <c r="AB1082" s="45">
        <v>0</v>
      </c>
      <c r="AC1082" s="15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BM1083" s="55"/>
    </row>
    <row r="1084" spans="1:65" ht="15">
      <c r="B1084" s="8" t="s">
        <v>621</v>
      </c>
      <c r="BM1084" s="28" t="s">
        <v>67</v>
      </c>
    </row>
    <row r="1085" spans="1:65" ht="15">
      <c r="A1085" s="25" t="s">
        <v>41</v>
      </c>
      <c r="B1085" s="18" t="s">
        <v>111</v>
      </c>
      <c r="C1085" s="15" t="s">
        <v>112</v>
      </c>
      <c r="D1085" s="16" t="s">
        <v>229</v>
      </c>
      <c r="E1085" s="17" t="s">
        <v>229</v>
      </c>
      <c r="F1085" s="17" t="s">
        <v>229</v>
      </c>
      <c r="G1085" s="17" t="s">
        <v>229</v>
      </c>
      <c r="H1085" s="17" t="s">
        <v>229</v>
      </c>
      <c r="I1085" s="17" t="s">
        <v>229</v>
      </c>
      <c r="J1085" s="17" t="s">
        <v>229</v>
      </c>
      <c r="K1085" s="17" t="s">
        <v>229</v>
      </c>
      <c r="L1085" s="17" t="s">
        <v>229</v>
      </c>
      <c r="M1085" s="17" t="s">
        <v>229</v>
      </c>
      <c r="N1085" s="17" t="s">
        <v>229</v>
      </c>
      <c r="O1085" s="17" t="s">
        <v>229</v>
      </c>
      <c r="P1085" s="17" t="s">
        <v>229</v>
      </c>
      <c r="Q1085" s="17" t="s">
        <v>229</v>
      </c>
      <c r="R1085" s="15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230</v>
      </c>
      <c r="C1086" s="9" t="s">
        <v>230</v>
      </c>
      <c r="D1086" s="151" t="s">
        <v>233</v>
      </c>
      <c r="E1086" s="152" t="s">
        <v>235</v>
      </c>
      <c r="F1086" s="152" t="s">
        <v>236</v>
      </c>
      <c r="G1086" s="152" t="s">
        <v>237</v>
      </c>
      <c r="H1086" s="152" t="s">
        <v>238</v>
      </c>
      <c r="I1086" s="152" t="s">
        <v>239</v>
      </c>
      <c r="J1086" s="152" t="s">
        <v>241</v>
      </c>
      <c r="K1086" s="152" t="s">
        <v>243</v>
      </c>
      <c r="L1086" s="152" t="s">
        <v>247</v>
      </c>
      <c r="M1086" s="152" t="s">
        <v>249</v>
      </c>
      <c r="N1086" s="152" t="s">
        <v>250</v>
      </c>
      <c r="O1086" s="152" t="s">
        <v>254</v>
      </c>
      <c r="P1086" s="152" t="s">
        <v>258</v>
      </c>
      <c r="Q1086" s="152" t="s">
        <v>259</v>
      </c>
      <c r="R1086" s="15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334</v>
      </c>
      <c r="E1087" s="11" t="s">
        <v>333</v>
      </c>
      <c r="F1087" s="11" t="s">
        <v>334</v>
      </c>
      <c r="G1087" s="11" t="s">
        <v>334</v>
      </c>
      <c r="H1087" s="11" t="s">
        <v>333</v>
      </c>
      <c r="I1087" s="11" t="s">
        <v>334</v>
      </c>
      <c r="J1087" s="11" t="s">
        <v>334</v>
      </c>
      <c r="K1087" s="11" t="s">
        <v>334</v>
      </c>
      <c r="L1087" s="11" t="s">
        <v>333</v>
      </c>
      <c r="M1087" s="11" t="s">
        <v>334</v>
      </c>
      <c r="N1087" s="11" t="s">
        <v>334</v>
      </c>
      <c r="O1087" s="11" t="s">
        <v>333</v>
      </c>
      <c r="P1087" s="11" t="s">
        <v>334</v>
      </c>
      <c r="Q1087" s="11" t="s">
        <v>334</v>
      </c>
      <c r="R1087" s="15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15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2.2000000000000002</v>
      </c>
      <c r="E1089" s="22">
        <v>2.2000000000000002</v>
      </c>
      <c r="F1089" s="22">
        <v>2.06</v>
      </c>
      <c r="G1089" s="22">
        <v>2.2000000000000002</v>
      </c>
      <c r="H1089" s="22">
        <v>2.2999999999999998</v>
      </c>
      <c r="I1089" s="22">
        <v>2.4</v>
      </c>
      <c r="J1089" s="22">
        <v>2.15</v>
      </c>
      <c r="K1089" s="22">
        <v>2.19</v>
      </c>
      <c r="L1089" s="22">
        <v>2</v>
      </c>
      <c r="M1089" s="22">
        <v>2.1</v>
      </c>
      <c r="N1089" s="22">
        <v>2</v>
      </c>
      <c r="O1089" s="22">
        <v>1.9</v>
      </c>
      <c r="P1089" s="22">
        <v>2</v>
      </c>
      <c r="Q1089" s="22">
        <v>2.1800000000000002</v>
      </c>
      <c r="R1089" s="15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2.15</v>
      </c>
      <c r="E1090" s="11">
        <v>2.2000000000000002</v>
      </c>
      <c r="F1090" s="11">
        <v>2.02</v>
      </c>
      <c r="G1090" s="11">
        <v>2.1</v>
      </c>
      <c r="H1090" s="11">
        <v>2.25</v>
      </c>
      <c r="I1090" s="11">
        <v>2.35</v>
      </c>
      <c r="J1090" s="11">
        <v>2.14</v>
      </c>
      <c r="K1090" s="11">
        <v>2.15</v>
      </c>
      <c r="L1090" s="11">
        <v>2.1</v>
      </c>
      <c r="M1090" s="11">
        <v>2.2000000000000002</v>
      </c>
      <c r="N1090" s="11">
        <v>1.9</v>
      </c>
      <c r="O1090" s="11">
        <v>2</v>
      </c>
      <c r="P1090" s="11">
        <v>2</v>
      </c>
      <c r="Q1090" s="11">
        <v>2.15</v>
      </c>
      <c r="R1090" s="15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32</v>
      </c>
    </row>
    <row r="1091" spans="1:65">
      <c r="A1091" s="30"/>
      <c r="B1091" s="19">
        <v>1</v>
      </c>
      <c r="C1091" s="9">
        <v>3</v>
      </c>
      <c r="D1091" s="11">
        <v>2.2000000000000002</v>
      </c>
      <c r="E1091" s="11">
        <v>2.2000000000000002</v>
      </c>
      <c r="F1091" s="11">
        <v>2.1</v>
      </c>
      <c r="G1091" s="11">
        <v>2.2000000000000002</v>
      </c>
      <c r="H1091" s="11">
        <v>2.2000000000000002</v>
      </c>
      <c r="I1091" s="11">
        <v>2.35</v>
      </c>
      <c r="J1091" s="11">
        <v>2.11</v>
      </c>
      <c r="K1091" s="11">
        <v>2.2999999999999998</v>
      </c>
      <c r="L1091" s="11">
        <v>2</v>
      </c>
      <c r="M1091" s="11">
        <v>2.2000000000000002</v>
      </c>
      <c r="N1091" s="11">
        <v>2</v>
      </c>
      <c r="O1091" s="11">
        <v>2</v>
      </c>
      <c r="P1091" s="11">
        <v>2.2000000000000002</v>
      </c>
      <c r="Q1091" s="11">
        <v>2.12</v>
      </c>
      <c r="R1091" s="15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2.25</v>
      </c>
      <c r="E1092" s="11">
        <v>2.2999999999999998</v>
      </c>
      <c r="F1092" s="11">
        <v>2.16</v>
      </c>
      <c r="G1092" s="11">
        <v>2.2000000000000002</v>
      </c>
      <c r="H1092" s="11">
        <v>2.2999999999999998</v>
      </c>
      <c r="I1092" s="11">
        <v>2.2999999999999998</v>
      </c>
      <c r="J1092" s="11">
        <v>2.09</v>
      </c>
      <c r="K1092" s="11">
        <v>2.15</v>
      </c>
      <c r="L1092" s="11">
        <v>2</v>
      </c>
      <c r="M1092" s="11">
        <v>2.1</v>
      </c>
      <c r="N1092" s="11">
        <v>2</v>
      </c>
      <c r="O1092" s="11">
        <v>2.1</v>
      </c>
      <c r="P1092" s="11">
        <v>2.1</v>
      </c>
      <c r="Q1092" s="11">
        <v>2.19</v>
      </c>
      <c r="R1092" s="15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2.1421428571428569</v>
      </c>
    </row>
    <row r="1093" spans="1:65">
      <c r="A1093" s="30"/>
      <c r="B1093" s="19">
        <v>1</v>
      </c>
      <c r="C1093" s="9">
        <v>5</v>
      </c>
      <c r="D1093" s="11">
        <v>2.15</v>
      </c>
      <c r="E1093" s="11">
        <v>2.1</v>
      </c>
      <c r="F1093" s="11">
        <v>2.1</v>
      </c>
      <c r="G1093" s="11">
        <v>2.2000000000000002</v>
      </c>
      <c r="H1093" s="11">
        <v>2.25</v>
      </c>
      <c r="I1093" s="11">
        <v>2.35</v>
      </c>
      <c r="J1093" s="11">
        <v>2.11</v>
      </c>
      <c r="K1093" s="11">
        <v>2.33</v>
      </c>
      <c r="L1093" s="11">
        <v>2</v>
      </c>
      <c r="M1093" s="11">
        <v>2.2000000000000002</v>
      </c>
      <c r="N1093" s="11">
        <v>2</v>
      </c>
      <c r="O1093" s="11">
        <v>2</v>
      </c>
      <c r="P1093" s="11">
        <v>2</v>
      </c>
      <c r="Q1093" s="11">
        <v>2.2000000000000002</v>
      </c>
      <c r="R1093" s="15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130</v>
      </c>
    </row>
    <row r="1094" spans="1:65">
      <c r="A1094" s="30"/>
      <c r="B1094" s="19">
        <v>1</v>
      </c>
      <c r="C1094" s="9">
        <v>6</v>
      </c>
      <c r="D1094" s="11">
        <v>2.2000000000000002</v>
      </c>
      <c r="E1094" s="11">
        <v>2.2000000000000002</v>
      </c>
      <c r="F1094" s="11">
        <v>2.08</v>
      </c>
      <c r="G1094" s="11">
        <v>2.2999999999999998</v>
      </c>
      <c r="H1094" s="11">
        <v>2.25</v>
      </c>
      <c r="I1094" s="11">
        <v>2.2999999999999998</v>
      </c>
      <c r="J1094" s="11">
        <v>2.13</v>
      </c>
      <c r="K1094" s="11">
        <v>2.12</v>
      </c>
      <c r="L1094" s="11">
        <v>2</v>
      </c>
      <c r="M1094" s="11">
        <v>2.2000000000000002</v>
      </c>
      <c r="N1094" s="11">
        <v>2</v>
      </c>
      <c r="O1094" s="11">
        <v>2</v>
      </c>
      <c r="P1094" s="11">
        <v>2</v>
      </c>
      <c r="Q1094" s="11">
        <v>2.16</v>
      </c>
      <c r="R1094" s="15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270</v>
      </c>
      <c r="C1095" s="12"/>
      <c r="D1095" s="23">
        <v>2.1916666666666669</v>
      </c>
      <c r="E1095" s="23">
        <v>2.1999999999999997</v>
      </c>
      <c r="F1095" s="23">
        <v>2.0866666666666664</v>
      </c>
      <c r="G1095" s="23">
        <v>2.2000000000000006</v>
      </c>
      <c r="H1095" s="23">
        <v>2.2583333333333333</v>
      </c>
      <c r="I1095" s="23">
        <v>2.3416666666666663</v>
      </c>
      <c r="J1095" s="23">
        <v>2.1216666666666666</v>
      </c>
      <c r="K1095" s="23">
        <v>2.2066666666666666</v>
      </c>
      <c r="L1095" s="23">
        <v>2.0166666666666666</v>
      </c>
      <c r="M1095" s="23">
        <v>2.1666666666666665</v>
      </c>
      <c r="N1095" s="23">
        <v>1.9833333333333334</v>
      </c>
      <c r="O1095" s="23">
        <v>2</v>
      </c>
      <c r="P1095" s="23">
        <v>2.0500000000000003</v>
      </c>
      <c r="Q1095" s="23">
        <v>2.1666666666666665</v>
      </c>
      <c r="R1095" s="15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271</v>
      </c>
      <c r="C1096" s="29"/>
      <c r="D1096" s="11">
        <v>2.2000000000000002</v>
      </c>
      <c r="E1096" s="11">
        <v>2.2000000000000002</v>
      </c>
      <c r="F1096" s="11">
        <v>2.09</v>
      </c>
      <c r="G1096" s="11">
        <v>2.2000000000000002</v>
      </c>
      <c r="H1096" s="11">
        <v>2.25</v>
      </c>
      <c r="I1096" s="11">
        <v>2.35</v>
      </c>
      <c r="J1096" s="11">
        <v>2.12</v>
      </c>
      <c r="K1096" s="11">
        <v>2.17</v>
      </c>
      <c r="L1096" s="11">
        <v>2</v>
      </c>
      <c r="M1096" s="11">
        <v>2.2000000000000002</v>
      </c>
      <c r="N1096" s="11">
        <v>2</v>
      </c>
      <c r="O1096" s="11">
        <v>2</v>
      </c>
      <c r="P1096" s="11">
        <v>2</v>
      </c>
      <c r="Q1096" s="11">
        <v>2.17</v>
      </c>
      <c r="R1096" s="15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272</v>
      </c>
      <c r="C1097" s="29"/>
      <c r="D1097" s="24">
        <v>3.7638632635454111E-2</v>
      </c>
      <c r="E1097" s="24">
        <v>6.3245553203367499E-2</v>
      </c>
      <c r="F1097" s="24">
        <v>4.6761807778000528E-2</v>
      </c>
      <c r="G1097" s="24">
        <v>6.3245553203367499E-2</v>
      </c>
      <c r="H1097" s="24">
        <v>3.7638632635453917E-2</v>
      </c>
      <c r="I1097" s="24">
        <v>3.7638632635454111E-2</v>
      </c>
      <c r="J1097" s="24">
        <v>2.2286019533929096E-2</v>
      </c>
      <c r="K1097" s="24">
        <v>8.7330788767001663E-2</v>
      </c>
      <c r="L1097" s="24">
        <v>4.0824829046386339E-2</v>
      </c>
      <c r="M1097" s="24">
        <v>5.1639777949432274E-2</v>
      </c>
      <c r="N1097" s="24">
        <v>4.0824829046386339E-2</v>
      </c>
      <c r="O1097" s="24">
        <v>6.3245553203367638E-2</v>
      </c>
      <c r="P1097" s="24">
        <v>8.3666002653407623E-2</v>
      </c>
      <c r="Q1097" s="24">
        <v>2.9439202887759506E-2</v>
      </c>
      <c r="R1097" s="203"/>
      <c r="S1097" s="204"/>
      <c r="T1097" s="204"/>
      <c r="U1097" s="204"/>
      <c r="V1097" s="204"/>
      <c r="W1097" s="204"/>
      <c r="X1097" s="204"/>
      <c r="Y1097" s="204"/>
      <c r="Z1097" s="204"/>
      <c r="AA1097" s="204"/>
      <c r="AB1097" s="204"/>
      <c r="AC1097" s="204"/>
      <c r="AD1097" s="204"/>
      <c r="AE1097" s="204"/>
      <c r="AF1097" s="204"/>
      <c r="AG1097" s="204"/>
      <c r="AH1097" s="204"/>
      <c r="AI1097" s="204"/>
      <c r="AJ1097" s="204"/>
      <c r="AK1097" s="204"/>
      <c r="AL1097" s="204"/>
      <c r="AM1097" s="204"/>
      <c r="AN1097" s="204"/>
      <c r="AO1097" s="204"/>
      <c r="AP1097" s="204"/>
      <c r="AQ1097" s="204"/>
      <c r="AR1097" s="204"/>
      <c r="AS1097" s="204"/>
      <c r="AT1097" s="204"/>
      <c r="AU1097" s="204"/>
      <c r="AV1097" s="204"/>
      <c r="AW1097" s="204"/>
      <c r="AX1097" s="204"/>
      <c r="AY1097" s="204"/>
      <c r="AZ1097" s="204"/>
      <c r="BA1097" s="204"/>
      <c r="BB1097" s="204"/>
      <c r="BC1097" s="204"/>
      <c r="BD1097" s="204"/>
      <c r="BE1097" s="204"/>
      <c r="BF1097" s="204"/>
      <c r="BG1097" s="204"/>
      <c r="BH1097" s="204"/>
      <c r="BI1097" s="204"/>
      <c r="BJ1097" s="204"/>
      <c r="BK1097" s="204"/>
      <c r="BL1097" s="204"/>
      <c r="BM1097" s="56"/>
    </row>
    <row r="1098" spans="1:65">
      <c r="A1098" s="30"/>
      <c r="B1098" s="3" t="s">
        <v>87</v>
      </c>
      <c r="C1098" s="29"/>
      <c r="D1098" s="13">
        <v>1.7173520594123547E-2</v>
      </c>
      <c r="E1098" s="13">
        <v>2.8747978728803414E-2</v>
      </c>
      <c r="F1098" s="13">
        <v>2.2409812034185558E-2</v>
      </c>
      <c r="G1098" s="13">
        <v>2.87479787288034E-2</v>
      </c>
      <c r="H1098" s="13">
        <v>1.6666553196510961E-2</v>
      </c>
      <c r="I1098" s="13">
        <v>1.6073437424393218E-2</v>
      </c>
      <c r="J1098" s="13">
        <v>1.0504015491247021E-2</v>
      </c>
      <c r="K1098" s="13">
        <v>3.9575886148188064E-2</v>
      </c>
      <c r="L1098" s="13">
        <v>2.0243716882505623E-2</v>
      </c>
      <c r="M1098" s="13">
        <v>2.3833743668968742E-2</v>
      </c>
      <c r="N1098" s="13">
        <v>2.0583947418346054E-2</v>
      </c>
      <c r="O1098" s="13">
        <v>3.1622776601683819E-2</v>
      </c>
      <c r="P1098" s="13">
        <v>4.0812684221174442E-2</v>
      </c>
      <c r="Q1098" s="13">
        <v>1.3587324409735157E-2</v>
      </c>
      <c r="R1098" s="15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273</v>
      </c>
      <c r="C1099" s="29"/>
      <c r="D1099" s="13">
        <v>2.3118817383572576E-2</v>
      </c>
      <c r="E1099" s="13">
        <v>2.7009003001000398E-2</v>
      </c>
      <c r="F1099" s="13">
        <v>-2.5897521396020862E-2</v>
      </c>
      <c r="G1099" s="13">
        <v>2.7009003001000842E-2</v>
      </c>
      <c r="H1099" s="13">
        <v>5.4240302322996703E-2</v>
      </c>
      <c r="I1099" s="13">
        <v>9.3142158497276917E-2</v>
      </c>
      <c r="J1099" s="13">
        <v>-9.558741802823123E-3</v>
      </c>
      <c r="K1099" s="13">
        <v>3.0121151494942877E-2</v>
      </c>
      <c r="L1099" s="13">
        <v>-5.8575080582416339E-2</v>
      </c>
      <c r="M1099" s="13">
        <v>1.1448260531288224E-2</v>
      </c>
      <c r="N1099" s="13">
        <v>-7.4135823052128402E-2</v>
      </c>
      <c r="O1099" s="13">
        <v>-6.6355451817272315E-2</v>
      </c>
      <c r="P1099" s="13">
        <v>-4.3014338112704054E-2</v>
      </c>
      <c r="Q1099" s="13">
        <v>1.1448260531288224E-2</v>
      </c>
      <c r="R1099" s="15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274</v>
      </c>
      <c r="C1100" s="47"/>
      <c r="D1100" s="45">
        <v>0.27</v>
      </c>
      <c r="E1100" s="45">
        <v>0.36</v>
      </c>
      <c r="F1100" s="45">
        <v>0.86</v>
      </c>
      <c r="G1100" s="45">
        <v>0.36</v>
      </c>
      <c r="H1100" s="45">
        <v>0.99</v>
      </c>
      <c r="I1100" s="45">
        <v>1.89</v>
      </c>
      <c r="J1100" s="45">
        <v>0.49</v>
      </c>
      <c r="K1100" s="45">
        <v>0.43</v>
      </c>
      <c r="L1100" s="45">
        <v>1.62</v>
      </c>
      <c r="M1100" s="45">
        <v>0</v>
      </c>
      <c r="N1100" s="45">
        <v>1.98</v>
      </c>
      <c r="O1100" s="45">
        <v>1.8</v>
      </c>
      <c r="P1100" s="45">
        <v>1.26</v>
      </c>
      <c r="Q1100" s="45">
        <v>0</v>
      </c>
      <c r="R1100" s="15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BM1101" s="55"/>
    </row>
    <row r="1102" spans="1:65" ht="15">
      <c r="B1102" s="8" t="s">
        <v>622</v>
      </c>
      <c r="BM1102" s="28" t="s">
        <v>67</v>
      </c>
    </row>
    <row r="1103" spans="1:65" ht="15">
      <c r="A1103" s="25" t="s">
        <v>44</v>
      </c>
      <c r="B1103" s="18" t="s">
        <v>111</v>
      </c>
      <c r="C1103" s="15" t="s">
        <v>112</v>
      </c>
      <c r="D1103" s="16" t="s">
        <v>229</v>
      </c>
      <c r="E1103" s="17" t="s">
        <v>229</v>
      </c>
      <c r="F1103" s="17" t="s">
        <v>229</v>
      </c>
      <c r="G1103" s="17" t="s">
        <v>229</v>
      </c>
      <c r="H1103" s="17" t="s">
        <v>229</v>
      </c>
      <c r="I1103" s="17" t="s">
        <v>229</v>
      </c>
      <c r="J1103" s="17" t="s">
        <v>229</v>
      </c>
      <c r="K1103" s="17" t="s">
        <v>229</v>
      </c>
      <c r="L1103" s="17" t="s">
        <v>229</v>
      </c>
      <c r="M1103" s="17" t="s">
        <v>229</v>
      </c>
      <c r="N1103" s="17" t="s">
        <v>229</v>
      </c>
      <c r="O1103" s="17" t="s">
        <v>229</v>
      </c>
      <c r="P1103" s="17" t="s">
        <v>229</v>
      </c>
      <c r="Q1103" s="17" t="s">
        <v>229</v>
      </c>
      <c r="R1103" s="17" t="s">
        <v>229</v>
      </c>
      <c r="S1103" s="17" t="s">
        <v>229</v>
      </c>
      <c r="T1103" s="17" t="s">
        <v>229</v>
      </c>
      <c r="U1103" s="17" t="s">
        <v>229</v>
      </c>
      <c r="V1103" s="17" t="s">
        <v>229</v>
      </c>
      <c r="W1103" s="17" t="s">
        <v>229</v>
      </c>
      <c r="X1103" s="17" t="s">
        <v>229</v>
      </c>
      <c r="Y1103" s="17" t="s">
        <v>229</v>
      </c>
      <c r="Z1103" s="17" t="s">
        <v>229</v>
      </c>
      <c r="AA1103" s="17" t="s">
        <v>229</v>
      </c>
      <c r="AB1103" s="17" t="s">
        <v>229</v>
      </c>
      <c r="AC1103" s="15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230</v>
      </c>
      <c r="C1104" s="9" t="s">
        <v>230</v>
      </c>
      <c r="D1104" s="151" t="s">
        <v>232</v>
      </c>
      <c r="E1104" s="152" t="s">
        <v>233</v>
      </c>
      <c r="F1104" s="152" t="s">
        <v>234</v>
      </c>
      <c r="G1104" s="152" t="s">
        <v>235</v>
      </c>
      <c r="H1104" s="152" t="s">
        <v>236</v>
      </c>
      <c r="I1104" s="152" t="s">
        <v>237</v>
      </c>
      <c r="J1104" s="152" t="s">
        <v>238</v>
      </c>
      <c r="K1104" s="152" t="s">
        <v>239</v>
      </c>
      <c r="L1104" s="152" t="s">
        <v>240</v>
      </c>
      <c r="M1104" s="152" t="s">
        <v>241</v>
      </c>
      <c r="N1104" s="152" t="s">
        <v>243</v>
      </c>
      <c r="O1104" s="152" t="s">
        <v>244</v>
      </c>
      <c r="P1104" s="152" t="s">
        <v>246</v>
      </c>
      <c r="Q1104" s="152" t="s">
        <v>247</v>
      </c>
      <c r="R1104" s="152" t="s">
        <v>249</v>
      </c>
      <c r="S1104" s="152" t="s">
        <v>250</v>
      </c>
      <c r="T1104" s="152" t="s">
        <v>251</v>
      </c>
      <c r="U1104" s="152" t="s">
        <v>252</v>
      </c>
      <c r="V1104" s="152" t="s">
        <v>254</v>
      </c>
      <c r="W1104" s="152" t="s">
        <v>256</v>
      </c>
      <c r="X1104" s="152" t="s">
        <v>258</v>
      </c>
      <c r="Y1104" s="152" t="s">
        <v>259</v>
      </c>
      <c r="Z1104" s="152" t="s">
        <v>260</v>
      </c>
      <c r="AA1104" s="152" t="s">
        <v>261</v>
      </c>
      <c r="AB1104" s="152" t="s">
        <v>262</v>
      </c>
      <c r="AC1104" s="15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333</v>
      </c>
      <c r="E1105" s="11" t="s">
        <v>115</v>
      </c>
      <c r="F1105" s="11" t="s">
        <v>115</v>
      </c>
      <c r="G1105" s="11" t="s">
        <v>333</v>
      </c>
      <c r="H1105" s="11" t="s">
        <v>334</v>
      </c>
      <c r="I1105" s="11" t="s">
        <v>115</v>
      </c>
      <c r="J1105" s="11" t="s">
        <v>333</v>
      </c>
      <c r="K1105" s="11" t="s">
        <v>334</v>
      </c>
      <c r="L1105" s="11" t="s">
        <v>333</v>
      </c>
      <c r="M1105" s="11" t="s">
        <v>334</v>
      </c>
      <c r="N1105" s="11" t="s">
        <v>115</v>
      </c>
      <c r="O1105" s="11" t="s">
        <v>115</v>
      </c>
      <c r="P1105" s="11" t="s">
        <v>334</v>
      </c>
      <c r="Q1105" s="11" t="s">
        <v>333</v>
      </c>
      <c r="R1105" s="11" t="s">
        <v>333</v>
      </c>
      <c r="S1105" s="11" t="s">
        <v>115</v>
      </c>
      <c r="T1105" s="11" t="s">
        <v>333</v>
      </c>
      <c r="U1105" s="11" t="s">
        <v>115</v>
      </c>
      <c r="V1105" s="11" t="s">
        <v>333</v>
      </c>
      <c r="W1105" s="11" t="s">
        <v>334</v>
      </c>
      <c r="X1105" s="11" t="s">
        <v>334</v>
      </c>
      <c r="Y1105" s="11" t="s">
        <v>333</v>
      </c>
      <c r="Z1105" s="11" t="s">
        <v>333</v>
      </c>
      <c r="AA1105" s="11" t="s">
        <v>333</v>
      </c>
      <c r="AB1105" s="11" t="s">
        <v>333</v>
      </c>
      <c r="AC1105" s="15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15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8">
        <v>1</v>
      </c>
      <c r="C1107" s="14">
        <v>1</v>
      </c>
      <c r="D1107" s="218">
        <v>141</v>
      </c>
      <c r="E1107" s="218">
        <v>136</v>
      </c>
      <c r="F1107" s="218">
        <v>127</v>
      </c>
      <c r="G1107" s="218">
        <v>143</v>
      </c>
      <c r="H1107" s="218">
        <v>139</v>
      </c>
      <c r="I1107" s="218">
        <v>132</v>
      </c>
      <c r="J1107" s="218">
        <v>125</v>
      </c>
      <c r="K1107" s="218">
        <v>144</v>
      </c>
      <c r="L1107" s="218">
        <v>135</v>
      </c>
      <c r="M1107" s="218">
        <v>144</v>
      </c>
      <c r="N1107" s="218">
        <v>152</v>
      </c>
      <c r="O1107" s="218">
        <v>134</v>
      </c>
      <c r="P1107" s="218">
        <v>133</v>
      </c>
      <c r="Q1107" s="218">
        <v>125</v>
      </c>
      <c r="R1107" s="218">
        <v>125</v>
      </c>
      <c r="S1107" s="218">
        <v>146</v>
      </c>
      <c r="T1107" s="218">
        <v>139</v>
      </c>
      <c r="U1107" s="218">
        <v>140</v>
      </c>
      <c r="V1107" s="218">
        <v>125.69999999999999</v>
      </c>
      <c r="W1107" s="218">
        <v>128</v>
      </c>
      <c r="X1107" s="218">
        <v>129</v>
      </c>
      <c r="Y1107" s="218">
        <v>125</v>
      </c>
      <c r="Z1107" s="218">
        <v>144</v>
      </c>
      <c r="AA1107" s="218">
        <v>131</v>
      </c>
      <c r="AB1107" s="218">
        <v>146</v>
      </c>
      <c r="AC1107" s="220"/>
      <c r="AD1107" s="221"/>
      <c r="AE1107" s="221"/>
      <c r="AF1107" s="221"/>
      <c r="AG1107" s="221"/>
      <c r="AH1107" s="221"/>
      <c r="AI1107" s="221"/>
      <c r="AJ1107" s="221"/>
      <c r="AK1107" s="221"/>
      <c r="AL1107" s="221"/>
      <c r="AM1107" s="221"/>
      <c r="AN1107" s="221"/>
      <c r="AO1107" s="221"/>
      <c r="AP1107" s="221"/>
      <c r="AQ1107" s="221"/>
      <c r="AR1107" s="221"/>
      <c r="AS1107" s="221"/>
      <c r="AT1107" s="221"/>
      <c r="AU1107" s="221"/>
      <c r="AV1107" s="221"/>
      <c r="AW1107" s="221"/>
      <c r="AX1107" s="221"/>
      <c r="AY1107" s="221"/>
      <c r="AZ1107" s="221"/>
      <c r="BA1107" s="221"/>
      <c r="BB1107" s="221"/>
      <c r="BC1107" s="221"/>
      <c r="BD1107" s="221"/>
      <c r="BE1107" s="221"/>
      <c r="BF1107" s="221"/>
      <c r="BG1107" s="221"/>
      <c r="BH1107" s="221"/>
      <c r="BI1107" s="221"/>
      <c r="BJ1107" s="221"/>
      <c r="BK1107" s="221"/>
      <c r="BL1107" s="221"/>
      <c r="BM1107" s="222">
        <v>1</v>
      </c>
    </row>
    <row r="1108" spans="1:65">
      <c r="A1108" s="30"/>
      <c r="B1108" s="19">
        <v>1</v>
      </c>
      <c r="C1108" s="9">
        <v>2</v>
      </c>
      <c r="D1108" s="223">
        <v>137</v>
      </c>
      <c r="E1108" s="223">
        <v>136</v>
      </c>
      <c r="F1108" s="223">
        <v>126</v>
      </c>
      <c r="G1108" s="223">
        <v>144</v>
      </c>
      <c r="H1108" s="223">
        <v>137</v>
      </c>
      <c r="I1108" s="223">
        <v>131</v>
      </c>
      <c r="J1108" s="223">
        <v>125</v>
      </c>
      <c r="K1108" s="223">
        <v>148</v>
      </c>
      <c r="L1108" s="223">
        <v>135</v>
      </c>
      <c r="M1108" s="223">
        <v>143</v>
      </c>
      <c r="N1108" s="223">
        <v>140</v>
      </c>
      <c r="O1108" s="223">
        <v>137</v>
      </c>
      <c r="P1108" s="223">
        <v>134</v>
      </c>
      <c r="Q1108" s="223">
        <v>128</v>
      </c>
      <c r="R1108" s="223">
        <v>121</v>
      </c>
      <c r="S1108" s="223">
        <v>134</v>
      </c>
      <c r="T1108" s="223">
        <v>140</v>
      </c>
      <c r="U1108" s="223">
        <v>139</v>
      </c>
      <c r="V1108" s="223">
        <v>123.8</v>
      </c>
      <c r="W1108" s="223">
        <v>128</v>
      </c>
      <c r="X1108" s="223">
        <v>133</v>
      </c>
      <c r="Y1108" s="223">
        <v>125</v>
      </c>
      <c r="Z1108" s="223">
        <v>148</v>
      </c>
      <c r="AA1108" s="223">
        <v>133</v>
      </c>
      <c r="AB1108" s="223">
        <v>143</v>
      </c>
      <c r="AC1108" s="220"/>
      <c r="AD1108" s="221"/>
      <c r="AE1108" s="221"/>
      <c r="AF1108" s="221"/>
      <c r="AG1108" s="221"/>
      <c r="AH1108" s="221"/>
      <c r="AI1108" s="221"/>
      <c r="AJ1108" s="221"/>
      <c r="AK1108" s="221"/>
      <c r="AL1108" s="221"/>
      <c r="AM1108" s="221"/>
      <c r="AN1108" s="221"/>
      <c r="AO1108" s="221"/>
      <c r="AP1108" s="221"/>
      <c r="AQ1108" s="221"/>
      <c r="AR1108" s="221"/>
      <c r="AS1108" s="221"/>
      <c r="AT1108" s="221"/>
      <c r="AU1108" s="221"/>
      <c r="AV1108" s="221"/>
      <c r="AW1108" s="221"/>
      <c r="AX1108" s="221"/>
      <c r="AY1108" s="221"/>
      <c r="AZ1108" s="221"/>
      <c r="BA1108" s="221"/>
      <c r="BB1108" s="221"/>
      <c r="BC1108" s="221"/>
      <c r="BD1108" s="221"/>
      <c r="BE1108" s="221"/>
      <c r="BF1108" s="221"/>
      <c r="BG1108" s="221"/>
      <c r="BH1108" s="221"/>
      <c r="BI1108" s="221"/>
      <c r="BJ1108" s="221"/>
      <c r="BK1108" s="221"/>
      <c r="BL1108" s="221"/>
      <c r="BM1108" s="222">
        <v>33</v>
      </c>
    </row>
    <row r="1109" spans="1:65">
      <c r="A1109" s="30"/>
      <c r="B1109" s="19">
        <v>1</v>
      </c>
      <c r="C1109" s="9">
        <v>3</v>
      </c>
      <c r="D1109" s="223">
        <v>136</v>
      </c>
      <c r="E1109" s="223">
        <v>136</v>
      </c>
      <c r="F1109" s="223">
        <v>129</v>
      </c>
      <c r="G1109" s="223">
        <v>134</v>
      </c>
      <c r="H1109" s="223">
        <v>140</v>
      </c>
      <c r="I1109" s="223">
        <v>131</v>
      </c>
      <c r="J1109" s="223">
        <v>125</v>
      </c>
      <c r="K1109" s="223">
        <v>138</v>
      </c>
      <c r="L1109" s="223">
        <v>139</v>
      </c>
      <c r="M1109" s="223">
        <v>142</v>
      </c>
      <c r="N1109" s="223">
        <v>141</v>
      </c>
      <c r="O1109" s="223">
        <v>137</v>
      </c>
      <c r="P1109" s="223">
        <v>137</v>
      </c>
      <c r="Q1109" s="223">
        <v>124</v>
      </c>
      <c r="R1109" s="223">
        <v>126</v>
      </c>
      <c r="S1109" s="223">
        <v>140</v>
      </c>
      <c r="T1109" s="223">
        <v>143</v>
      </c>
      <c r="U1109" s="223">
        <v>139</v>
      </c>
      <c r="V1109" s="223">
        <v>122.8</v>
      </c>
      <c r="W1109" s="223">
        <v>128</v>
      </c>
      <c r="X1109" s="223">
        <v>135</v>
      </c>
      <c r="Y1109" s="223">
        <v>124</v>
      </c>
      <c r="Z1109" s="223">
        <v>144</v>
      </c>
      <c r="AA1109" s="223">
        <v>131</v>
      </c>
      <c r="AB1109" s="223">
        <v>143</v>
      </c>
      <c r="AC1109" s="220"/>
      <c r="AD1109" s="221"/>
      <c r="AE1109" s="221"/>
      <c r="AF1109" s="221"/>
      <c r="AG1109" s="221"/>
      <c r="AH1109" s="221"/>
      <c r="AI1109" s="221"/>
      <c r="AJ1109" s="221"/>
      <c r="AK1109" s="221"/>
      <c r="AL1109" s="221"/>
      <c r="AM1109" s="221"/>
      <c r="AN1109" s="221"/>
      <c r="AO1109" s="221"/>
      <c r="AP1109" s="221"/>
      <c r="AQ1109" s="221"/>
      <c r="AR1109" s="221"/>
      <c r="AS1109" s="221"/>
      <c r="AT1109" s="221"/>
      <c r="AU1109" s="221"/>
      <c r="AV1109" s="221"/>
      <c r="AW1109" s="221"/>
      <c r="AX1109" s="221"/>
      <c r="AY1109" s="221"/>
      <c r="AZ1109" s="221"/>
      <c r="BA1109" s="221"/>
      <c r="BB1109" s="221"/>
      <c r="BC1109" s="221"/>
      <c r="BD1109" s="221"/>
      <c r="BE1109" s="221"/>
      <c r="BF1109" s="221"/>
      <c r="BG1109" s="221"/>
      <c r="BH1109" s="221"/>
      <c r="BI1109" s="221"/>
      <c r="BJ1109" s="221"/>
      <c r="BK1109" s="221"/>
      <c r="BL1109" s="221"/>
      <c r="BM1109" s="222">
        <v>16</v>
      </c>
    </row>
    <row r="1110" spans="1:65">
      <c r="A1110" s="30"/>
      <c r="B1110" s="19">
        <v>1</v>
      </c>
      <c r="C1110" s="9">
        <v>4</v>
      </c>
      <c r="D1110" s="223">
        <v>144</v>
      </c>
      <c r="E1110" s="223">
        <v>136</v>
      </c>
      <c r="F1110" s="223">
        <v>127</v>
      </c>
      <c r="G1110" s="223">
        <v>140</v>
      </c>
      <c r="H1110" s="223">
        <v>143</v>
      </c>
      <c r="I1110" s="223">
        <v>131</v>
      </c>
      <c r="J1110" s="223">
        <v>125</v>
      </c>
      <c r="K1110" s="223">
        <v>138</v>
      </c>
      <c r="L1110" s="223">
        <v>135</v>
      </c>
      <c r="M1110" s="223">
        <v>143</v>
      </c>
      <c r="N1110" s="223">
        <v>144</v>
      </c>
      <c r="O1110" s="223">
        <v>136</v>
      </c>
      <c r="P1110" s="223">
        <v>134</v>
      </c>
      <c r="Q1110" s="223">
        <v>125</v>
      </c>
      <c r="R1110" s="223">
        <v>119</v>
      </c>
      <c r="S1110" s="223">
        <v>142</v>
      </c>
      <c r="T1110" s="223">
        <v>145</v>
      </c>
      <c r="U1110" s="223">
        <v>139</v>
      </c>
      <c r="V1110" s="223">
        <v>125.2</v>
      </c>
      <c r="W1110" s="225">
        <v>120</v>
      </c>
      <c r="X1110" s="223">
        <v>135</v>
      </c>
      <c r="Y1110" s="223">
        <v>124</v>
      </c>
      <c r="Z1110" s="223">
        <v>150</v>
      </c>
      <c r="AA1110" s="223">
        <v>131</v>
      </c>
      <c r="AB1110" s="223">
        <v>138</v>
      </c>
      <c r="AC1110" s="220"/>
      <c r="AD1110" s="221"/>
      <c r="AE1110" s="221"/>
      <c r="AF1110" s="221"/>
      <c r="AG1110" s="221"/>
      <c r="AH1110" s="221"/>
      <c r="AI1110" s="221"/>
      <c r="AJ1110" s="221"/>
      <c r="AK1110" s="221"/>
      <c r="AL1110" s="221"/>
      <c r="AM1110" s="221"/>
      <c r="AN1110" s="221"/>
      <c r="AO1110" s="221"/>
      <c r="AP1110" s="221"/>
      <c r="AQ1110" s="221"/>
      <c r="AR1110" s="221"/>
      <c r="AS1110" s="221"/>
      <c r="AT1110" s="221"/>
      <c r="AU1110" s="221"/>
      <c r="AV1110" s="221"/>
      <c r="AW1110" s="221"/>
      <c r="AX1110" s="221"/>
      <c r="AY1110" s="221"/>
      <c r="AZ1110" s="221"/>
      <c r="BA1110" s="221"/>
      <c r="BB1110" s="221"/>
      <c r="BC1110" s="221"/>
      <c r="BD1110" s="221"/>
      <c r="BE1110" s="221"/>
      <c r="BF1110" s="221"/>
      <c r="BG1110" s="221"/>
      <c r="BH1110" s="221"/>
      <c r="BI1110" s="221"/>
      <c r="BJ1110" s="221"/>
      <c r="BK1110" s="221"/>
      <c r="BL1110" s="221"/>
      <c r="BM1110" s="222">
        <v>134.9186666666667</v>
      </c>
    </row>
    <row r="1111" spans="1:65">
      <c r="A1111" s="30"/>
      <c r="B1111" s="19">
        <v>1</v>
      </c>
      <c r="C1111" s="9">
        <v>5</v>
      </c>
      <c r="D1111" s="223">
        <v>143</v>
      </c>
      <c r="E1111" s="223">
        <v>136</v>
      </c>
      <c r="F1111" s="223">
        <v>127</v>
      </c>
      <c r="G1111" s="223">
        <v>134</v>
      </c>
      <c r="H1111" s="223">
        <v>139</v>
      </c>
      <c r="I1111" s="223">
        <v>133</v>
      </c>
      <c r="J1111" s="223">
        <v>130</v>
      </c>
      <c r="K1111" s="223">
        <v>144</v>
      </c>
      <c r="L1111" s="223">
        <v>135</v>
      </c>
      <c r="M1111" s="223">
        <v>143</v>
      </c>
      <c r="N1111" s="223">
        <v>137</v>
      </c>
      <c r="O1111" s="223">
        <v>136</v>
      </c>
      <c r="P1111" s="223">
        <v>132</v>
      </c>
      <c r="Q1111" s="223">
        <v>127</v>
      </c>
      <c r="R1111" s="223">
        <v>122</v>
      </c>
      <c r="S1111" s="223">
        <v>147</v>
      </c>
      <c r="T1111" s="223">
        <v>143</v>
      </c>
      <c r="U1111" s="223">
        <v>139</v>
      </c>
      <c r="V1111" s="223">
        <v>125.89999999999999</v>
      </c>
      <c r="W1111" s="223">
        <v>127</v>
      </c>
      <c r="X1111" s="223">
        <v>133</v>
      </c>
      <c r="Y1111" s="223">
        <v>127</v>
      </c>
      <c r="Z1111" s="223">
        <v>150</v>
      </c>
      <c r="AA1111" s="223">
        <v>132</v>
      </c>
      <c r="AB1111" s="223">
        <v>134</v>
      </c>
      <c r="AC1111" s="220"/>
      <c r="AD1111" s="221"/>
      <c r="AE1111" s="221"/>
      <c r="AF1111" s="221"/>
      <c r="AG1111" s="221"/>
      <c r="AH1111" s="221"/>
      <c r="AI1111" s="221"/>
      <c r="AJ1111" s="221"/>
      <c r="AK1111" s="221"/>
      <c r="AL1111" s="221"/>
      <c r="AM1111" s="221"/>
      <c r="AN1111" s="221"/>
      <c r="AO1111" s="221"/>
      <c r="AP1111" s="221"/>
      <c r="AQ1111" s="221"/>
      <c r="AR1111" s="221"/>
      <c r="AS1111" s="221"/>
      <c r="AT1111" s="221"/>
      <c r="AU1111" s="221"/>
      <c r="AV1111" s="221"/>
      <c r="AW1111" s="221"/>
      <c r="AX1111" s="221"/>
      <c r="AY1111" s="221"/>
      <c r="AZ1111" s="221"/>
      <c r="BA1111" s="221"/>
      <c r="BB1111" s="221"/>
      <c r="BC1111" s="221"/>
      <c r="BD1111" s="221"/>
      <c r="BE1111" s="221"/>
      <c r="BF1111" s="221"/>
      <c r="BG1111" s="221"/>
      <c r="BH1111" s="221"/>
      <c r="BI1111" s="221"/>
      <c r="BJ1111" s="221"/>
      <c r="BK1111" s="221"/>
      <c r="BL1111" s="221"/>
      <c r="BM1111" s="222">
        <v>131</v>
      </c>
    </row>
    <row r="1112" spans="1:65">
      <c r="A1112" s="30"/>
      <c r="B1112" s="19">
        <v>1</v>
      </c>
      <c r="C1112" s="9">
        <v>6</v>
      </c>
      <c r="D1112" s="223">
        <v>143</v>
      </c>
      <c r="E1112" s="223">
        <v>136</v>
      </c>
      <c r="F1112" s="223">
        <v>127</v>
      </c>
      <c r="G1112" s="223">
        <v>144</v>
      </c>
      <c r="H1112" s="223">
        <v>139</v>
      </c>
      <c r="I1112" s="223">
        <v>134</v>
      </c>
      <c r="J1112" s="223">
        <v>130</v>
      </c>
      <c r="K1112" s="223">
        <v>136</v>
      </c>
      <c r="L1112" s="223">
        <v>137</v>
      </c>
      <c r="M1112" s="223">
        <v>143</v>
      </c>
      <c r="N1112" s="223">
        <v>134</v>
      </c>
      <c r="O1112" s="223">
        <v>135</v>
      </c>
      <c r="P1112" s="223">
        <v>131</v>
      </c>
      <c r="Q1112" s="223">
        <v>127</v>
      </c>
      <c r="R1112" s="223">
        <v>121</v>
      </c>
      <c r="S1112" s="223">
        <v>151</v>
      </c>
      <c r="T1112" s="223">
        <v>137</v>
      </c>
      <c r="U1112" s="223">
        <v>139</v>
      </c>
      <c r="V1112" s="223">
        <v>121.2</v>
      </c>
      <c r="W1112" s="223">
        <v>130</v>
      </c>
      <c r="X1112" s="223">
        <v>129</v>
      </c>
      <c r="Y1112" s="223">
        <v>121</v>
      </c>
      <c r="Z1112" s="223">
        <v>145</v>
      </c>
      <c r="AA1112" s="223">
        <v>131</v>
      </c>
      <c r="AB1112" s="223">
        <v>141</v>
      </c>
      <c r="AC1112" s="220"/>
      <c r="AD1112" s="221"/>
      <c r="AE1112" s="221"/>
      <c r="AF1112" s="221"/>
      <c r="AG1112" s="221"/>
      <c r="AH1112" s="221"/>
      <c r="AI1112" s="221"/>
      <c r="AJ1112" s="221"/>
      <c r="AK1112" s="221"/>
      <c r="AL1112" s="221"/>
      <c r="AM1112" s="221"/>
      <c r="AN1112" s="221"/>
      <c r="AO1112" s="221"/>
      <c r="AP1112" s="221"/>
      <c r="AQ1112" s="221"/>
      <c r="AR1112" s="221"/>
      <c r="AS1112" s="221"/>
      <c r="AT1112" s="221"/>
      <c r="AU1112" s="221"/>
      <c r="AV1112" s="221"/>
      <c r="AW1112" s="221"/>
      <c r="AX1112" s="221"/>
      <c r="AY1112" s="221"/>
      <c r="AZ1112" s="221"/>
      <c r="BA1112" s="221"/>
      <c r="BB1112" s="221"/>
      <c r="BC1112" s="221"/>
      <c r="BD1112" s="221"/>
      <c r="BE1112" s="221"/>
      <c r="BF1112" s="221"/>
      <c r="BG1112" s="221"/>
      <c r="BH1112" s="221"/>
      <c r="BI1112" s="221"/>
      <c r="BJ1112" s="221"/>
      <c r="BK1112" s="221"/>
      <c r="BL1112" s="221"/>
      <c r="BM1112" s="226"/>
    </row>
    <row r="1113" spans="1:65">
      <c r="A1113" s="30"/>
      <c r="B1113" s="20" t="s">
        <v>270</v>
      </c>
      <c r="C1113" s="12"/>
      <c r="D1113" s="227">
        <v>140.66666666666666</v>
      </c>
      <c r="E1113" s="227">
        <v>136</v>
      </c>
      <c r="F1113" s="227">
        <v>127.16666666666667</v>
      </c>
      <c r="G1113" s="227">
        <v>139.83333333333334</v>
      </c>
      <c r="H1113" s="227">
        <v>139.5</v>
      </c>
      <c r="I1113" s="227">
        <v>132</v>
      </c>
      <c r="J1113" s="227">
        <v>126.66666666666667</v>
      </c>
      <c r="K1113" s="227">
        <v>141.33333333333334</v>
      </c>
      <c r="L1113" s="227">
        <v>136</v>
      </c>
      <c r="M1113" s="227">
        <v>143</v>
      </c>
      <c r="N1113" s="227">
        <v>141.33333333333334</v>
      </c>
      <c r="O1113" s="227">
        <v>135.83333333333334</v>
      </c>
      <c r="P1113" s="227">
        <v>133.5</v>
      </c>
      <c r="Q1113" s="227">
        <v>126</v>
      </c>
      <c r="R1113" s="227">
        <v>122.33333333333333</v>
      </c>
      <c r="S1113" s="227">
        <v>143.33333333333334</v>
      </c>
      <c r="T1113" s="227">
        <v>141.16666666666666</v>
      </c>
      <c r="U1113" s="227">
        <v>139.16666666666666</v>
      </c>
      <c r="V1113" s="227">
        <v>124.10000000000001</v>
      </c>
      <c r="W1113" s="227">
        <v>126.83333333333333</v>
      </c>
      <c r="X1113" s="227">
        <v>132.33333333333334</v>
      </c>
      <c r="Y1113" s="227">
        <v>124.33333333333333</v>
      </c>
      <c r="Z1113" s="227">
        <v>146.83333333333334</v>
      </c>
      <c r="AA1113" s="227">
        <v>131.5</v>
      </c>
      <c r="AB1113" s="227">
        <v>140.83333333333334</v>
      </c>
      <c r="AC1113" s="220"/>
      <c r="AD1113" s="221"/>
      <c r="AE1113" s="221"/>
      <c r="AF1113" s="221"/>
      <c r="AG1113" s="221"/>
      <c r="AH1113" s="221"/>
      <c r="AI1113" s="221"/>
      <c r="AJ1113" s="221"/>
      <c r="AK1113" s="221"/>
      <c r="AL1113" s="221"/>
      <c r="AM1113" s="221"/>
      <c r="AN1113" s="221"/>
      <c r="AO1113" s="221"/>
      <c r="AP1113" s="221"/>
      <c r="AQ1113" s="221"/>
      <c r="AR1113" s="221"/>
      <c r="AS1113" s="221"/>
      <c r="AT1113" s="221"/>
      <c r="AU1113" s="221"/>
      <c r="AV1113" s="221"/>
      <c r="AW1113" s="221"/>
      <c r="AX1113" s="221"/>
      <c r="AY1113" s="221"/>
      <c r="AZ1113" s="221"/>
      <c r="BA1113" s="221"/>
      <c r="BB1113" s="221"/>
      <c r="BC1113" s="221"/>
      <c r="BD1113" s="221"/>
      <c r="BE1113" s="221"/>
      <c r="BF1113" s="221"/>
      <c r="BG1113" s="221"/>
      <c r="BH1113" s="221"/>
      <c r="BI1113" s="221"/>
      <c r="BJ1113" s="221"/>
      <c r="BK1113" s="221"/>
      <c r="BL1113" s="221"/>
      <c r="BM1113" s="226"/>
    </row>
    <row r="1114" spans="1:65">
      <c r="A1114" s="30"/>
      <c r="B1114" s="3" t="s">
        <v>271</v>
      </c>
      <c r="C1114" s="29"/>
      <c r="D1114" s="223">
        <v>142</v>
      </c>
      <c r="E1114" s="223">
        <v>136</v>
      </c>
      <c r="F1114" s="223">
        <v>127</v>
      </c>
      <c r="G1114" s="223">
        <v>141.5</v>
      </c>
      <c r="H1114" s="223">
        <v>139</v>
      </c>
      <c r="I1114" s="223">
        <v>131.5</v>
      </c>
      <c r="J1114" s="223">
        <v>125</v>
      </c>
      <c r="K1114" s="223">
        <v>141</v>
      </c>
      <c r="L1114" s="223">
        <v>135</v>
      </c>
      <c r="M1114" s="223">
        <v>143</v>
      </c>
      <c r="N1114" s="223">
        <v>140.5</v>
      </c>
      <c r="O1114" s="223">
        <v>136</v>
      </c>
      <c r="P1114" s="223">
        <v>133.5</v>
      </c>
      <c r="Q1114" s="223">
        <v>126</v>
      </c>
      <c r="R1114" s="223">
        <v>121.5</v>
      </c>
      <c r="S1114" s="223">
        <v>144</v>
      </c>
      <c r="T1114" s="223">
        <v>141.5</v>
      </c>
      <c r="U1114" s="223">
        <v>139</v>
      </c>
      <c r="V1114" s="223">
        <v>124.5</v>
      </c>
      <c r="W1114" s="223">
        <v>128</v>
      </c>
      <c r="X1114" s="223">
        <v>133</v>
      </c>
      <c r="Y1114" s="223">
        <v>124.5</v>
      </c>
      <c r="Z1114" s="223">
        <v>146.5</v>
      </c>
      <c r="AA1114" s="223">
        <v>131</v>
      </c>
      <c r="AB1114" s="223">
        <v>142</v>
      </c>
      <c r="AC1114" s="220"/>
      <c r="AD1114" s="221"/>
      <c r="AE1114" s="221"/>
      <c r="AF1114" s="221"/>
      <c r="AG1114" s="221"/>
      <c r="AH1114" s="221"/>
      <c r="AI1114" s="221"/>
      <c r="AJ1114" s="221"/>
      <c r="AK1114" s="221"/>
      <c r="AL1114" s="221"/>
      <c r="AM1114" s="221"/>
      <c r="AN1114" s="221"/>
      <c r="AO1114" s="221"/>
      <c r="AP1114" s="221"/>
      <c r="AQ1114" s="221"/>
      <c r="AR1114" s="221"/>
      <c r="AS1114" s="221"/>
      <c r="AT1114" s="221"/>
      <c r="AU1114" s="221"/>
      <c r="AV1114" s="221"/>
      <c r="AW1114" s="221"/>
      <c r="AX1114" s="221"/>
      <c r="AY1114" s="221"/>
      <c r="AZ1114" s="221"/>
      <c r="BA1114" s="221"/>
      <c r="BB1114" s="221"/>
      <c r="BC1114" s="221"/>
      <c r="BD1114" s="221"/>
      <c r="BE1114" s="221"/>
      <c r="BF1114" s="221"/>
      <c r="BG1114" s="221"/>
      <c r="BH1114" s="221"/>
      <c r="BI1114" s="221"/>
      <c r="BJ1114" s="221"/>
      <c r="BK1114" s="221"/>
      <c r="BL1114" s="221"/>
      <c r="BM1114" s="226"/>
    </row>
    <row r="1115" spans="1:65">
      <c r="A1115" s="30"/>
      <c r="B1115" s="3" t="s">
        <v>272</v>
      </c>
      <c r="C1115" s="29"/>
      <c r="D1115" s="223">
        <v>3.3862466931200781</v>
      </c>
      <c r="E1115" s="223">
        <v>0</v>
      </c>
      <c r="F1115" s="223">
        <v>0.98319208025017513</v>
      </c>
      <c r="G1115" s="223">
        <v>4.750438576243952</v>
      </c>
      <c r="H1115" s="223">
        <v>1.9748417658131499</v>
      </c>
      <c r="I1115" s="223">
        <v>1.2649110640673518</v>
      </c>
      <c r="J1115" s="223">
        <v>2.5819888974716112</v>
      </c>
      <c r="K1115" s="223">
        <v>4.6761807778000479</v>
      </c>
      <c r="L1115" s="223">
        <v>1.6733200530681511</v>
      </c>
      <c r="M1115" s="223">
        <v>0.63245553203367588</v>
      </c>
      <c r="N1115" s="223">
        <v>6.2503333244449184</v>
      </c>
      <c r="O1115" s="223">
        <v>1.1690451944500122</v>
      </c>
      <c r="P1115" s="223">
        <v>2.0736441353327719</v>
      </c>
      <c r="Q1115" s="223">
        <v>1.5491933384829668</v>
      </c>
      <c r="R1115" s="223">
        <v>2.6583202716502514</v>
      </c>
      <c r="S1115" s="223">
        <v>5.9888785817268548</v>
      </c>
      <c r="T1115" s="223">
        <v>2.9944392908634274</v>
      </c>
      <c r="U1115" s="223">
        <v>0.40824829046386296</v>
      </c>
      <c r="V1115" s="223">
        <v>1.8547236990991369</v>
      </c>
      <c r="W1115" s="223">
        <v>3.488074922742725</v>
      </c>
      <c r="X1115" s="223">
        <v>2.7325202042558927</v>
      </c>
      <c r="Y1115" s="223">
        <v>1.96638416050035</v>
      </c>
      <c r="Z1115" s="223">
        <v>2.857738033247041</v>
      </c>
      <c r="AA1115" s="223">
        <v>0.83666002653407556</v>
      </c>
      <c r="AB1115" s="223">
        <v>4.2622372841814737</v>
      </c>
      <c r="AC1115" s="220"/>
      <c r="AD1115" s="221"/>
      <c r="AE1115" s="221"/>
      <c r="AF1115" s="221"/>
      <c r="AG1115" s="221"/>
      <c r="AH1115" s="221"/>
      <c r="AI1115" s="221"/>
      <c r="AJ1115" s="221"/>
      <c r="AK1115" s="221"/>
      <c r="AL1115" s="221"/>
      <c r="AM1115" s="221"/>
      <c r="AN1115" s="221"/>
      <c r="AO1115" s="221"/>
      <c r="AP1115" s="221"/>
      <c r="AQ1115" s="221"/>
      <c r="AR1115" s="221"/>
      <c r="AS1115" s="221"/>
      <c r="AT1115" s="221"/>
      <c r="AU1115" s="221"/>
      <c r="AV1115" s="221"/>
      <c r="AW1115" s="221"/>
      <c r="AX1115" s="221"/>
      <c r="AY1115" s="221"/>
      <c r="AZ1115" s="221"/>
      <c r="BA1115" s="221"/>
      <c r="BB1115" s="221"/>
      <c r="BC1115" s="221"/>
      <c r="BD1115" s="221"/>
      <c r="BE1115" s="221"/>
      <c r="BF1115" s="221"/>
      <c r="BG1115" s="221"/>
      <c r="BH1115" s="221"/>
      <c r="BI1115" s="221"/>
      <c r="BJ1115" s="221"/>
      <c r="BK1115" s="221"/>
      <c r="BL1115" s="221"/>
      <c r="BM1115" s="226"/>
    </row>
    <row r="1116" spans="1:65">
      <c r="A1116" s="30"/>
      <c r="B1116" s="3" t="s">
        <v>87</v>
      </c>
      <c r="C1116" s="29"/>
      <c r="D1116" s="13">
        <v>2.4072843789953162E-2</v>
      </c>
      <c r="E1116" s="13">
        <v>0</v>
      </c>
      <c r="F1116" s="13">
        <v>7.731523566842792E-3</v>
      </c>
      <c r="G1116" s="13">
        <v>3.3972147148347689E-2</v>
      </c>
      <c r="H1116" s="13">
        <v>1.4156571797943726E-2</v>
      </c>
      <c r="I1116" s="13">
        <v>9.5826595762678168E-3</v>
      </c>
      <c r="J1116" s="13">
        <v>2.0384122874775878E-2</v>
      </c>
      <c r="K1116" s="13">
        <v>3.308618474858524E-2</v>
      </c>
      <c r="L1116" s="13">
        <v>1.2303823919618758E-2</v>
      </c>
      <c r="M1116" s="13">
        <v>4.4227659582774534E-3</v>
      </c>
      <c r="N1116" s="13">
        <v>4.4224056540883856E-2</v>
      </c>
      <c r="O1116" s="13">
        <v>8.6064676892025436E-3</v>
      </c>
      <c r="P1116" s="13">
        <v>1.5532914871406532E-2</v>
      </c>
      <c r="Q1116" s="13">
        <v>1.2295185226055293E-2</v>
      </c>
      <c r="R1116" s="13">
        <v>2.173013846035628E-2</v>
      </c>
      <c r="S1116" s="13">
        <v>4.1782873826001307E-2</v>
      </c>
      <c r="T1116" s="13">
        <v>2.1212084705053796E-2</v>
      </c>
      <c r="U1116" s="13">
        <v>2.9335206500397341E-3</v>
      </c>
      <c r="V1116" s="13">
        <v>1.4945396447213028E-2</v>
      </c>
      <c r="W1116" s="13">
        <v>2.7501247748300067E-2</v>
      </c>
      <c r="X1116" s="13">
        <v>2.0648767286568458E-2</v>
      </c>
      <c r="Y1116" s="13">
        <v>1.5815422202415684E-2</v>
      </c>
      <c r="Z1116" s="13">
        <v>1.9462461066381664E-2</v>
      </c>
      <c r="AA1116" s="13">
        <v>6.362433661856088E-3</v>
      </c>
      <c r="AB1116" s="13">
        <v>3.0264406751584427E-2</v>
      </c>
      <c r="AC1116" s="15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273</v>
      </c>
      <c r="C1117" s="29"/>
      <c r="D1117" s="13">
        <v>4.2603445038492005E-2</v>
      </c>
      <c r="E1117" s="13">
        <v>8.014705155698465E-3</v>
      </c>
      <c r="F1117" s="13">
        <v>-5.7456838193875037E-2</v>
      </c>
      <c r="G1117" s="13">
        <v>3.6426884345136079E-2</v>
      </c>
      <c r="H1117" s="13">
        <v>3.395626006779362E-2</v>
      </c>
      <c r="I1117" s="13">
        <v>-2.1632786172410268E-2</v>
      </c>
      <c r="J1117" s="13">
        <v>-6.1162774609888615E-2</v>
      </c>
      <c r="K1117" s="13">
        <v>4.7544693593176923E-2</v>
      </c>
      <c r="L1117" s="13">
        <v>8.014705155698465E-3</v>
      </c>
      <c r="M1117" s="13">
        <v>5.9897814979888997E-2</v>
      </c>
      <c r="N1117" s="13">
        <v>4.7544693593176923E-2</v>
      </c>
      <c r="O1117" s="13">
        <v>6.7793930170274574E-3</v>
      </c>
      <c r="P1117" s="13">
        <v>-1.0514976924369424E-2</v>
      </c>
      <c r="Q1117" s="13">
        <v>-6.6104023164573422E-2</v>
      </c>
      <c r="R1117" s="13">
        <v>-9.3280890215339807E-2</v>
      </c>
      <c r="S1117" s="13">
        <v>6.2368439257231456E-2</v>
      </c>
      <c r="T1117" s="13">
        <v>4.6309381454505694E-2</v>
      </c>
      <c r="U1117" s="13">
        <v>3.1485635790451161E-2</v>
      </c>
      <c r="V1117" s="13">
        <v>-8.0186581545425017E-2</v>
      </c>
      <c r="W1117" s="13">
        <v>-5.9927462471217496E-2</v>
      </c>
      <c r="X1117" s="13">
        <v>-1.9162161895067809E-2</v>
      </c>
      <c r="Y1117" s="13">
        <v>-7.8457144551285496E-2</v>
      </c>
      <c r="Z1117" s="13">
        <v>8.8309994169326611E-2</v>
      </c>
      <c r="AA1117" s="13">
        <v>-2.5338722588423845E-2</v>
      </c>
      <c r="AB1117" s="13">
        <v>4.3838757177163457E-2</v>
      </c>
      <c r="AC1117" s="15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46" t="s">
        <v>274</v>
      </c>
      <c r="C1118" s="47"/>
      <c r="D1118" s="45">
        <v>0.61</v>
      </c>
      <c r="E1118" s="45">
        <v>0</v>
      </c>
      <c r="F1118" s="45">
        <v>1.1499999999999999</v>
      </c>
      <c r="G1118" s="45">
        <v>0.5</v>
      </c>
      <c r="H1118" s="45">
        <v>0.46</v>
      </c>
      <c r="I1118" s="45">
        <v>0.52</v>
      </c>
      <c r="J1118" s="45">
        <v>1.22</v>
      </c>
      <c r="K1118" s="45">
        <v>0.7</v>
      </c>
      <c r="L1118" s="45">
        <v>0</v>
      </c>
      <c r="M1118" s="45">
        <v>0.91</v>
      </c>
      <c r="N1118" s="45">
        <v>0.7</v>
      </c>
      <c r="O1118" s="45">
        <v>0.02</v>
      </c>
      <c r="P1118" s="45">
        <v>0.33</v>
      </c>
      <c r="Q1118" s="45">
        <v>1.31</v>
      </c>
      <c r="R1118" s="45">
        <v>1.78</v>
      </c>
      <c r="S1118" s="45">
        <v>0.96</v>
      </c>
      <c r="T1118" s="45">
        <v>0.67</v>
      </c>
      <c r="U1118" s="45">
        <v>0.41</v>
      </c>
      <c r="V1118" s="45">
        <v>1.55</v>
      </c>
      <c r="W1118" s="45">
        <v>1.2</v>
      </c>
      <c r="X1118" s="45">
        <v>0.48</v>
      </c>
      <c r="Y1118" s="45">
        <v>1.52</v>
      </c>
      <c r="Z1118" s="45">
        <v>1.41</v>
      </c>
      <c r="AA1118" s="45">
        <v>0.59</v>
      </c>
      <c r="AB1118" s="45">
        <v>0.63</v>
      </c>
      <c r="AC1118" s="15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BM1119" s="55"/>
    </row>
    <row r="1120" spans="1:65" ht="15">
      <c r="B1120" s="8" t="s">
        <v>623</v>
      </c>
      <c r="BM1120" s="28" t="s">
        <v>67</v>
      </c>
    </row>
    <row r="1121" spans="1:65" ht="15">
      <c r="A1121" s="25" t="s">
        <v>45</v>
      </c>
      <c r="B1121" s="18" t="s">
        <v>111</v>
      </c>
      <c r="C1121" s="15" t="s">
        <v>112</v>
      </c>
      <c r="D1121" s="16" t="s">
        <v>229</v>
      </c>
      <c r="E1121" s="17" t="s">
        <v>229</v>
      </c>
      <c r="F1121" s="17" t="s">
        <v>229</v>
      </c>
      <c r="G1121" s="17" t="s">
        <v>229</v>
      </c>
      <c r="H1121" s="17" t="s">
        <v>229</v>
      </c>
      <c r="I1121" s="17" t="s">
        <v>229</v>
      </c>
      <c r="J1121" s="17" t="s">
        <v>229</v>
      </c>
      <c r="K1121" s="17" t="s">
        <v>229</v>
      </c>
      <c r="L1121" s="17" t="s">
        <v>229</v>
      </c>
      <c r="M1121" s="17" t="s">
        <v>229</v>
      </c>
      <c r="N1121" s="17" t="s">
        <v>229</v>
      </c>
      <c r="O1121" s="17" t="s">
        <v>229</v>
      </c>
      <c r="P1121" s="17" t="s">
        <v>229</v>
      </c>
      <c r="Q1121" s="17" t="s">
        <v>229</v>
      </c>
      <c r="R1121" s="17" t="s">
        <v>229</v>
      </c>
      <c r="S1121" s="17" t="s">
        <v>229</v>
      </c>
      <c r="T1121" s="17" t="s">
        <v>229</v>
      </c>
      <c r="U1121" s="17" t="s">
        <v>229</v>
      </c>
      <c r="V1121" s="17" t="s">
        <v>229</v>
      </c>
      <c r="W1121" s="17" t="s">
        <v>229</v>
      </c>
      <c r="X1121" s="17" t="s">
        <v>229</v>
      </c>
      <c r="Y1121" s="17" t="s">
        <v>229</v>
      </c>
      <c r="Z1121" s="17" t="s">
        <v>229</v>
      </c>
      <c r="AA1121" s="17" t="s">
        <v>229</v>
      </c>
      <c r="AB1121" s="17" t="s">
        <v>229</v>
      </c>
      <c r="AC1121" s="15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230</v>
      </c>
      <c r="C1122" s="9" t="s">
        <v>230</v>
      </c>
      <c r="D1122" s="151" t="s">
        <v>232</v>
      </c>
      <c r="E1122" s="152" t="s">
        <v>233</v>
      </c>
      <c r="F1122" s="152" t="s">
        <v>234</v>
      </c>
      <c r="G1122" s="152" t="s">
        <v>235</v>
      </c>
      <c r="H1122" s="152" t="s">
        <v>236</v>
      </c>
      <c r="I1122" s="152" t="s">
        <v>237</v>
      </c>
      <c r="J1122" s="152" t="s">
        <v>238</v>
      </c>
      <c r="K1122" s="152" t="s">
        <v>239</v>
      </c>
      <c r="L1122" s="152" t="s">
        <v>240</v>
      </c>
      <c r="M1122" s="152" t="s">
        <v>241</v>
      </c>
      <c r="N1122" s="152" t="s">
        <v>243</v>
      </c>
      <c r="O1122" s="152" t="s">
        <v>244</v>
      </c>
      <c r="P1122" s="152" t="s">
        <v>246</v>
      </c>
      <c r="Q1122" s="152" t="s">
        <v>247</v>
      </c>
      <c r="R1122" s="152" t="s">
        <v>249</v>
      </c>
      <c r="S1122" s="152" t="s">
        <v>250</v>
      </c>
      <c r="T1122" s="152" t="s">
        <v>251</v>
      </c>
      <c r="U1122" s="152" t="s">
        <v>252</v>
      </c>
      <c r="V1122" s="152" t="s">
        <v>254</v>
      </c>
      <c r="W1122" s="152" t="s">
        <v>256</v>
      </c>
      <c r="X1122" s="152" t="s">
        <v>258</v>
      </c>
      <c r="Y1122" s="152" t="s">
        <v>259</v>
      </c>
      <c r="Z1122" s="152" t="s">
        <v>260</v>
      </c>
      <c r="AA1122" s="152" t="s">
        <v>261</v>
      </c>
      <c r="AB1122" s="152" t="s">
        <v>262</v>
      </c>
      <c r="AC1122" s="15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333</v>
      </c>
      <c r="E1123" s="11" t="s">
        <v>334</v>
      </c>
      <c r="F1123" s="11" t="s">
        <v>115</v>
      </c>
      <c r="G1123" s="11" t="s">
        <v>115</v>
      </c>
      <c r="H1123" s="11" t="s">
        <v>115</v>
      </c>
      <c r="I1123" s="11" t="s">
        <v>115</v>
      </c>
      <c r="J1123" s="11" t="s">
        <v>333</v>
      </c>
      <c r="K1123" s="11" t="s">
        <v>334</v>
      </c>
      <c r="L1123" s="11" t="s">
        <v>333</v>
      </c>
      <c r="M1123" s="11" t="s">
        <v>334</v>
      </c>
      <c r="N1123" s="11" t="s">
        <v>334</v>
      </c>
      <c r="O1123" s="11" t="s">
        <v>115</v>
      </c>
      <c r="P1123" s="11" t="s">
        <v>334</v>
      </c>
      <c r="Q1123" s="11" t="s">
        <v>333</v>
      </c>
      <c r="R1123" s="11" t="s">
        <v>333</v>
      </c>
      <c r="S1123" s="11" t="s">
        <v>334</v>
      </c>
      <c r="T1123" s="11" t="s">
        <v>333</v>
      </c>
      <c r="U1123" s="11" t="s">
        <v>334</v>
      </c>
      <c r="V1123" s="11" t="s">
        <v>333</v>
      </c>
      <c r="W1123" s="11" t="s">
        <v>334</v>
      </c>
      <c r="X1123" s="11" t="s">
        <v>334</v>
      </c>
      <c r="Y1123" s="11" t="s">
        <v>333</v>
      </c>
      <c r="Z1123" s="11" t="s">
        <v>333</v>
      </c>
      <c r="AA1123" s="11" t="s">
        <v>333</v>
      </c>
      <c r="AB1123" s="11" t="s">
        <v>333</v>
      </c>
      <c r="AC1123" s="15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15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8">
        <v>1</v>
      </c>
      <c r="C1125" s="14">
        <v>1</v>
      </c>
      <c r="D1125" s="218">
        <v>55.8</v>
      </c>
      <c r="E1125" s="218">
        <v>55</v>
      </c>
      <c r="F1125" s="219">
        <v>46</v>
      </c>
      <c r="G1125" s="219">
        <v>76.400000000000006</v>
      </c>
      <c r="H1125" s="218">
        <v>63</v>
      </c>
      <c r="I1125" s="218">
        <v>53.6</v>
      </c>
      <c r="J1125" s="218">
        <v>50</v>
      </c>
      <c r="K1125" s="218">
        <v>55</v>
      </c>
      <c r="L1125" s="218">
        <v>60.6</v>
      </c>
      <c r="M1125" s="218">
        <v>46.2</v>
      </c>
      <c r="N1125" s="218">
        <v>55.1</v>
      </c>
      <c r="O1125" s="218">
        <v>50.3</v>
      </c>
      <c r="P1125" s="218">
        <v>49.5</v>
      </c>
      <c r="Q1125" s="233">
        <v>23</v>
      </c>
      <c r="R1125" s="218">
        <v>54.1</v>
      </c>
      <c r="S1125" s="218">
        <v>66.599999999999994</v>
      </c>
      <c r="T1125" s="218">
        <v>57.1</v>
      </c>
      <c r="U1125" s="218">
        <v>52.7</v>
      </c>
      <c r="V1125" s="218">
        <v>50.9</v>
      </c>
      <c r="W1125" s="218">
        <v>58.4</v>
      </c>
      <c r="X1125" s="218">
        <v>55.1</v>
      </c>
      <c r="Y1125" s="218">
        <v>56</v>
      </c>
      <c r="Z1125" s="218">
        <v>61.500000000000007</v>
      </c>
      <c r="AA1125" s="218">
        <v>53.1</v>
      </c>
      <c r="AB1125" s="218">
        <v>59.4</v>
      </c>
      <c r="AC1125" s="220"/>
      <c r="AD1125" s="221"/>
      <c r="AE1125" s="221"/>
      <c r="AF1125" s="221"/>
      <c r="AG1125" s="221"/>
      <c r="AH1125" s="221"/>
      <c r="AI1125" s="221"/>
      <c r="AJ1125" s="221"/>
      <c r="AK1125" s="221"/>
      <c r="AL1125" s="221"/>
      <c r="AM1125" s="221"/>
      <c r="AN1125" s="221"/>
      <c r="AO1125" s="221"/>
      <c r="AP1125" s="221"/>
      <c r="AQ1125" s="221"/>
      <c r="AR1125" s="221"/>
      <c r="AS1125" s="221"/>
      <c r="AT1125" s="221"/>
      <c r="AU1125" s="221"/>
      <c r="AV1125" s="221"/>
      <c r="AW1125" s="221"/>
      <c r="AX1125" s="221"/>
      <c r="AY1125" s="221"/>
      <c r="AZ1125" s="221"/>
      <c r="BA1125" s="221"/>
      <c r="BB1125" s="221"/>
      <c r="BC1125" s="221"/>
      <c r="BD1125" s="221"/>
      <c r="BE1125" s="221"/>
      <c r="BF1125" s="221"/>
      <c r="BG1125" s="221"/>
      <c r="BH1125" s="221"/>
      <c r="BI1125" s="221"/>
      <c r="BJ1125" s="221"/>
      <c r="BK1125" s="221"/>
      <c r="BL1125" s="221"/>
      <c r="BM1125" s="222">
        <v>1</v>
      </c>
    </row>
    <row r="1126" spans="1:65">
      <c r="A1126" s="30"/>
      <c r="B1126" s="19">
        <v>1</v>
      </c>
      <c r="C1126" s="9">
        <v>2</v>
      </c>
      <c r="D1126" s="223">
        <v>54.9</v>
      </c>
      <c r="E1126" s="223">
        <v>53</v>
      </c>
      <c r="F1126" s="224">
        <v>45</v>
      </c>
      <c r="G1126" s="224">
        <v>77</v>
      </c>
      <c r="H1126" s="223">
        <v>62</v>
      </c>
      <c r="I1126" s="223">
        <v>51</v>
      </c>
      <c r="J1126" s="223">
        <v>50</v>
      </c>
      <c r="K1126" s="223">
        <v>57</v>
      </c>
      <c r="L1126" s="223">
        <v>61.4</v>
      </c>
      <c r="M1126" s="223">
        <v>47.4</v>
      </c>
      <c r="N1126" s="223">
        <v>53.9</v>
      </c>
      <c r="O1126" s="223">
        <v>49.1</v>
      </c>
      <c r="P1126" s="223">
        <v>50.1</v>
      </c>
      <c r="Q1126" s="223">
        <v>43</v>
      </c>
      <c r="R1126" s="223">
        <v>57.2</v>
      </c>
      <c r="S1126" s="223">
        <v>54.8</v>
      </c>
      <c r="T1126" s="223">
        <v>49.7</v>
      </c>
      <c r="U1126" s="223">
        <v>54</v>
      </c>
      <c r="V1126" s="223">
        <v>56.8</v>
      </c>
      <c r="W1126" s="223">
        <v>60.1</v>
      </c>
      <c r="X1126" s="223">
        <v>56.5</v>
      </c>
      <c r="Y1126" s="223">
        <v>55</v>
      </c>
      <c r="Z1126" s="223">
        <v>52</v>
      </c>
      <c r="AA1126" s="223">
        <v>53</v>
      </c>
      <c r="AB1126" s="223">
        <v>54.5</v>
      </c>
      <c r="AC1126" s="220"/>
      <c r="AD1126" s="221"/>
      <c r="AE1126" s="221"/>
      <c r="AF1126" s="221"/>
      <c r="AG1126" s="221"/>
      <c r="AH1126" s="221"/>
      <c r="AI1126" s="221"/>
      <c r="AJ1126" s="221"/>
      <c r="AK1126" s="221"/>
      <c r="AL1126" s="221"/>
      <c r="AM1126" s="221"/>
      <c r="AN1126" s="221"/>
      <c r="AO1126" s="221"/>
      <c r="AP1126" s="221"/>
      <c r="AQ1126" s="221"/>
      <c r="AR1126" s="221"/>
      <c r="AS1126" s="221"/>
      <c r="AT1126" s="221"/>
      <c r="AU1126" s="221"/>
      <c r="AV1126" s="221"/>
      <c r="AW1126" s="221"/>
      <c r="AX1126" s="221"/>
      <c r="AY1126" s="221"/>
      <c r="AZ1126" s="221"/>
      <c r="BA1126" s="221"/>
      <c r="BB1126" s="221"/>
      <c r="BC1126" s="221"/>
      <c r="BD1126" s="221"/>
      <c r="BE1126" s="221"/>
      <c r="BF1126" s="221"/>
      <c r="BG1126" s="221"/>
      <c r="BH1126" s="221"/>
      <c r="BI1126" s="221"/>
      <c r="BJ1126" s="221"/>
      <c r="BK1126" s="221"/>
      <c r="BL1126" s="221"/>
      <c r="BM1126" s="222">
        <v>34</v>
      </c>
    </row>
    <row r="1127" spans="1:65">
      <c r="A1127" s="30"/>
      <c r="B1127" s="19">
        <v>1</v>
      </c>
      <c r="C1127" s="9">
        <v>3</v>
      </c>
      <c r="D1127" s="223">
        <v>58.4</v>
      </c>
      <c r="E1127" s="223">
        <v>53</v>
      </c>
      <c r="F1127" s="224">
        <v>43</v>
      </c>
      <c r="G1127" s="224">
        <v>79.3</v>
      </c>
      <c r="H1127" s="223">
        <v>62</v>
      </c>
      <c r="I1127" s="223">
        <v>50.8</v>
      </c>
      <c r="J1127" s="223">
        <v>50</v>
      </c>
      <c r="K1127" s="223">
        <v>51</v>
      </c>
      <c r="L1127" s="223">
        <v>62</v>
      </c>
      <c r="M1127" s="223">
        <v>45.6</v>
      </c>
      <c r="N1127" s="223">
        <v>54</v>
      </c>
      <c r="O1127" s="223">
        <v>50</v>
      </c>
      <c r="P1127" s="223">
        <v>51</v>
      </c>
      <c r="Q1127" s="223">
        <v>52</v>
      </c>
      <c r="R1127" s="223">
        <v>55.6</v>
      </c>
      <c r="S1127" s="223">
        <v>59.8</v>
      </c>
      <c r="T1127" s="223">
        <v>53.6</v>
      </c>
      <c r="U1127" s="223">
        <v>52.5</v>
      </c>
      <c r="V1127" s="223">
        <v>49.4</v>
      </c>
      <c r="W1127" s="223">
        <v>59.4</v>
      </c>
      <c r="X1127" s="223">
        <v>56.2</v>
      </c>
      <c r="Y1127" s="225">
        <v>61</v>
      </c>
      <c r="Z1127" s="223">
        <v>52.5</v>
      </c>
      <c r="AA1127" s="225">
        <v>55.3</v>
      </c>
      <c r="AB1127" s="223">
        <v>57.9</v>
      </c>
      <c r="AC1127" s="220"/>
      <c r="AD1127" s="221"/>
      <c r="AE1127" s="221"/>
      <c r="AF1127" s="221"/>
      <c r="AG1127" s="221"/>
      <c r="AH1127" s="221"/>
      <c r="AI1127" s="221"/>
      <c r="AJ1127" s="221"/>
      <c r="AK1127" s="221"/>
      <c r="AL1127" s="221"/>
      <c r="AM1127" s="221"/>
      <c r="AN1127" s="221"/>
      <c r="AO1127" s="221"/>
      <c r="AP1127" s="221"/>
      <c r="AQ1127" s="221"/>
      <c r="AR1127" s="221"/>
      <c r="AS1127" s="221"/>
      <c r="AT1127" s="221"/>
      <c r="AU1127" s="221"/>
      <c r="AV1127" s="221"/>
      <c r="AW1127" s="221"/>
      <c r="AX1127" s="221"/>
      <c r="AY1127" s="221"/>
      <c r="AZ1127" s="221"/>
      <c r="BA1127" s="221"/>
      <c r="BB1127" s="221"/>
      <c r="BC1127" s="221"/>
      <c r="BD1127" s="221"/>
      <c r="BE1127" s="221"/>
      <c r="BF1127" s="221"/>
      <c r="BG1127" s="221"/>
      <c r="BH1127" s="221"/>
      <c r="BI1127" s="221"/>
      <c r="BJ1127" s="221"/>
      <c r="BK1127" s="221"/>
      <c r="BL1127" s="221"/>
      <c r="BM1127" s="222">
        <v>16</v>
      </c>
    </row>
    <row r="1128" spans="1:65">
      <c r="A1128" s="30"/>
      <c r="B1128" s="19">
        <v>1</v>
      </c>
      <c r="C1128" s="9">
        <v>4</v>
      </c>
      <c r="D1128" s="223">
        <v>58.1</v>
      </c>
      <c r="E1128" s="223">
        <v>52</v>
      </c>
      <c r="F1128" s="224">
        <v>46</v>
      </c>
      <c r="G1128" s="224">
        <v>75.5</v>
      </c>
      <c r="H1128" s="223">
        <v>63</v>
      </c>
      <c r="I1128" s="223">
        <v>53.7</v>
      </c>
      <c r="J1128" s="223">
        <v>50</v>
      </c>
      <c r="K1128" s="223">
        <v>53</v>
      </c>
      <c r="L1128" s="223">
        <v>62.6</v>
      </c>
      <c r="M1128" s="223">
        <v>44.6</v>
      </c>
      <c r="N1128" s="223">
        <v>52</v>
      </c>
      <c r="O1128" s="223">
        <v>49</v>
      </c>
      <c r="P1128" s="223">
        <v>51.7</v>
      </c>
      <c r="Q1128" s="223">
        <v>54</v>
      </c>
      <c r="R1128" s="223">
        <v>56.7</v>
      </c>
      <c r="S1128" s="223">
        <v>57.7</v>
      </c>
      <c r="T1128" s="223">
        <v>57.8</v>
      </c>
      <c r="U1128" s="223">
        <v>53.4</v>
      </c>
      <c r="V1128" s="223">
        <v>52.9</v>
      </c>
      <c r="W1128" s="225">
        <v>55.5</v>
      </c>
      <c r="X1128" s="223">
        <v>56.7</v>
      </c>
      <c r="Y1128" s="223">
        <v>57</v>
      </c>
      <c r="Z1128" s="223">
        <v>55.8</v>
      </c>
      <c r="AA1128" s="223">
        <v>52.8</v>
      </c>
      <c r="AB1128" s="223">
        <v>55</v>
      </c>
      <c r="AC1128" s="220"/>
      <c r="AD1128" s="221"/>
      <c r="AE1128" s="221"/>
      <c r="AF1128" s="221"/>
      <c r="AG1128" s="221"/>
      <c r="AH1128" s="221"/>
      <c r="AI1128" s="221"/>
      <c r="AJ1128" s="221"/>
      <c r="AK1128" s="221"/>
      <c r="AL1128" s="221"/>
      <c r="AM1128" s="221"/>
      <c r="AN1128" s="221"/>
      <c r="AO1128" s="221"/>
      <c r="AP1128" s="221"/>
      <c r="AQ1128" s="221"/>
      <c r="AR1128" s="221"/>
      <c r="AS1128" s="221"/>
      <c r="AT1128" s="221"/>
      <c r="AU1128" s="221"/>
      <c r="AV1128" s="221"/>
      <c r="AW1128" s="221"/>
      <c r="AX1128" s="221"/>
      <c r="AY1128" s="221"/>
      <c r="AZ1128" s="221"/>
      <c r="BA1128" s="221"/>
      <c r="BB1128" s="221"/>
      <c r="BC1128" s="221"/>
      <c r="BD1128" s="221"/>
      <c r="BE1128" s="221"/>
      <c r="BF1128" s="221"/>
      <c r="BG1128" s="221"/>
      <c r="BH1128" s="221"/>
      <c r="BI1128" s="221"/>
      <c r="BJ1128" s="221"/>
      <c r="BK1128" s="221"/>
      <c r="BL1128" s="221"/>
      <c r="BM1128" s="222">
        <v>54.536086956521736</v>
      </c>
    </row>
    <row r="1129" spans="1:65">
      <c r="A1129" s="30"/>
      <c r="B1129" s="19">
        <v>1</v>
      </c>
      <c r="C1129" s="9">
        <v>5</v>
      </c>
      <c r="D1129" s="223">
        <v>61</v>
      </c>
      <c r="E1129" s="223">
        <v>55</v>
      </c>
      <c r="F1129" s="224">
        <v>42</v>
      </c>
      <c r="G1129" s="224">
        <v>79</v>
      </c>
      <c r="H1129" s="223">
        <v>62</v>
      </c>
      <c r="I1129" s="223">
        <v>51.1</v>
      </c>
      <c r="J1129" s="223">
        <v>50</v>
      </c>
      <c r="K1129" s="223">
        <v>55</v>
      </c>
      <c r="L1129" s="223">
        <v>60.7</v>
      </c>
      <c r="M1129" s="223">
        <v>46</v>
      </c>
      <c r="N1129" s="223">
        <v>57.3</v>
      </c>
      <c r="O1129" s="223">
        <v>50.5</v>
      </c>
      <c r="P1129" s="223">
        <v>50.2</v>
      </c>
      <c r="Q1129" s="223">
        <v>59</v>
      </c>
      <c r="R1129" s="223">
        <v>55.4</v>
      </c>
      <c r="S1129" s="223">
        <v>60.3</v>
      </c>
      <c r="T1129" s="223">
        <v>53.3</v>
      </c>
      <c r="U1129" s="223">
        <v>53.1</v>
      </c>
      <c r="V1129" s="223">
        <v>53</v>
      </c>
      <c r="W1129" s="223">
        <v>59.2</v>
      </c>
      <c r="X1129" s="223">
        <v>56</v>
      </c>
      <c r="Y1129" s="223">
        <v>56</v>
      </c>
      <c r="Z1129" s="223">
        <v>55.6</v>
      </c>
      <c r="AA1129" s="223">
        <v>52</v>
      </c>
      <c r="AB1129" s="223">
        <v>53.7</v>
      </c>
      <c r="AC1129" s="220"/>
      <c r="AD1129" s="221"/>
      <c r="AE1129" s="221"/>
      <c r="AF1129" s="221"/>
      <c r="AG1129" s="221"/>
      <c r="AH1129" s="221"/>
      <c r="AI1129" s="221"/>
      <c r="AJ1129" s="221"/>
      <c r="AK1129" s="221"/>
      <c r="AL1129" s="221"/>
      <c r="AM1129" s="221"/>
      <c r="AN1129" s="221"/>
      <c r="AO1129" s="221"/>
      <c r="AP1129" s="221"/>
      <c r="AQ1129" s="221"/>
      <c r="AR1129" s="221"/>
      <c r="AS1129" s="221"/>
      <c r="AT1129" s="221"/>
      <c r="AU1129" s="221"/>
      <c r="AV1129" s="221"/>
      <c r="AW1129" s="221"/>
      <c r="AX1129" s="221"/>
      <c r="AY1129" s="221"/>
      <c r="AZ1129" s="221"/>
      <c r="BA1129" s="221"/>
      <c r="BB1129" s="221"/>
      <c r="BC1129" s="221"/>
      <c r="BD1129" s="221"/>
      <c r="BE1129" s="221"/>
      <c r="BF1129" s="221"/>
      <c r="BG1129" s="221"/>
      <c r="BH1129" s="221"/>
      <c r="BI1129" s="221"/>
      <c r="BJ1129" s="221"/>
      <c r="BK1129" s="221"/>
      <c r="BL1129" s="221"/>
      <c r="BM1129" s="222">
        <v>132</v>
      </c>
    </row>
    <row r="1130" spans="1:65">
      <c r="A1130" s="30"/>
      <c r="B1130" s="19">
        <v>1</v>
      </c>
      <c r="C1130" s="9">
        <v>6</v>
      </c>
      <c r="D1130" s="223">
        <v>60.3</v>
      </c>
      <c r="E1130" s="223">
        <v>55</v>
      </c>
      <c r="F1130" s="224">
        <v>44</v>
      </c>
      <c r="G1130" s="224">
        <v>73.900000000000006</v>
      </c>
      <c r="H1130" s="223">
        <v>62</v>
      </c>
      <c r="I1130" s="223">
        <v>54.5</v>
      </c>
      <c r="J1130" s="223">
        <v>50</v>
      </c>
      <c r="K1130" s="223">
        <v>52</v>
      </c>
      <c r="L1130" s="223">
        <v>62</v>
      </c>
      <c r="M1130" s="223">
        <v>46.4</v>
      </c>
      <c r="N1130" s="225">
        <v>66.3</v>
      </c>
      <c r="O1130" s="223">
        <v>50.6</v>
      </c>
      <c r="P1130" s="223">
        <v>52.3</v>
      </c>
      <c r="Q1130" s="223">
        <v>43</v>
      </c>
      <c r="R1130" s="223">
        <v>58.4</v>
      </c>
      <c r="S1130" s="223">
        <v>61</v>
      </c>
      <c r="T1130" s="223">
        <v>50.4</v>
      </c>
      <c r="U1130" s="223">
        <v>53.3</v>
      </c>
      <c r="V1130" s="223">
        <v>49.9</v>
      </c>
      <c r="W1130" s="223">
        <v>60.1</v>
      </c>
      <c r="X1130" s="223">
        <v>57.1</v>
      </c>
      <c r="Y1130" s="223">
        <v>54</v>
      </c>
      <c r="Z1130" s="223">
        <v>55.9</v>
      </c>
      <c r="AA1130" s="223">
        <v>52.5</v>
      </c>
      <c r="AB1130" s="223">
        <v>55.9</v>
      </c>
      <c r="AC1130" s="220"/>
      <c r="AD1130" s="221"/>
      <c r="AE1130" s="221"/>
      <c r="AF1130" s="221"/>
      <c r="AG1130" s="221"/>
      <c r="AH1130" s="221"/>
      <c r="AI1130" s="221"/>
      <c r="AJ1130" s="221"/>
      <c r="AK1130" s="221"/>
      <c r="AL1130" s="221"/>
      <c r="AM1130" s="221"/>
      <c r="AN1130" s="221"/>
      <c r="AO1130" s="221"/>
      <c r="AP1130" s="221"/>
      <c r="AQ1130" s="221"/>
      <c r="AR1130" s="221"/>
      <c r="AS1130" s="221"/>
      <c r="AT1130" s="221"/>
      <c r="AU1130" s="221"/>
      <c r="AV1130" s="221"/>
      <c r="AW1130" s="221"/>
      <c r="AX1130" s="221"/>
      <c r="AY1130" s="221"/>
      <c r="AZ1130" s="221"/>
      <c r="BA1130" s="221"/>
      <c r="BB1130" s="221"/>
      <c r="BC1130" s="221"/>
      <c r="BD1130" s="221"/>
      <c r="BE1130" s="221"/>
      <c r="BF1130" s="221"/>
      <c r="BG1130" s="221"/>
      <c r="BH1130" s="221"/>
      <c r="BI1130" s="221"/>
      <c r="BJ1130" s="221"/>
      <c r="BK1130" s="221"/>
      <c r="BL1130" s="221"/>
      <c r="BM1130" s="226"/>
    </row>
    <row r="1131" spans="1:65">
      <c r="A1131" s="30"/>
      <c r="B1131" s="20" t="s">
        <v>270</v>
      </c>
      <c r="C1131" s="12"/>
      <c r="D1131" s="227">
        <v>58.083333333333336</v>
      </c>
      <c r="E1131" s="227">
        <v>53.833333333333336</v>
      </c>
      <c r="F1131" s="227">
        <v>44.333333333333336</v>
      </c>
      <c r="G1131" s="227">
        <v>76.850000000000009</v>
      </c>
      <c r="H1131" s="227">
        <v>62.333333333333336</v>
      </c>
      <c r="I1131" s="227">
        <v>52.449999999999996</v>
      </c>
      <c r="J1131" s="227">
        <v>50</v>
      </c>
      <c r="K1131" s="227">
        <v>53.833333333333336</v>
      </c>
      <c r="L1131" s="227">
        <v>61.550000000000004</v>
      </c>
      <c r="M1131" s="227">
        <v>46.033333333333331</v>
      </c>
      <c r="N1131" s="227">
        <v>56.433333333333337</v>
      </c>
      <c r="O1131" s="227">
        <v>49.916666666666664</v>
      </c>
      <c r="P1131" s="227">
        <v>50.800000000000004</v>
      </c>
      <c r="Q1131" s="227">
        <v>45.666666666666664</v>
      </c>
      <c r="R1131" s="227">
        <v>56.233333333333327</v>
      </c>
      <c r="S1131" s="227">
        <v>60.033333333333331</v>
      </c>
      <c r="T1131" s="227">
        <v>53.65</v>
      </c>
      <c r="U1131" s="227">
        <v>53.166666666666664</v>
      </c>
      <c r="V1131" s="227">
        <v>52.15</v>
      </c>
      <c r="W1131" s="227">
        <v>58.783333333333339</v>
      </c>
      <c r="X1131" s="227">
        <v>56.266666666666673</v>
      </c>
      <c r="Y1131" s="227">
        <v>56.5</v>
      </c>
      <c r="Z1131" s="227">
        <v>55.550000000000004</v>
      </c>
      <c r="AA1131" s="227">
        <v>53.116666666666667</v>
      </c>
      <c r="AB1131" s="227">
        <v>56.066666666666663</v>
      </c>
      <c r="AC1131" s="220"/>
      <c r="AD1131" s="221"/>
      <c r="AE1131" s="221"/>
      <c r="AF1131" s="221"/>
      <c r="AG1131" s="221"/>
      <c r="AH1131" s="221"/>
      <c r="AI1131" s="221"/>
      <c r="AJ1131" s="221"/>
      <c r="AK1131" s="221"/>
      <c r="AL1131" s="221"/>
      <c r="AM1131" s="221"/>
      <c r="AN1131" s="221"/>
      <c r="AO1131" s="221"/>
      <c r="AP1131" s="221"/>
      <c r="AQ1131" s="221"/>
      <c r="AR1131" s="221"/>
      <c r="AS1131" s="221"/>
      <c r="AT1131" s="221"/>
      <c r="AU1131" s="221"/>
      <c r="AV1131" s="221"/>
      <c r="AW1131" s="221"/>
      <c r="AX1131" s="221"/>
      <c r="AY1131" s="221"/>
      <c r="AZ1131" s="221"/>
      <c r="BA1131" s="221"/>
      <c r="BB1131" s="221"/>
      <c r="BC1131" s="221"/>
      <c r="BD1131" s="221"/>
      <c r="BE1131" s="221"/>
      <c r="BF1131" s="221"/>
      <c r="BG1131" s="221"/>
      <c r="BH1131" s="221"/>
      <c r="BI1131" s="221"/>
      <c r="BJ1131" s="221"/>
      <c r="BK1131" s="221"/>
      <c r="BL1131" s="221"/>
      <c r="BM1131" s="226"/>
    </row>
    <row r="1132" spans="1:65">
      <c r="A1132" s="30"/>
      <c r="B1132" s="3" t="s">
        <v>271</v>
      </c>
      <c r="C1132" s="29"/>
      <c r="D1132" s="223">
        <v>58.25</v>
      </c>
      <c r="E1132" s="223">
        <v>54</v>
      </c>
      <c r="F1132" s="223">
        <v>44.5</v>
      </c>
      <c r="G1132" s="223">
        <v>76.7</v>
      </c>
      <c r="H1132" s="223">
        <v>62</v>
      </c>
      <c r="I1132" s="223">
        <v>52.35</v>
      </c>
      <c r="J1132" s="223">
        <v>50</v>
      </c>
      <c r="K1132" s="223">
        <v>54</v>
      </c>
      <c r="L1132" s="223">
        <v>61.7</v>
      </c>
      <c r="M1132" s="223">
        <v>46.1</v>
      </c>
      <c r="N1132" s="223">
        <v>54.55</v>
      </c>
      <c r="O1132" s="223">
        <v>50.15</v>
      </c>
      <c r="P1132" s="223">
        <v>50.6</v>
      </c>
      <c r="Q1132" s="223">
        <v>47.5</v>
      </c>
      <c r="R1132" s="223">
        <v>56.150000000000006</v>
      </c>
      <c r="S1132" s="223">
        <v>60.05</v>
      </c>
      <c r="T1132" s="223">
        <v>53.45</v>
      </c>
      <c r="U1132" s="223">
        <v>53.2</v>
      </c>
      <c r="V1132" s="223">
        <v>51.9</v>
      </c>
      <c r="W1132" s="223">
        <v>59.3</v>
      </c>
      <c r="X1132" s="223">
        <v>56.35</v>
      </c>
      <c r="Y1132" s="223">
        <v>56</v>
      </c>
      <c r="Z1132" s="223">
        <v>55.7</v>
      </c>
      <c r="AA1132" s="223">
        <v>52.9</v>
      </c>
      <c r="AB1132" s="223">
        <v>55.45</v>
      </c>
      <c r="AC1132" s="220"/>
      <c r="AD1132" s="221"/>
      <c r="AE1132" s="221"/>
      <c r="AF1132" s="221"/>
      <c r="AG1132" s="221"/>
      <c r="AH1132" s="221"/>
      <c r="AI1132" s="221"/>
      <c r="AJ1132" s="221"/>
      <c r="AK1132" s="221"/>
      <c r="AL1132" s="221"/>
      <c r="AM1132" s="221"/>
      <c r="AN1132" s="221"/>
      <c r="AO1132" s="221"/>
      <c r="AP1132" s="221"/>
      <c r="AQ1132" s="221"/>
      <c r="AR1132" s="221"/>
      <c r="AS1132" s="221"/>
      <c r="AT1132" s="221"/>
      <c r="AU1132" s="221"/>
      <c r="AV1132" s="221"/>
      <c r="AW1132" s="221"/>
      <c r="AX1132" s="221"/>
      <c r="AY1132" s="221"/>
      <c r="AZ1132" s="221"/>
      <c r="BA1132" s="221"/>
      <c r="BB1132" s="221"/>
      <c r="BC1132" s="221"/>
      <c r="BD1132" s="221"/>
      <c r="BE1132" s="221"/>
      <c r="BF1132" s="221"/>
      <c r="BG1132" s="221"/>
      <c r="BH1132" s="221"/>
      <c r="BI1132" s="221"/>
      <c r="BJ1132" s="221"/>
      <c r="BK1132" s="221"/>
      <c r="BL1132" s="221"/>
      <c r="BM1132" s="226"/>
    </row>
    <row r="1133" spans="1:65">
      <c r="A1133" s="30"/>
      <c r="B1133" s="3" t="s">
        <v>272</v>
      </c>
      <c r="C1133" s="29"/>
      <c r="D1133" s="209">
        <v>2.4028455353323626</v>
      </c>
      <c r="E1133" s="209">
        <v>1.3291601358251257</v>
      </c>
      <c r="F1133" s="209">
        <v>1.6329931618554521</v>
      </c>
      <c r="G1133" s="209">
        <v>2.0676073128135308</v>
      </c>
      <c r="H1133" s="209">
        <v>0.51639777949432231</v>
      </c>
      <c r="I1133" s="209">
        <v>1.657407614318217</v>
      </c>
      <c r="J1133" s="209">
        <v>0</v>
      </c>
      <c r="K1133" s="209">
        <v>2.228601953392904</v>
      </c>
      <c r="L1133" s="209">
        <v>0.79435508432941948</v>
      </c>
      <c r="M1133" s="209">
        <v>0.92448183685060303</v>
      </c>
      <c r="N1133" s="209">
        <v>5.1356271931154289</v>
      </c>
      <c r="O1133" s="209">
        <v>0.70261416628663709</v>
      </c>
      <c r="P1133" s="209">
        <v>1.0620734437881394</v>
      </c>
      <c r="Q1133" s="209">
        <v>12.76975593606498</v>
      </c>
      <c r="R1133" s="209">
        <v>1.516135438101315</v>
      </c>
      <c r="S1133" s="209">
        <v>3.9246231241568479</v>
      </c>
      <c r="T1133" s="209">
        <v>3.3291139962458471</v>
      </c>
      <c r="U1133" s="209">
        <v>0.53541261347363289</v>
      </c>
      <c r="V1133" s="209">
        <v>2.723784132415783</v>
      </c>
      <c r="W1133" s="209">
        <v>1.7290652580705761</v>
      </c>
      <c r="X1133" s="209">
        <v>0.68896056974740361</v>
      </c>
      <c r="Y1133" s="209">
        <v>2.4289915602982237</v>
      </c>
      <c r="Z1133" s="209">
        <v>3.3910175464010823</v>
      </c>
      <c r="AA1133" s="209">
        <v>1.1409060726749878</v>
      </c>
      <c r="AB1133" s="209">
        <v>2.176847874029479</v>
      </c>
      <c r="AC1133" s="206"/>
      <c r="AD1133" s="207"/>
      <c r="AE1133" s="207"/>
      <c r="AF1133" s="207"/>
      <c r="AG1133" s="207"/>
      <c r="AH1133" s="207"/>
      <c r="AI1133" s="207"/>
      <c r="AJ1133" s="207"/>
      <c r="AK1133" s="207"/>
      <c r="AL1133" s="207"/>
      <c r="AM1133" s="207"/>
      <c r="AN1133" s="207"/>
      <c r="AO1133" s="207"/>
      <c r="AP1133" s="207"/>
      <c r="AQ1133" s="207"/>
      <c r="AR1133" s="207"/>
      <c r="AS1133" s="207"/>
      <c r="AT1133" s="207"/>
      <c r="AU1133" s="207"/>
      <c r="AV1133" s="207"/>
      <c r="AW1133" s="207"/>
      <c r="AX1133" s="207"/>
      <c r="AY1133" s="207"/>
      <c r="AZ1133" s="207"/>
      <c r="BA1133" s="207"/>
      <c r="BB1133" s="207"/>
      <c r="BC1133" s="207"/>
      <c r="BD1133" s="207"/>
      <c r="BE1133" s="207"/>
      <c r="BF1133" s="207"/>
      <c r="BG1133" s="207"/>
      <c r="BH1133" s="207"/>
      <c r="BI1133" s="207"/>
      <c r="BJ1133" s="207"/>
      <c r="BK1133" s="207"/>
      <c r="BL1133" s="207"/>
      <c r="BM1133" s="210"/>
    </row>
    <row r="1134" spans="1:65">
      <c r="A1134" s="30"/>
      <c r="B1134" s="3" t="s">
        <v>87</v>
      </c>
      <c r="C1134" s="29"/>
      <c r="D1134" s="13">
        <v>4.1368933176453876E-2</v>
      </c>
      <c r="E1134" s="13">
        <v>2.4690281160838247E-2</v>
      </c>
      <c r="F1134" s="13">
        <v>3.6834432222303426E-2</v>
      </c>
      <c r="G1134" s="13">
        <v>2.6904454298159148E-2</v>
      </c>
      <c r="H1134" s="13">
        <v>8.2844563555238872E-3</v>
      </c>
      <c r="I1134" s="13">
        <v>3.1599763857353996E-2</v>
      </c>
      <c r="J1134" s="13">
        <v>0</v>
      </c>
      <c r="K1134" s="13">
        <v>4.1398178700796977E-2</v>
      </c>
      <c r="L1134" s="13">
        <v>1.2905850273426799E-2</v>
      </c>
      <c r="M1134" s="13">
        <v>2.0082878425429464E-2</v>
      </c>
      <c r="N1134" s="13">
        <v>9.1003435199918992E-2</v>
      </c>
      <c r="O1134" s="13">
        <v>1.4075742897228122E-2</v>
      </c>
      <c r="P1134" s="13">
        <v>2.0906957554884632E-2</v>
      </c>
      <c r="Q1134" s="13">
        <v>0.27962969203061999</v>
      </c>
      <c r="R1134" s="13">
        <v>2.6961507494392089E-2</v>
      </c>
      <c r="S1134" s="13">
        <v>6.5374066476793696E-2</v>
      </c>
      <c r="T1134" s="13">
        <v>6.2052451001786531E-2</v>
      </c>
      <c r="U1134" s="13">
        <v>1.0070456679754852E-2</v>
      </c>
      <c r="V1134" s="13">
        <v>5.2229801196851063E-2</v>
      </c>
      <c r="W1134" s="13">
        <v>2.9414209096749237E-2</v>
      </c>
      <c r="X1134" s="13">
        <v>1.2244559888875656E-2</v>
      </c>
      <c r="Y1134" s="13">
        <v>4.2991001067225199E-2</v>
      </c>
      <c r="Z1134" s="13">
        <v>6.1044420277247199E-2</v>
      </c>
      <c r="AA1134" s="13">
        <v>2.1479248308910973E-2</v>
      </c>
      <c r="AB1134" s="13">
        <v>3.8826061962475844E-2</v>
      </c>
      <c r="AC1134" s="15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273</v>
      </c>
      <c r="C1135" s="29"/>
      <c r="D1135" s="13">
        <v>6.5044020845125949E-2</v>
      </c>
      <c r="E1135" s="13">
        <v>-1.2886029460615012E-2</v>
      </c>
      <c r="F1135" s="13">
        <v>-0.187082612496977</v>
      </c>
      <c r="G1135" s="13">
        <v>0.40915867435204478</v>
      </c>
      <c r="H1135" s="13">
        <v>0.14297407115086691</v>
      </c>
      <c r="I1135" s="13">
        <v>-3.8251496815032704E-2</v>
      </c>
      <c r="J1135" s="13">
        <v>-8.3175878755989197E-2</v>
      </c>
      <c r="K1135" s="13">
        <v>-1.2886029460615012E-2</v>
      </c>
      <c r="L1135" s="13">
        <v>0.12861049325137741</v>
      </c>
      <c r="M1135" s="13">
        <v>-0.15591059237468075</v>
      </c>
      <c r="N1135" s="13">
        <v>3.4788824844073529E-2</v>
      </c>
      <c r="O1135" s="13">
        <v>-8.4703918958062618E-2</v>
      </c>
      <c r="P1135" s="13">
        <v>-6.8506692816084902E-2</v>
      </c>
      <c r="Q1135" s="13">
        <v>-0.16263396926380347</v>
      </c>
      <c r="R1135" s="13">
        <v>3.1121528359097317E-2</v>
      </c>
      <c r="S1135" s="13">
        <v>0.10080016157364224</v>
      </c>
      <c r="T1135" s="13">
        <v>-1.6247717905176429E-2</v>
      </c>
      <c r="U1135" s="13">
        <v>-2.5110351077201942E-2</v>
      </c>
      <c r="V1135" s="13">
        <v>-4.3752441542496801E-2</v>
      </c>
      <c r="W1135" s="13">
        <v>7.7879558542542027E-2</v>
      </c>
      <c r="X1135" s="13">
        <v>3.1732744439926908E-2</v>
      </c>
      <c r="Y1135" s="13">
        <v>3.6011257005732267E-2</v>
      </c>
      <c r="Z1135" s="13">
        <v>1.8591598702096146E-2</v>
      </c>
      <c r="AA1135" s="13">
        <v>-2.6027175198445884E-2</v>
      </c>
      <c r="AB1135" s="13">
        <v>2.8065447954950695E-2</v>
      </c>
      <c r="AC1135" s="15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274</v>
      </c>
      <c r="C1136" s="47"/>
      <c r="D1136" s="45">
        <v>1.07</v>
      </c>
      <c r="E1136" s="45">
        <v>0</v>
      </c>
      <c r="F1136" s="45">
        <v>2.4</v>
      </c>
      <c r="G1136" s="45">
        <v>5.82</v>
      </c>
      <c r="H1136" s="45">
        <v>2.15</v>
      </c>
      <c r="I1136" s="45">
        <v>0.35</v>
      </c>
      <c r="J1136" s="45">
        <v>0.97</v>
      </c>
      <c r="K1136" s="45">
        <v>0</v>
      </c>
      <c r="L1136" s="45">
        <v>1.95</v>
      </c>
      <c r="M1136" s="45">
        <v>1.97</v>
      </c>
      <c r="N1136" s="45">
        <v>0.66</v>
      </c>
      <c r="O1136" s="45">
        <v>0.99</v>
      </c>
      <c r="P1136" s="45">
        <v>0.77</v>
      </c>
      <c r="Q1136" s="45">
        <v>2.0699999999999998</v>
      </c>
      <c r="R1136" s="45">
        <v>0.61</v>
      </c>
      <c r="S1136" s="45">
        <v>1.57</v>
      </c>
      <c r="T1136" s="45">
        <v>0.05</v>
      </c>
      <c r="U1136" s="45">
        <v>0.17</v>
      </c>
      <c r="V1136" s="45">
        <v>0.43</v>
      </c>
      <c r="W1136" s="45">
        <v>1.25</v>
      </c>
      <c r="X1136" s="45">
        <v>0.62</v>
      </c>
      <c r="Y1136" s="45">
        <v>0.67</v>
      </c>
      <c r="Z1136" s="45">
        <v>0.43</v>
      </c>
      <c r="AA1136" s="45">
        <v>0.18</v>
      </c>
      <c r="AB1136" s="45">
        <v>0.56000000000000005</v>
      </c>
      <c r="AC1136" s="15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2:65">
      <c r="B1137" s="31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BM1137" s="55"/>
    </row>
    <row r="1138" spans="2:65">
      <c r="BM1138" s="55"/>
    </row>
    <row r="1139" spans="2:65">
      <c r="BM1139" s="55"/>
    </row>
    <row r="1140" spans="2:65">
      <c r="BM1140" s="55"/>
    </row>
    <row r="1141" spans="2:65">
      <c r="BM1141" s="55"/>
    </row>
    <row r="1142" spans="2:65">
      <c r="BM1142" s="55"/>
    </row>
    <row r="1143" spans="2:65">
      <c r="BM1143" s="55"/>
    </row>
    <row r="1144" spans="2:65">
      <c r="BM1144" s="55"/>
    </row>
    <row r="1145" spans="2:65">
      <c r="BM1145" s="55"/>
    </row>
    <row r="1146" spans="2:65">
      <c r="BM1146" s="55"/>
    </row>
    <row r="1147" spans="2:65">
      <c r="BM1147" s="55"/>
    </row>
    <row r="1148" spans="2:65">
      <c r="BM1148" s="55"/>
    </row>
    <row r="1149" spans="2:65">
      <c r="BM1149" s="55"/>
    </row>
    <row r="1150" spans="2:65">
      <c r="BM1150" s="55"/>
    </row>
    <row r="1151" spans="2:65">
      <c r="BM1151" s="55"/>
    </row>
    <row r="1152" spans="2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6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</sheetData>
  <dataConsolidate/>
  <conditionalFormatting sqref="B6:AA11 B25:AB30 B43:Z48 B61:D66 B79:AB84 B98:AB103 B117:AA122 B135:AB140 B153:AA158 B171:Y176 B190:AA195 B208:AA213 B227:Z232 B246:AB251 B264:P269 B282:P287 B300:O305 B319:AB324 B337:AA342 B356:P361 B374:S379 B392:Z397 B410:D415 B428:P433 B447:Z452 B465:AB470 B483:Z488 B502:AB507 B521:P526 B539:AB544 B557:AB562 B575:AB580 B593:AB598 B611:AB616 B630:O635 B648:AB653 B666:AB671 B684:AB689 B702:P707 B720:AA725 B738:U743 B756:AA761 B774:AA779 B792:AB797 B810:Y815 B828:P833 B846:AA851 B865:AB870 B883:AA888 B902:Q907 B921:Y926 B940:AA945 B959:AB964 B977:Y982 B996:O1001 B1015:AA1020 B1034:AB1039 B1053:Z1058 B1071:AB1076 B1089:Q1094 B1107:AB1112 B1125:AB1130">
    <cfRule type="expression" dxfId="12" priority="186">
      <formula>AND($B6&lt;&gt;$B5,NOT(ISBLANK(INDIRECT(Anlyt_LabRefThisCol))))</formula>
    </cfRule>
  </conditionalFormatting>
  <conditionalFormatting sqref="C2:AA17 C21:AB36 C39:Z54 C57:D72 C75:AB90 C94:AB109 C113:AA128 C131:AB146 C149:AA164 C167:Y182 C186:AA201 C204:AA219 C223:Z238 C242:AB257 C260:P275 C278:P293 C296:O311 C315:AB330 C333:AA348 C352:P367 C370:S385 C388:Z403 C406:D421 C424:P439 C443:Z458 C461:AB476 C479:Z494 C498:AB513 C517:P532 C535:AB550 C553:AB568 C571:AB586 C589:AB604 C607:AB622 C626:O641 C644:AB659 C662:AB677 C680:AB695 C698:P713 C716:AA731 C734:U749 C752:AA767 C770:AA785 C788:AB803 C806:Y821 C824:P839 C842:AA857 C861:AB876 C879:AA894 C898:Q913 C917:Y932 C936:AA951 C955:AB970 C973:Y988 C992:O1007 C1011:AA1026 C1030:AB1045 C1049:Z1064 C1067:AB1082 C1085:Q1100 C1103:AB1118 C1121:AB1136">
    <cfRule type="expression" dxfId="11" priority="184" stopIfTrue="1">
      <formula>AND(ISBLANK(INDIRECT(Anlyt_LabRefLastCol)),ISBLANK(INDIRECT(Anlyt_LabRefThisCol)))</formula>
    </cfRule>
    <cfRule type="expression" dxfId="1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0944-DC5D-4196-815D-84B26F27B4FD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624</v>
      </c>
      <c r="BM1" s="28" t="s">
        <v>276</v>
      </c>
    </row>
    <row r="2" spans="1:66" ht="18">
      <c r="A2" s="25" t="s">
        <v>480</v>
      </c>
      <c r="B2" s="18" t="s">
        <v>111</v>
      </c>
      <c r="C2" s="15" t="s">
        <v>112</v>
      </c>
      <c r="D2" s="16" t="s">
        <v>325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354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3.36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3.34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270</v>
      </c>
      <c r="C8" s="12"/>
      <c r="D8" s="23">
        <v>3.3499999999999996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271</v>
      </c>
      <c r="C9" s="29"/>
      <c r="D9" s="11">
        <v>3.3499999999999996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3.35</v>
      </c>
      <c r="BN9" s="28"/>
    </row>
    <row r="10" spans="1:66">
      <c r="A10" s="30"/>
      <c r="B10" s="3" t="s">
        <v>272</v>
      </c>
      <c r="C10" s="29"/>
      <c r="D10" s="24">
        <v>1.4142135623730963E-2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4.2215330220092429E-3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273</v>
      </c>
      <c r="C12" s="29"/>
      <c r="D12" s="13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274</v>
      </c>
      <c r="C13" s="47"/>
      <c r="D13" s="45" t="s">
        <v>275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181D-D534-4CE4-8AD1-7CACC47F893E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625</v>
      </c>
      <c r="BM1" s="28" t="s">
        <v>276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325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2">
        <v>0.12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4">
        <v>1</v>
      </c>
    </row>
    <row r="7" spans="1:66">
      <c r="A7" s="30"/>
      <c r="B7" s="19">
        <v>1</v>
      </c>
      <c r="C7" s="9">
        <v>2</v>
      </c>
      <c r="D7" s="24">
        <v>0.13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4">
        <v>16</v>
      </c>
    </row>
    <row r="8" spans="1:66">
      <c r="A8" s="30"/>
      <c r="B8" s="20" t="s">
        <v>270</v>
      </c>
      <c r="C8" s="12"/>
      <c r="D8" s="217">
        <v>0.125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4">
        <v>16</v>
      </c>
    </row>
    <row r="9" spans="1:66">
      <c r="A9" s="30"/>
      <c r="B9" s="3" t="s">
        <v>271</v>
      </c>
      <c r="C9" s="29"/>
      <c r="D9" s="24">
        <v>0.125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4">
        <v>0.125</v>
      </c>
      <c r="BN9" s="28"/>
    </row>
    <row r="10" spans="1:66">
      <c r="A10" s="30"/>
      <c r="B10" s="3" t="s">
        <v>272</v>
      </c>
      <c r="C10" s="29"/>
      <c r="D10" s="24">
        <v>7.0710678118654814E-3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4">
        <v>22</v>
      </c>
    </row>
    <row r="11" spans="1:66">
      <c r="A11" s="30"/>
      <c r="B11" s="3" t="s">
        <v>87</v>
      </c>
      <c r="C11" s="29"/>
      <c r="D11" s="13">
        <v>5.6568542494923851E-2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274</v>
      </c>
      <c r="C13" s="47"/>
      <c r="D13" s="45" t="s">
        <v>275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626</v>
      </c>
      <c r="BM15" s="28" t="s">
        <v>276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325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2">
        <v>0.34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14">
        <v>1</v>
      </c>
    </row>
    <row r="21" spans="1:65">
      <c r="A21" s="30"/>
      <c r="B21" s="19">
        <v>1</v>
      </c>
      <c r="C21" s="9">
        <v>2</v>
      </c>
      <c r="D21" s="24">
        <v>0.34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14">
        <v>16</v>
      </c>
    </row>
    <row r="22" spans="1:65">
      <c r="A22" s="30"/>
      <c r="B22" s="20" t="s">
        <v>270</v>
      </c>
      <c r="C22" s="12"/>
      <c r="D22" s="217">
        <v>0.34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14">
        <v>16</v>
      </c>
    </row>
    <row r="23" spans="1:65">
      <c r="A23" s="30"/>
      <c r="B23" s="3" t="s">
        <v>271</v>
      </c>
      <c r="C23" s="29"/>
      <c r="D23" s="24">
        <v>0.34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14">
        <v>0.34</v>
      </c>
    </row>
    <row r="24" spans="1:65">
      <c r="A24" s="30"/>
      <c r="B24" s="3" t="s">
        <v>272</v>
      </c>
      <c r="C24" s="29"/>
      <c r="D24" s="24">
        <v>0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14">
        <v>22</v>
      </c>
    </row>
    <row r="25" spans="1:65">
      <c r="A25" s="30"/>
      <c r="B25" s="3" t="s">
        <v>87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273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274</v>
      </c>
      <c r="C27" s="47"/>
      <c r="D27" s="45" t="s">
        <v>275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0D4A-1503-48F4-AD89-C4E65B403342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627</v>
      </c>
      <c r="BM1" s="28" t="s">
        <v>276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325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355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2">
        <v>0.4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4">
        <v>1</v>
      </c>
    </row>
    <row r="7" spans="1:66">
      <c r="A7" s="30"/>
      <c r="B7" s="19">
        <v>1</v>
      </c>
      <c r="C7" s="9">
        <v>2</v>
      </c>
      <c r="D7" s="24">
        <v>0.4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4">
        <v>18</v>
      </c>
    </row>
    <row r="8" spans="1:66">
      <c r="A8" s="30"/>
      <c r="B8" s="20" t="s">
        <v>270</v>
      </c>
      <c r="C8" s="12"/>
      <c r="D8" s="217">
        <v>0.4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4">
        <v>16</v>
      </c>
    </row>
    <row r="9" spans="1:66">
      <c r="A9" s="30"/>
      <c r="B9" s="3" t="s">
        <v>271</v>
      </c>
      <c r="C9" s="29"/>
      <c r="D9" s="24">
        <v>0.4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4">
        <v>0.4</v>
      </c>
      <c r="BN9" s="28"/>
    </row>
    <row r="10" spans="1:66">
      <c r="A10" s="30"/>
      <c r="B10" s="3" t="s">
        <v>272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4">
        <v>24</v>
      </c>
    </row>
    <row r="11" spans="1:66">
      <c r="A11" s="30"/>
      <c r="B11" s="3" t="s">
        <v>87</v>
      </c>
      <c r="C11" s="29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274</v>
      </c>
      <c r="C13" s="47"/>
      <c r="D13" s="45" t="s">
        <v>275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628</v>
      </c>
      <c r="BM15" s="28" t="s">
        <v>276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325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355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8">
        <v>55.2</v>
      </c>
      <c r="E20" s="220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2">
        <v>1</v>
      </c>
    </row>
    <row r="21" spans="1:65">
      <c r="A21" s="30"/>
      <c r="B21" s="19">
        <v>1</v>
      </c>
      <c r="C21" s="9">
        <v>2</v>
      </c>
      <c r="D21" s="223">
        <v>54.8</v>
      </c>
      <c r="E21" s="220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2">
        <v>19</v>
      </c>
    </row>
    <row r="22" spans="1:65">
      <c r="A22" s="30"/>
      <c r="B22" s="20" t="s">
        <v>270</v>
      </c>
      <c r="C22" s="12"/>
      <c r="D22" s="227">
        <v>55</v>
      </c>
      <c r="E22" s="220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2">
        <v>16</v>
      </c>
    </row>
    <row r="23" spans="1:65">
      <c r="A23" s="30"/>
      <c r="B23" s="3" t="s">
        <v>271</v>
      </c>
      <c r="C23" s="29"/>
      <c r="D23" s="223">
        <v>55</v>
      </c>
      <c r="E23" s="220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2">
        <v>55</v>
      </c>
    </row>
    <row r="24" spans="1:65">
      <c r="A24" s="30"/>
      <c r="B24" s="3" t="s">
        <v>272</v>
      </c>
      <c r="C24" s="29"/>
      <c r="D24" s="223">
        <v>0.28284271247462306</v>
      </c>
      <c r="E24" s="220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25</v>
      </c>
    </row>
    <row r="25" spans="1:65">
      <c r="A25" s="30"/>
      <c r="B25" s="3" t="s">
        <v>87</v>
      </c>
      <c r="C25" s="29"/>
      <c r="D25" s="13">
        <v>5.142594772265874E-3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273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274</v>
      </c>
      <c r="C27" s="47"/>
      <c r="D27" s="45" t="s">
        <v>275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629</v>
      </c>
      <c r="BM29" s="28" t="s">
        <v>276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325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355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8">
        <v>135</v>
      </c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2">
        <v>1</v>
      </c>
    </row>
    <row r="35" spans="1:65">
      <c r="A35" s="30"/>
      <c r="B35" s="19">
        <v>1</v>
      </c>
      <c r="C35" s="9">
        <v>2</v>
      </c>
      <c r="D35" s="223">
        <v>134</v>
      </c>
      <c r="E35" s="220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2">
        <v>20</v>
      </c>
    </row>
    <row r="36" spans="1:65">
      <c r="A36" s="30"/>
      <c r="B36" s="20" t="s">
        <v>270</v>
      </c>
      <c r="C36" s="12"/>
      <c r="D36" s="227">
        <v>134.5</v>
      </c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2">
        <v>16</v>
      </c>
    </row>
    <row r="37" spans="1:65">
      <c r="A37" s="30"/>
      <c r="B37" s="3" t="s">
        <v>271</v>
      </c>
      <c r="C37" s="29"/>
      <c r="D37" s="223">
        <v>134.5</v>
      </c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2">
        <v>134.5</v>
      </c>
    </row>
    <row r="38" spans="1:65">
      <c r="A38" s="30"/>
      <c r="B38" s="3" t="s">
        <v>272</v>
      </c>
      <c r="C38" s="29"/>
      <c r="D38" s="223">
        <v>0.70710678118654757</v>
      </c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2">
        <v>26</v>
      </c>
    </row>
    <row r="39" spans="1:65">
      <c r="A39" s="30"/>
      <c r="B39" s="3" t="s">
        <v>87</v>
      </c>
      <c r="C39" s="29"/>
      <c r="D39" s="13">
        <v>5.2572994883758181E-3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273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274</v>
      </c>
      <c r="C41" s="47"/>
      <c r="D41" s="45" t="s">
        <v>275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630</v>
      </c>
      <c r="BM43" s="28" t="s">
        <v>276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325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355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270</v>
      </c>
      <c r="C50" s="12"/>
      <c r="D50" s="23">
        <v>0.6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271</v>
      </c>
      <c r="C51" s="29"/>
      <c r="D51" s="11">
        <v>0.6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0.6</v>
      </c>
    </row>
    <row r="52" spans="1:65">
      <c r="A52" s="30"/>
      <c r="B52" s="3" t="s">
        <v>272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273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274</v>
      </c>
      <c r="C55" s="47"/>
      <c r="D55" s="45" t="s">
        <v>275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631</v>
      </c>
      <c r="BM57" s="28" t="s">
        <v>276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325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355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2">
        <v>0.04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14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14">
        <v>22</v>
      </c>
    </row>
    <row r="64" spans="1:65">
      <c r="A64" s="30"/>
      <c r="B64" s="20" t="s">
        <v>270</v>
      </c>
      <c r="C64" s="12"/>
      <c r="D64" s="217">
        <v>0.05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14">
        <v>16</v>
      </c>
    </row>
    <row r="65" spans="1:65">
      <c r="A65" s="30"/>
      <c r="B65" s="3" t="s">
        <v>271</v>
      </c>
      <c r="C65" s="29"/>
      <c r="D65" s="24">
        <v>0.05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14">
        <v>0.05</v>
      </c>
    </row>
    <row r="66" spans="1:65">
      <c r="A66" s="30"/>
      <c r="B66" s="3" t="s">
        <v>272</v>
      </c>
      <c r="C66" s="29"/>
      <c r="D66" s="24">
        <v>1.4142135623730907E-2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14">
        <v>28</v>
      </c>
    </row>
    <row r="67" spans="1:65">
      <c r="A67" s="30"/>
      <c r="B67" s="3" t="s">
        <v>87</v>
      </c>
      <c r="C67" s="29"/>
      <c r="D67" s="13">
        <v>0.28284271247461812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273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274</v>
      </c>
      <c r="C69" s="47"/>
      <c r="D69" s="45" t="s">
        <v>275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632</v>
      </c>
      <c r="BM71" s="28" t="s">
        <v>276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325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355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0.7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270</v>
      </c>
      <c r="C78" s="12"/>
      <c r="D78" s="23">
        <v>0.64999999999999991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271</v>
      </c>
      <c r="C79" s="29"/>
      <c r="D79" s="11">
        <v>0.64999999999999991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0.65</v>
      </c>
    </row>
    <row r="80" spans="1:65">
      <c r="A80" s="30"/>
      <c r="B80" s="3" t="s">
        <v>272</v>
      </c>
      <c r="C80" s="29"/>
      <c r="D80" s="24">
        <v>7.0710678118654738E-2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0.10878565864408422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273</v>
      </c>
      <c r="C82" s="29"/>
      <c r="D82" s="13">
        <v>-2.2204460492503131E-16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274</v>
      </c>
      <c r="C83" s="47"/>
      <c r="D83" s="45" t="s">
        <v>275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633</v>
      </c>
      <c r="BM85" s="28" t="s">
        <v>276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325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355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5">
        <v>12.8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8">
        <v>1</v>
      </c>
    </row>
    <row r="91" spans="1:65">
      <c r="A91" s="30"/>
      <c r="B91" s="19">
        <v>1</v>
      </c>
      <c r="C91" s="9">
        <v>2</v>
      </c>
      <c r="D91" s="209">
        <v>12.6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8">
        <v>24</v>
      </c>
    </row>
    <row r="92" spans="1:65">
      <c r="A92" s="30"/>
      <c r="B92" s="20" t="s">
        <v>270</v>
      </c>
      <c r="C92" s="12"/>
      <c r="D92" s="211">
        <v>12.7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8">
        <v>16</v>
      </c>
    </row>
    <row r="93" spans="1:65">
      <c r="A93" s="30"/>
      <c r="B93" s="3" t="s">
        <v>271</v>
      </c>
      <c r="C93" s="29"/>
      <c r="D93" s="209">
        <v>12.7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8">
        <v>12.7</v>
      </c>
    </row>
    <row r="94" spans="1:65">
      <c r="A94" s="30"/>
      <c r="B94" s="3" t="s">
        <v>272</v>
      </c>
      <c r="C94" s="29"/>
      <c r="D94" s="209">
        <v>0.14142135623731025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8">
        <v>30</v>
      </c>
    </row>
    <row r="95" spans="1:65">
      <c r="A95" s="30"/>
      <c r="B95" s="3" t="s">
        <v>87</v>
      </c>
      <c r="C95" s="29"/>
      <c r="D95" s="13">
        <v>1.1135539861205532E-2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273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274</v>
      </c>
      <c r="C97" s="47"/>
      <c r="D97" s="45" t="s">
        <v>275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634</v>
      </c>
      <c r="BM99" s="28" t="s">
        <v>276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325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355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5">
        <v>43.4</v>
      </c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8">
        <v>1</v>
      </c>
    </row>
    <row r="105" spans="1:65">
      <c r="A105" s="30"/>
      <c r="B105" s="19">
        <v>1</v>
      </c>
      <c r="C105" s="9">
        <v>2</v>
      </c>
      <c r="D105" s="209">
        <v>43.7</v>
      </c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208">
        <v>25</v>
      </c>
    </row>
    <row r="106" spans="1:65">
      <c r="A106" s="30"/>
      <c r="B106" s="20" t="s">
        <v>270</v>
      </c>
      <c r="C106" s="12"/>
      <c r="D106" s="211">
        <v>43.55</v>
      </c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08">
        <v>16</v>
      </c>
    </row>
    <row r="107" spans="1:65">
      <c r="A107" s="30"/>
      <c r="B107" s="3" t="s">
        <v>271</v>
      </c>
      <c r="C107" s="29"/>
      <c r="D107" s="209">
        <v>43.55</v>
      </c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08">
        <v>43.55</v>
      </c>
    </row>
    <row r="108" spans="1:65">
      <c r="A108" s="30"/>
      <c r="B108" s="3" t="s">
        <v>272</v>
      </c>
      <c r="C108" s="29"/>
      <c r="D108" s="209">
        <v>0.21213203435596725</v>
      </c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08">
        <v>31</v>
      </c>
    </row>
    <row r="109" spans="1:65">
      <c r="A109" s="30"/>
      <c r="B109" s="3" t="s">
        <v>87</v>
      </c>
      <c r="C109" s="29"/>
      <c r="D109" s="13">
        <v>4.8709996407799603E-3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273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274</v>
      </c>
      <c r="C111" s="47"/>
      <c r="D111" s="45" t="s">
        <v>275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635</v>
      </c>
      <c r="BM113" s="28" t="s">
        <v>276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325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355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8">
        <v>140</v>
      </c>
      <c r="E118" s="220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2">
        <v>1</v>
      </c>
    </row>
    <row r="119" spans="1:65">
      <c r="A119" s="30"/>
      <c r="B119" s="19">
        <v>1</v>
      </c>
      <c r="C119" s="9">
        <v>2</v>
      </c>
      <c r="D119" s="223">
        <v>133</v>
      </c>
      <c r="E119" s="220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2">
        <v>26</v>
      </c>
    </row>
    <row r="120" spans="1:65">
      <c r="A120" s="30"/>
      <c r="B120" s="20" t="s">
        <v>270</v>
      </c>
      <c r="C120" s="12"/>
      <c r="D120" s="227">
        <v>136.5</v>
      </c>
      <c r="E120" s="220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2">
        <v>16</v>
      </c>
    </row>
    <row r="121" spans="1:65">
      <c r="A121" s="30"/>
      <c r="B121" s="3" t="s">
        <v>271</v>
      </c>
      <c r="C121" s="29"/>
      <c r="D121" s="223">
        <v>136.5</v>
      </c>
      <c r="E121" s="220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2">
        <v>136.5</v>
      </c>
    </row>
    <row r="122" spans="1:65">
      <c r="A122" s="30"/>
      <c r="B122" s="3" t="s">
        <v>272</v>
      </c>
      <c r="C122" s="29"/>
      <c r="D122" s="223">
        <v>4.9497474683058327</v>
      </c>
      <c r="E122" s="220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2">
        <v>32</v>
      </c>
    </row>
    <row r="123" spans="1:65">
      <c r="A123" s="30"/>
      <c r="B123" s="3" t="s">
        <v>87</v>
      </c>
      <c r="C123" s="29"/>
      <c r="D123" s="13">
        <v>3.6261886214694748E-2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273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274</v>
      </c>
      <c r="C125" s="47"/>
      <c r="D125" s="45" t="s">
        <v>275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636</v>
      </c>
      <c r="BM127" s="28" t="s">
        <v>276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325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355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0.91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0.86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270</v>
      </c>
      <c r="C134" s="12"/>
      <c r="D134" s="23">
        <v>0.88500000000000001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271</v>
      </c>
      <c r="C135" s="29"/>
      <c r="D135" s="11">
        <v>0.88500000000000001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0.88500000000000001</v>
      </c>
    </row>
    <row r="136" spans="1:65">
      <c r="A136" s="30"/>
      <c r="B136" s="3" t="s">
        <v>272</v>
      </c>
      <c r="C136" s="29"/>
      <c r="D136" s="24">
        <v>3.5355339059327411E-2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3.9949535660256962E-2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273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274</v>
      </c>
      <c r="C139" s="47"/>
      <c r="D139" s="45" t="s">
        <v>275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637</v>
      </c>
      <c r="BM141" s="28" t="s">
        <v>276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325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355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8">
        <v>176</v>
      </c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1"/>
      <c r="AU146" s="221"/>
      <c r="AV146" s="221"/>
      <c r="AW146" s="221"/>
      <c r="AX146" s="221"/>
      <c r="AY146" s="221"/>
      <c r="AZ146" s="221"/>
      <c r="BA146" s="221"/>
      <c r="BB146" s="221"/>
      <c r="BC146" s="221"/>
      <c r="BD146" s="221"/>
      <c r="BE146" s="221"/>
      <c r="BF146" s="221"/>
      <c r="BG146" s="221"/>
      <c r="BH146" s="221"/>
      <c r="BI146" s="221"/>
      <c r="BJ146" s="221"/>
      <c r="BK146" s="221"/>
      <c r="BL146" s="221"/>
      <c r="BM146" s="222">
        <v>1</v>
      </c>
    </row>
    <row r="147" spans="1:65">
      <c r="A147" s="30"/>
      <c r="B147" s="19">
        <v>1</v>
      </c>
      <c r="C147" s="9">
        <v>2</v>
      </c>
      <c r="D147" s="223">
        <v>206</v>
      </c>
      <c r="E147" s="220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1"/>
      <c r="AU147" s="221"/>
      <c r="AV147" s="221"/>
      <c r="AW147" s="221"/>
      <c r="AX147" s="221"/>
      <c r="AY147" s="221"/>
      <c r="AZ147" s="221"/>
      <c r="BA147" s="221"/>
      <c r="BB147" s="221"/>
      <c r="BC147" s="221"/>
      <c r="BD147" s="221"/>
      <c r="BE147" s="221"/>
      <c r="BF147" s="221"/>
      <c r="BG147" s="221"/>
      <c r="BH147" s="221"/>
      <c r="BI147" s="221"/>
      <c r="BJ147" s="221"/>
      <c r="BK147" s="221"/>
      <c r="BL147" s="221"/>
      <c r="BM147" s="222">
        <v>28</v>
      </c>
    </row>
    <row r="148" spans="1:65">
      <c r="A148" s="30"/>
      <c r="B148" s="20" t="s">
        <v>270</v>
      </c>
      <c r="C148" s="12"/>
      <c r="D148" s="227">
        <v>191</v>
      </c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1"/>
      <c r="AU148" s="221"/>
      <c r="AV148" s="221"/>
      <c r="AW148" s="221"/>
      <c r="AX148" s="221"/>
      <c r="AY148" s="221"/>
      <c r="AZ148" s="221"/>
      <c r="BA148" s="221"/>
      <c r="BB148" s="221"/>
      <c r="BC148" s="221"/>
      <c r="BD148" s="221"/>
      <c r="BE148" s="221"/>
      <c r="BF148" s="221"/>
      <c r="BG148" s="221"/>
      <c r="BH148" s="221"/>
      <c r="BI148" s="221"/>
      <c r="BJ148" s="221"/>
      <c r="BK148" s="221"/>
      <c r="BL148" s="221"/>
      <c r="BM148" s="222">
        <v>16</v>
      </c>
    </row>
    <row r="149" spans="1:65">
      <c r="A149" s="30"/>
      <c r="B149" s="3" t="s">
        <v>271</v>
      </c>
      <c r="C149" s="29"/>
      <c r="D149" s="223">
        <v>191</v>
      </c>
      <c r="E149" s="220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1"/>
      <c r="AK149" s="221"/>
      <c r="AL149" s="221"/>
      <c r="AM149" s="221"/>
      <c r="AN149" s="221"/>
      <c r="AO149" s="221"/>
      <c r="AP149" s="221"/>
      <c r="AQ149" s="221"/>
      <c r="AR149" s="221"/>
      <c r="AS149" s="221"/>
      <c r="AT149" s="221"/>
      <c r="AU149" s="221"/>
      <c r="AV149" s="221"/>
      <c r="AW149" s="221"/>
      <c r="AX149" s="221"/>
      <c r="AY149" s="221"/>
      <c r="AZ149" s="221"/>
      <c r="BA149" s="221"/>
      <c r="BB149" s="221"/>
      <c r="BC149" s="221"/>
      <c r="BD149" s="221"/>
      <c r="BE149" s="221"/>
      <c r="BF149" s="221"/>
      <c r="BG149" s="221"/>
      <c r="BH149" s="221"/>
      <c r="BI149" s="221"/>
      <c r="BJ149" s="221"/>
      <c r="BK149" s="221"/>
      <c r="BL149" s="221"/>
      <c r="BM149" s="222">
        <v>191</v>
      </c>
    </row>
    <row r="150" spans="1:65">
      <c r="A150" s="30"/>
      <c r="B150" s="3" t="s">
        <v>272</v>
      </c>
      <c r="C150" s="29"/>
      <c r="D150" s="223">
        <v>21.213203435596427</v>
      </c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  <c r="AJ150" s="221"/>
      <c r="AK150" s="221"/>
      <c r="AL150" s="221"/>
      <c r="AM150" s="221"/>
      <c r="AN150" s="221"/>
      <c r="AO150" s="221"/>
      <c r="AP150" s="221"/>
      <c r="AQ150" s="221"/>
      <c r="AR150" s="221"/>
      <c r="AS150" s="221"/>
      <c r="AT150" s="221"/>
      <c r="AU150" s="221"/>
      <c r="AV150" s="221"/>
      <c r="AW150" s="221"/>
      <c r="AX150" s="221"/>
      <c r="AY150" s="221"/>
      <c r="AZ150" s="221"/>
      <c r="BA150" s="221"/>
      <c r="BB150" s="221"/>
      <c r="BC150" s="221"/>
      <c r="BD150" s="221"/>
      <c r="BE150" s="221"/>
      <c r="BF150" s="221"/>
      <c r="BG150" s="221"/>
      <c r="BH150" s="221"/>
      <c r="BI150" s="221"/>
      <c r="BJ150" s="221"/>
      <c r="BK150" s="221"/>
      <c r="BL150" s="221"/>
      <c r="BM150" s="222">
        <v>34</v>
      </c>
    </row>
    <row r="151" spans="1:65">
      <c r="A151" s="30"/>
      <c r="B151" s="3" t="s">
        <v>87</v>
      </c>
      <c r="C151" s="29"/>
      <c r="D151" s="13">
        <v>0.11106389233296558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273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274</v>
      </c>
      <c r="C153" s="47"/>
      <c r="D153" s="45" t="s">
        <v>275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638</v>
      </c>
      <c r="BM155" s="28" t="s">
        <v>276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325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113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355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3.59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3.68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270</v>
      </c>
      <c r="C162" s="12"/>
      <c r="D162" s="23">
        <v>3.6349999999999998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271</v>
      </c>
      <c r="C163" s="29"/>
      <c r="D163" s="11">
        <v>3.6349999999999998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3.6349999999999998</v>
      </c>
    </row>
    <row r="164" spans="1:65">
      <c r="A164" s="30"/>
      <c r="B164" s="3" t="s">
        <v>272</v>
      </c>
      <c r="C164" s="29"/>
      <c r="D164" s="24">
        <v>6.3639610306789496E-2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1.75074581311663E-2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273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274</v>
      </c>
      <c r="C167" s="47"/>
      <c r="D167" s="45" t="s">
        <v>275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639</v>
      </c>
      <c r="BM169" s="28" t="s">
        <v>276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325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113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355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2.38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2.33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270</v>
      </c>
      <c r="C176" s="12"/>
      <c r="D176" s="23">
        <v>2.355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271</v>
      </c>
      <c r="C177" s="29"/>
      <c r="D177" s="11">
        <v>2.355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2.355</v>
      </c>
    </row>
    <row r="178" spans="1:65">
      <c r="A178" s="30"/>
      <c r="B178" s="3" t="s">
        <v>272</v>
      </c>
      <c r="C178" s="29"/>
      <c r="D178" s="24">
        <v>3.5355339059327251E-2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1.5012882827739809E-2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273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274</v>
      </c>
      <c r="C181" s="47"/>
      <c r="D181" s="45" t="s">
        <v>275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640</v>
      </c>
      <c r="BM183" s="28" t="s">
        <v>276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325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113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355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0.93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270</v>
      </c>
      <c r="C190" s="12"/>
      <c r="D190" s="23">
        <v>0.91500000000000004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271</v>
      </c>
      <c r="C191" s="29"/>
      <c r="D191" s="11">
        <v>0.91500000000000004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0.91500000000000004</v>
      </c>
    </row>
    <row r="192" spans="1:65">
      <c r="A192" s="30"/>
      <c r="B192" s="3" t="s">
        <v>272</v>
      </c>
      <c r="C192" s="29"/>
      <c r="D192" s="24">
        <v>2.1213203435596444E-2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2.3183828891362234E-2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273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274</v>
      </c>
      <c r="C195" s="47"/>
      <c r="D195" s="45" t="s">
        <v>275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641</v>
      </c>
      <c r="BM197" s="28" t="s">
        <v>276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325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113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355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5">
        <v>15.2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08">
        <v>1</v>
      </c>
    </row>
    <row r="203" spans="1:65">
      <c r="A203" s="30"/>
      <c r="B203" s="19">
        <v>1</v>
      </c>
      <c r="C203" s="9">
        <v>2</v>
      </c>
      <c r="D203" s="209">
        <v>15.7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08">
        <v>32</v>
      </c>
    </row>
    <row r="204" spans="1:65">
      <c r="A204" s="30"/>
      <c r="B204" s="20" t="s">
        <v>270</v>
      </c>
      <c r="C204" s="12"/>
      <c r="D204" s="211">
        <v>15.45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08">
        <v>16</v>
      </c>
    </row>
    <row r="205" spans="1:65">
      <c r="A205" s="30"/>
      <c r="B205" s="3" t="s">
        <v>271</v>
      </c>
      <c r="C205" s="29"/>
      <c r="D205" s="209">
        <v>15.45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08">
        <v>15.45</v>
      </c>
    </row>
    <row r="206" spans="1:65">
      <c r="A206" s="30"/>
      <c r="B206" s="3" t="s">
        <v>272</v>
      </c>
      <c r="C206" s="29"/>
      <c r="D206" s="209">
        <v>0.35355339059327379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08">
        <v>38</v>
      </c>
    </row>
    <row r="207" spans="1:65">
      <c r="A207" s="30"/>
      <c r="B207" s="3" t="s">
        <v>87</v>
      </c>
      <c r="C207" s="29"/>
      <c r="D207" s="13">
        <v>2.2883714601506396E-2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273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274</v>
      </c>
      <c r="C209" s="47"/>
      <c r="D209" s="45" t="s">
        <v>275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642</v>
      </c>
      <c r="BM211" s="28" t="s">
        <v>276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325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113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355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3.29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3.23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270</v>
      </c>
      <c r="C218" s="12"/>
      <c r="D218" s="23">
        <v>3.26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271</v>
      </c>
      <c r="C219" s="29"/>
      <c r="D219" s="11">
        <v>3.26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3.26</v>
      </c>
    </row>
    <row r="220" spans="1:65">
      <c r="A220" s="30"/>
      <c r="B220" s="3" t="s">
        <v>272</v>
      </c>
      <c r="C220" s="29"/>
      <c r="D220" s="24">
        <v>4.2426406871192889E-2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1.3014235236562236E-2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273</v>
      </c>
      <c r="C222" s="29"/>
      <c r="D222" s="13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274</v>
      </c>
      <c r="C223" s="47"/>
      <c r="D223" s="45" t="s">
        <v>275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643</v>
      </c>
      <c r="BM225" s="28" t="s">
        <v>276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325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113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355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12</v>
      </c>
    </row>
    <row r="232" spans="1:65">
      <c r="A232" s="30"/>
      <c r="B232" s="20" t="s">
        <v>270</v>
      </c>
      <c r="C232" s="12"/>
      <c r="D232" s="23">
        <v>1.4750000000000001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271</v>
      </c>
      <c r="C233" s="29"/>
      <c r="D233" s="11">
        <v>1.4750000000000001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1.4750000000000001</v>
      </c>
    </row>
    <row r="234" spans="1:65">
      <c r="A234" s="30"/>
      <c r="B234" s="3" t="s">
        <v>272</v>
      </c>
      <c r="C234" s="29"/>
      <c r="D234" s="24">
        <v>3.5355339059327411E-2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2.3969721396154175E-2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273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274</v>
      </c>
      <c r="C237" s="47"/>
      <c r="D237" s="45" t="s">
        <v>275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644</v>
      </c>
      <c r="BM239" s="28" t="s">
        <v>276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325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113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355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2.0499999999999998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2.0499999999999998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270</v>
      </c>
      <c r="C246" s="12"/>
      <c r="D246" s="23">
        <v>2.0499999999999998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271</v>
      </c>
      <c r="C247" s="29"/>
      <c r="D247" s="11">
        <v>2.0499999999999998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2.0499999999999998</v>
      </c>
    </row>
    <row r="248" spans="1:65">
      <c r="A248" s="30"/>
      <c r="B248" s="3" t="s">
        <v>272</v>
      </c>
      <c r="C248" s="29"/>
      <c r="D248" s="24">
        <v>0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0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273</v>
      </c>
      <c r="C250" s="29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274</v>
      </c>
      <c r="C251" s="47"/>
      <c r="D251" s="45" t="s">
        <v>275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645</v>
      </c>
      <c r="BM253" s="28" t="s">
        <v>276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325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113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355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0.79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0.82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270</v>
      </c>
      <c r="C260" s="12"/>
      <c r="D260" s="23">
        <v>0.80499999999999994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271</v>
      </c>
      <c r="C261" s="29"/>
      <c r="D261" s="11">
        <v>0.80499999999999994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0.80500000000000005</v>
      </c>
    </row>
    <row r="262" spans="1:65">
      <c r="A262" s="30"/>
      <c r="B262" s="3" t="s">
        <v>272</v>
      </c>
      <c r="C262" s="29"/>
      <c r="D262" s="24">
        <v>2.1213203435596368E-2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2.6351805510057603E-2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273</v>
      </c>
      <c r="C264" s="29"/>
      <c r="D264" s="13">
        <v>-1.1102230246251565E-16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274</v>
      </c>
      <c r="C265" s="47"/>
      <c r="D265" s="45" t="s">
        <v>275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646</v>
      </c>
      <c r="BM267" s="28" t="s">
        <v>276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325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113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355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2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14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14">
        <v>20</v>
      </c>
    </row>
    <row r="274" spans="1:65">
      <c r="A274" s="30"/>
      <c r="B274" s="20" t="s">
        <v>270</v>
      </c>
      <c r="C274" s="12"/>
      <c r="D274" s="217">
        <v>0.05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14">
        <v>16</v>
      </c>
    </row>
    <row r="275" spans="1:65">
      <c r="A275" s="30"/>
      <c r="B275" s="3" t="s">
        <v>271</v>
      </c>
      <c r="C275" s="29"/>
      <c r="D275" s="24">
        <v>0.05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14">
        <v>0.05</v>
      </c>
    </row>
    <row r="276" spans="1:65">
      <c r="A276" s="30"/>
      <c r="B276" s="3" t="s">
        <v>272</v>
      </c>
      <c r="C276" s="29"/>
      <c r="D276" s="24">
        <v>0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14">
        <v>26</v>
      </c>
    </row>
    <row r="277" spans="1:65">
      <c r="A277" s="30"/>
      <c r="B277" s="3" t="s">
        <v>87</v>
      </c>
      <c r="C277" s="29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273</v>
      </c>
      <c r="C278" s="29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274</v>
      </c>
      <c r="C279" s="47"/>
      <c r="D279" s="45" t="s">
        <v>275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647</v>
      </c>
      <c r="BM281" s="28" t="s">
        <v>276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325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113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355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5.76</v>
      </c>
      <c r="E286" s="15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5.7</v>
      </c>
      <c r="E287" s="15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270</v>
      </c>
      <c r="C288" s="12"/>
      <c r="D288" s="23">
        <v>5.73</v>
      </c>
      <c r="E288" s="15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271</v>
      </c>
      <c r="C289" s="29"/>
      <c r="D289" s="11">
        <v>5.73</v>
      </c>
      <c r="E289" s="15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5.73</v>
      </c>
    </row>
    <row r="290" spans="1:65">
      <c r="A290" s="30"/>
      <c r="B290" s="3" t="s">
        <v>272</v>
      </c>
      <c r="C290" s="29"/>
      <c r="D290" s="24">
        <v>4.2426406871192576E-2</v>
      </c>
      <c r="E290" s="15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7.404259488864323E-3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273</v>
      </c>
      <c r="C292" s="29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274</v>
      </c>
      <c r="C293" s="47"/>
      <c r="D293" s="45" t="s">
        <v>275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648</v>
      </c>
      <c r="BM295" s="28" t="s">
        <v>276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325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113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355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0.31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0.36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270</v>
      </c>
      <c r="C302" s="12"/>
      <c r="D302" s="23">
        <v>0.33499999999999996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271</v>
      </c>
      <c r="C303" s="29"/>
      <c r="D303" s="11">
        <v>0.33499999999999996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0.33500000000000002</v>
      </c>
    </row>
    <row r="304" spans="1:65">
      <c r="A304" s="30"/>
      <c r="B304" s="3" t="s">
        <v>272</v>
      </c>
      <c r="C304" s="29"/>
      <c r="D304" s="24">
        <v>3.5355339059327369E-2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0.10553832555023096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13">
        <v>-1.1102230246251565E-16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274</v>
      </c>
      <c r="C307" s="47"/>
      <c r="D307" s="45" t="s">
        <v>275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649</v>
      </c>
      <c r="BM309" s="28" t="s">
        <v>276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325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113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355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2">
        <v>0.13500000000000001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14">
        <v>1</v>
      </c>
    </row>
    <row r="315" spans="1:65">
      <c r="A315" s="30"/>
      <c r="B315" s="19">
        <v>1</v>
      </c>
      <c r="C315" s="9">
        <v>2</v>
      </c>
      <c r="D315" s="24">
        <v>0.13500000000000001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14">
        <v>23</v>
      </c>
    </row>
    <row r="316" spans="1:65">
      <c r="A316" s="30"/>
      <c r="B316" s="20" t="s">
        <v>270</v>
      </c>
      <c r="C316" s="12"/>
      <c r="D316" s="217">
        <v>0.13500000000000001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14">
        <v>16</v>
      </c>
    </row>
    <row r="317" spans="1:65">
      <c r="A317" s="30"/>
      <c r="B317" s="3" t="s">
        <v>271</v>
      </c>
      <c r="C317" s="29"/>
      <c r="D317" s="24">
        <v>0.13500000000000001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14">
        <v>0.13500000000000001</v>
      </c>
    </row>
    <row r="318" spans="1:65">
      <c r="A318" s="30"/>
      <c r="B318" s="3" t="s">
        <v>272</v>
      </c>
      <c r="C318" s="29"/>
      <c r="D318" s="24">
        <v>0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14">
        <v>29</v>
      </c>
    </row>
    <row r="319" spans="1:65">
      <c r="A319" s="30"/>
      <c r="B319" s="3" t="s">
        <v>87</v>
      </c>
      <c r="C319" s="29"/>
      <c r="D319" s="13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273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274</v>
      </c>
      <c r="C321" s="47"/>
      <c r="D321" s="45" t="s">
        <v>275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650</v>
      </c>
      <c r="BM323" s="28" t="s">
        <v>276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325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113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355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1.4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1.4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270</v>
      </c>
      <c r="C330" s="12"/>
      <c r="D330" s="23">
        <v>1.4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271</v>
      </c>
      <c r="C331" s="29"/>
      <c r="D331" s="11">
        <v>1.4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1.4</v>
      </c>
    </row>
    <row r="332" spans="1:65">
      <c r="A332" s="30"/>
      <c r="B332" s="3" t="s">
        <v>272</v>
      </c>
      <c r="C332" s="29"/>
      <c r="D332" s="24">
        <v>0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0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273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274</v>
      </c>
      <c r="C335" s="47"/>
      <c r="D335" s="45" t="s">
        <v>275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651</v>
      </c>
      <c r="BM337" s="28" t="s">
        <v>276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325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113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355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3.63</v>
      </c>
      <c r="E342" s="15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3.44</v>
      </c>
      <c r="E343" s="15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</v>
      </c>
    </row>
    <row r="344" spans="1:65">
      <c r="A344" s="30"/>
      <c r="B344" s="20" t="s">
        <v>270</v>
      </c>
      <c r="C344" s="12"/>
      <c r="D344" s="23">
        <v>3.5350000000000001</v>
      </c>
      <c r="E344" s="15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271</v>
      </c>
      <c r="C345" s="29"/>
      <c r="D345" s="11">
        <v>3.5350000000000001</v>
      </c>
      <c r="E345" s="15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3.5350000000000001</v>
      </c>
    </row>
    <row r="346" spans="1:65">
      <c r="A346" s="30"/>
      <c r="B346" s="3" t="s">
        <v>272</v>
      </c>
      <c r="C346" s="29"/>
      <c r="D346" s="24">
        <v>0.134350288425444</v>
      </c>
      <c r="E346" s="15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3.8005739299984159E-2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273</v>
      </c>
      <c r="C348" s="29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274</v>
      </c>
      <c r="C349" s="47"/>
      <c r="D349" s="45" t="s">
        <v>275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652</v>
      </c>
      <c r="BM351" s="28" t="s">
        <v>276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325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113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355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8.5500000000000007</v>
      </c>
      <c r="E356" s="15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9.2799999999999994</v>
      </c>
      <c r="E357" s="15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270</v>
      </c>
      <c r="C358" s="12"/>
      <c r="D358" s="23">
        <v>8.9149999999999991</v>
      </c>
      <c r="E358" s="15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271</v>
      </c>
      <c r="C359" s="29"/>
      <c r="D359" s="11">
        <v>8.9149999999999991</v>
      </c>
      <c r="E359" s="15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8.9149999999999991</v>
      </c>
    </row>
    <row r="360" spans="1:65">
      <c r="A360" s="30"/>
      <c r="B360" s="3" t="s">
        <v>272</v>
      </c>
      <c r="C360" s="29"/>
      <c r="D360" s="24">
        <v>0.5161879502661787</v>
      </c>
      <c r="E360" s="15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5.7901060041074454E-2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273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274</v>
      </c>
      <c r="C363" s="47"/>
      <c r="D363" s="45" t="s">
        <v>275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653</v>
      </c>
      <c r="BM365" s="28" t="s">
        <v>276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325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113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355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8">
        <v>92</v>
      </c>
      <c r="E370" s="220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  <c r="AA370" s="221"/>
      <c r="AB370" s="221"/>
      <c r="AC370" s="221"/>
      <c r="AD370" s="221"/>
      <c r="AE370" s="221"/>
      <c r="AF370" s="221"/>
      <c r="AG370" s="221"/>
      <c r="AH370" s="221"/>
      <c r="AI370" s="221"/>
      <c r="AJ370" s="221"/>
      <c r="AK370" s="221"/>
      <c r="AL370" s="221"/>
      <c r="AM370" s="221"/>
      <c r="AN370" s="221"/>
      <c r="AO370" s="221"/>
      <c r="AP370" s="221"/>
      <c r="AQ370" s="221"/>
      <c r="AR370" s="221"/>
      <c r="AS370" s="221"/>
      <c r="AT370" s="221"/>
      <c r="AU370" s="221"/>
      <c r="AV370" s="221"/>
      <c r="AW370" s="221"/>
      <c r="AX370" s="221"/>
      <c r="AY370" s="221"/>
      <c r="AZ370" s="221"/>
      <c r="BA370" s="221"/>
      <c r="BB370" s="221"/>
      <c r="BC370" s="221"/>
      <c r="BD370" s="221"/>
      <c r="BE370" s="221"/>
      <c r="BF370" s="221"/>
      <c r="BG370" s="221"/>
      <c r="BH370" s="221"/>
      <c r="BI370" s="221"/>
      <c r="BJ370" s="221"/>
      <c r="BK370" s="221"/>
      <c r="BL370" s="221"/>
      <c r="BM370" s="222">
        <v>1</v>
      </c>
    </row>
    <row r="371" spans="1:65">
      <c r="A371" s="30"/>
      <c r="B371" s="19">
        <v>1</v>
      </c>
      <c r="C371" s="9">
        <v>2</v>
      </c>
      <c r="D371" s="223">
        <v>90</v>
      </c>
      <c r="E371" s="220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  <c r="AA371" s="221"/>
      <c r="AB371" s="221"/>
      <c r="AC371" s="221"/>
      <c r="AD371" s="221"/>
      <c r="AE371" s="221"/>
      <c r="AF371" s="221"/>
      <c r="AG371" s="221"/>
      <c r="AH371" s="221"/>
      <c r="AI371" s="221"/>
      <c r="AJ371" s="221"/>
      <c r="AK371" s="221"/>
      <c r="AL371" s="221"/>
      <c r="AM371" s="221"/>
      <c r="AN371" s="221"/>
      <c r="AO371" s="221"/>
      <c r="AP371" s="221"/>
      <c r="AQ371" s="221"/>
      <c r="AR371" s="221"/>
      <c r="AS371" s="221"/>
      <c r="AT371" s="221"/>
      <c r="AU371" s="221"/>
      <c r="AV371" s="221"/>
      <c r="AW371" s="221"/>
      <c r="AX371" s="221"/>
      <c r="AY371" s="221"/>
      <c r="AZ371" s="221"/>
      <c r="BA371" s="221"/>
      <c r="BB371" s="221"/>
      <c r="BC371" s="221"/>
      <c r="BD371" s="221"/>
      <c r="BE371" s="221"/>
      <c r="BF371" s="221"/>
      <c r="BG371" s="221"/>
      <c r="BH371" s="221"/>
      <c r="BI371" s="221"/>
      <c r="BJ371" s="221"/>
      <c r="BK371" s="221"/>
      <c r="BL371" s="221"/>
      <c r="BM371" s="222">
        <v>27</v>
      </c>
    </row>
    <row r="372" spans="1:65">
      <c r="A372" s="30"/>
      <c r="B372" s="20" t="s">
        <v>270</v>
      </c>
      <c r="C372" s="12"/>
      <c r="D372" s="227">
        <v>91</v>
      </c>
      <c r="E372" s="220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  <c r="AA372" s="221"/>
      <c r="AB372" s="221"/>
      <c r="AC372" s="221"/>
      <c r="AD372" s="221"/>
      <c r="AE372" s="221"/>
      <c r="AF372" s="221"/>
      <c r="AG372" s="221"/>
      <c r="AH372" s="221"/>
      <c r="AI372" s="221"/>
      <c r="AJ372" s="221"/>
      <c r="AK372" s="221"/>
      <c r="AL372" s="221"/>
      <c r="AM372" s="221"/>
      <c r="AN372" s="221"/>
      <c r="AO372" s="221"/>
      <c r="AP372" s="221"/>
      <c r="AQ372" s="221"/>
      <c r="AR372" s="221"/>
      <c r="AS372" s="221"/>
      <c r="AT372" s="221"/>
      <c r="AU372" s="221"/>
      <c r="AV372" s="221"/>
      <c r="AW372" s="221"/>
      <c r="AX372" s="221"/>
      <c r="AY372" s="221"/>
      <c r="AZ372" s="221"/>
      <c r="BA372" s="221"/>
      <c r="BB372" s="221"/>
      <c r="BC372" s="221"/>
      <c r="BD372" s="221"/>
      <c r="BE372" s="221"/>
      <c r="BF372" s="221"/>
      <c r="BG372" s="221"/>
      <c r="BH372" s="221"/>
      <c r="BI372" s="221"/>
      <c r="BJ372" s="221"/>
      <c r="BK372" s="221"/>
      <c r="BL372" s="221"/>
      <c r="BM372" s="222">
        <v>16</v>
      </c>
    </row>
    <row r="373" spans="1:65">
      <c r="A373" s="30"/>
      <c r="B373" s="3" t="s">
        <v>271</v>
      </c>
      <c r="C373" s="29"/>
      <c r="D373" s="223">
        <v>91</v>
      </c>
      <c r="E373" s="220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  <c r="AA373" s="221"/>
      <c r="AB373" s="221"/>
      <c r="AC373" s="221"/>
      <c r="AD373" s="221"/>
      <c r="AE373" s="221"/>
      <c r="AF373" s="221"/>
      <c r="AG373" s="221"/>
      <c r="AH373" s="221"/>
      <c r="AI373" s="221"/>
      <c r="AJ373" s="221"/>
      <c r="AK373" s="221"/>
      <c r="AL373" s="221"/>
      <c r="AM373" s="221"/>
      <c r="AN373" s="221"/>
      <c r="AO373" s="221"/>
      <c r="AP373" s="221"/>
      <c r="AQ373" s="221"/>
      <c r="AR373" s="221"/>
      <c r="AS373" s="221"/>
      <c r="AT373" s="221"/>
      <c r="AU373" s="221"/>
      <c r="AV373" s="221"/>
      <c r="AW373" s="221"/>
      <c r="AX373" s="221"/>
      <c r="AY373" s="221"/>
      <c r="AZ373" s="221"/>
      <c r="BA373" s="221"/>
      <c r="BB373" s="221"/>
      <c r="BC373" s="221"/>
      <c r="BD373" s="221"/>
      <c r="BE373" s="221"/>
      <c r="BF373" s="221"/>
      <c r="BG373" s="221"/>
      <c r="BH373" s="221"/>
      <c r="BI373" s="221"/>
      <c r="BJ373" s="221"/>
      <c r="BK373" s="221"/>
      <c r="BL373" s="221"/>
      <c r="BM373" s="222">
        <v>91</v>
      </c>
    </row>
    <row r="374" spans="1:65">
      <c r="A374" s="30"/>
      <c r="B374" s="3" t="s">
        <v>272</v>
      </c>
      <c r="C374" s="29"/>
      <c r="D374" s="223">
        <v>1.4142135623730951</v>
      </c>
      <c r="E374" s="220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  <c r="AA374" s="221"/>
      <c r="AB374" s="221"/>
      <c r="AC374" s="221"/>
      <c r="AD374" s="221"/>
      <c r="AE374" s="221"/>
      <c r="AF374" s="221"/>
      <c r="AG374" s="221"/>
      <c r="AH374" s="221"/>
      <c r="AI374" s="221"/>
      <c r="AJ374" s="221"/>
      <c r="AK374" s="221"/>
      <c r="AL374" s="221"/>
      <c r="AM374" s="221"/>
      <c r="AN374" s="221"/>
      <c r="AO374" s="221"/>
      <c r="AP374" s="221"/>
      <c r="AQ374" s="221"/>
      <c r="AR374" s="221"/>
      <c r="AS374" s="221"/>
      <c r="AT374" s="221"/>
      <c r="AU374" s="221"/>
      <c r="AV374" s="221"/>
      <c r="AW374" s="221"/>
      <c r="AX374" s="221"/>
      <c r="AY374" s="221"/>
      <c r="AZ374" s="221"/>
      <c r="BA374" s="221"/>
      <c r="BB374" s="221"/>
      <c r="BC374" s="221"/>
      <c r="BD374" s="221"/>
      <c r="BE374" s="221"/>
      <c r="BF374" s="221"/>
      <c r="BG374" s="221"/>
      <c r="BH374" s="221"/>
      <c r="BI374" s="221"/>
      <c r="BJ374" s="221"/>
      <c r="BK374" s="221"/>
      <c r="BL374" s="221"/>
      <c r="BM374" s="222">
        <v>33</v>
      </c>
    </row>
    <row r="375" spans="1:65">
      <c r="A375" s="30"/>
      <c r="B375" s="3" t="s">
        <v>87</v>
      </c>
      <c r="C375" s="29"/>
      <c r="D375" s="13">
        <v>1.554080837772632E-2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273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274</v>
      </c>
      <c r="C377" s="47"/>
      <c r="D377" s="45" t="s">
        <v>275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654</v>
      </c>
      <c r="BM379" s="28" t="s">
        <v>276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325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113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355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5">
        <v>28</v>
      </c>
      <c r="E384" s="206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  <c r="AL384" s="207"/>
      <c r="AM384" s="207"/>
      <c r="AN384" s="207"/>
      <c r="AO384" s="207"/>
      <c r="AP384" s="207"/>
      <c r="AQ384" s="207"/>
      <c r="AR384" s="207"/>
      <c r="AS384" s="207"/>
      <c r="AT384" s="207"/>
      <c r="AU384" s="207"/>
      <c r="AV384" s="207"/>
      <c r="AW384" s="207"/>
      <c r="AX384" s="207"/>
      <c r="AY384" s="207"/>
      <c r="AZ384" s="207"/>
      <c r="BA384" s="207"/>
      <c r="BB384" s="207"/>
      <c r="BC384" s="207"/>
      <c r="BD384" s="207"/>
      <c r="BE384" s="207"/>
      <c r="BF384" s="207"/>
      <c r="BG384" s="207"/>
      <c r="BH384" s="207"/>
      <c r="BI384" s="207"/>
      <c r="BJ384" s="207"/>
      <c r="BK384" s="207"/>
      <c r="BL384" s="207"/>
      <c r="BM384" s="208">
        <v>1</v>
      </c>
    </row>
    <row r="385" spans="1:65">
      <c r="A385" s="30"/>
      <c r="B385" s="19">
        <v>1</v>
      </c>
      <c r="C385" s="9">
        <v>2</v>
      </c>
      <c r="D385" s="209">
        <v>28</v>
      </c>
      <c r="E385" s="206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  <c r="AL385" s="207"/>
      <c r="AM385" s="207"/>
      <c r="AN385" s="207"/>
      <c r="AO385" s="207"/>
      <c r="AP385" s="207"/>
      <c r="AQ385" s="207"/>
      <c r="AR385" s="207"/>
      <c r="AS385" s="207"/>
      <c r="AT385" s="207"/>
      <c r="AU385" s="207"/>
      <c r="AV385" s="207"/>
      <c r="AW385" s="207"/>
      <c r="AX385" s="207"/>
      <c r="AY385" s="207"/>
      <c r="AZ385" s="207"/>
      <c r="BA385" s="207"/>
      <c r="BB385" s="207"/>
      <c r="BC385" s="207"/>
      <c r="BD385" s="207"/>
      <c r="BE385" s="207"/>
      <c r="BF385" s="207"/>
      <c r="BG385" s="207"/>
      <c r="BH385" s="207"/>
      <c r="BI385" s="207"/>
      <c r="BJ385" s="207"/>
      <c r="BK385" s="207"/>
      <c r="BL385" s="207"/>
      <c r="BM385" s="208">
        <v>28</v>
      </c>
    </row>
    <row r="386" spans="1:65">
      <c r="A386" s="30"/>
      <c r="B386" s="20" t="s">
        <v>270</v>
      </c>
      <c r="C386" s="12"/>
      <c r="D386" s="211">
        <v>28</v>
      </c>
      <c r="E386" s="206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  <c r="AL386" s="207"/>
      <c r="AM386" s="207"/>
      <c r="AN386" s="207"/>
      <c r="AO386" s="207"/>
      <c r="AP386" s="207"/>
      <c r="AQ386" s="207"/>
      <c r="AR386" s="207"/>
      <c r="AS386" s="207"/>
      <c r="AT386" s="207"/>
      <c r="AU386" s="207"/>
      <c r="AV386" s="207"/>
      <c r="AW386" s="207"/>
      <c r="AX386" s="207"/>
      <c r="AY386" s="207"/>
      <c r="AZ386" s="207"/>
      <c r="BA386" s="207"/>
      <c r="BB386" s="207"/>
      <c r="BC386" s="207"/>
      <c r="BD386" s="207"/>
      <c r="BE386" s="207"/>
      <c r="BF386" s="207"/>
      <c r="BG386" s="207"/>
      <c r="BH386" s="207"/>
      <c r="BI386" s="207"/>
      <c r="BJ386" s="207"/>
      <c r="BK386" s="207"/>
      <c r="BL386" s="207"/>
      <c r="BM386" s="208">
        <v>16</v>
      </c>
    </row>
    <row r="387" spans="1:65">
      <c r="A387" s="30"/>
      <c r="B387" s="3" t="s">
        <v>271</v>
      </c>
      <c r="C387" s="29"/>
      <c r="D387" s="209">
        <v>28</v>
      </c>
      <c r="E387" s="206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  <c r="AL387" s="207"/>
      <c r="AM387" s="207"/>
      <c r="AN387" s="207"/>
      <c r="AO387" s="207"/>
      <c r="AP387" s="207"/>
      <c r="AQ387" s="207"/>
      <c r="AR387" s="207"/>
      <c r="AS387" s="207"/>
      <c r="AT387" s="207"/>
      <c r="AU387" s="207"/>
      <c r="AV387" s="207"/>
      <c r="AW387" s="207"/>
      <c r="AX387" s="207"/>
      <c r="AY387" s="207"/>
      <c r="AZ387" s="207"/>
      <c r="BA387" s="207"/>
      <c r="BB387" s="207"/>
      <c r="BC387" s="207"/>
      <c r="BD387" s="207"/>
      <c r="BE387" s="207"/>
      <c r="BF387" s="207"/>
      <c r="BG387" s="207"/>
      <c r="BH387" s="207"/>
      <c r="BI387" s="207"/>
      <c r="BJ387" s="207"/>
      <c r="BK387" s="207"/>
      <c r="BL387" s="207"/>
      <c r="BM387" s="208">
        <v>28</v>
      </c>
    </row>
    <row r="388" spans="1:65">
      <c r="A388" s="30"/>
      <c r="B388" s="3" t="s">
        <v>272</v>
      </c>
      <c r="C388" s="29"/>
      <c r="D388" s="209">
        <v>0</v>
      </c>
      <c r="E388" s="206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  <c r="AL388" s="207"/>
      <c r="AM388" s="207"/>
      <c r="AN388" s="207"/>
      <c r="AO388" s="207"/>
      <c r="AP388" s="207"/>
      <c r="AQ388" s="207"/>
      <c r="AR388" s="207"/>
      <c r="AS388" s="207"/>
      <c r="AT388" s="207"/>
      <c r="AU388" s="207"/>
      <c r="AV388" s="207"/>
      <c r="AW388" s="207"/>
      <c r="AX388" s="207"/>
      <c r="AY388" s="207"/>
      <c r="AZ388" s="207"/>
      <c r="BA388" s="207"/>
      <c r="BB388" s="207"/>
      <c r="BC388" s="207"/>
      <c r="BD388" s="207"/>
      <c r="BE388" s="207"/>
      <c r="BF388" s="207"/>
      <c r="BG388" s="207"/>
      <c r="BH388" s="207"/>
      <c r="BI388" s="207"/>
      <c r="BJ388" s="207"/>
      <c r="BK388" s="207"/>
      <c r="BL388" s="207"/>
      <c r="BM388" s="208">
        <v>34</v>
      </c>
    </row>
    <row r="389" spans="1:65">
      <c r="A389" s="30"/>
      <c r="B389" s="3" t="s">
        <v>87</v>
      </c>
      <c r="C389" s="29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273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274</v>
      </c>
      <c r="C391" s="47"/>
      <c r="D391" s="45" t="s">
        <v>275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655</v>
      </c>
      <c r="BM393" s="28" t="s">
        <v>276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325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113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355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1.79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1.89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270</v>
      </c>
      <c r="C400" s="12"/>
      <c r="D400" s="23">
        <v>1.8399999999999999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271</v>
      </c>
      <c r="C401" s="29"/>
      <c r="D401" s="11">
        <v>1.8399999999999999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1.84</v>
      </c>
    </row>
    <row r="402" spans="1:65">
      <c r="A402" s="30"/>
      <c r="B402" s="3" t="s">
        <v>272</v>
      </c>
      <c r="C402" s="29"/>
      <c r="D402" s="24">
        <v>7.0710678118654655E-2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3.8429716368834056E-2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273</v>
      </c>
      <c r="C404" s="29"/>
      <c r="D404" s="13">
        <v>-1.1102230246251565E-16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274</v>
      </c>
      <c r="C405" s="47"/>
      <c r="D405" s="45" t="s">
        <v>275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656</v>
      </c>
      <c r="BM407" s="28" t="s">
        <v>276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325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113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355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5">
        <v>13.9</v>
      </c>
      <c r="E412" s="206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08">
        <v>1</v>
      </c>
    </row>
    <row r="413" spans="1:65">
      <c r="A413" s="30"/>
      <c r="B413" s="19">
        <v>1</v>
      </c>
      <c r="C413" s="9">
        <v>2</v>
      </c>
      <c r="D413" s="209">
        <v>14.1</v>
      </c>
      <c r="E413" s="206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208">
        <v>30</v>
      </c>
    </row>
    <row r="414" spans="1:65">
      <c r="A414" s="30"/>
      <c r="B414" s="20" t="s">
        <v>270</v>
      </c>
      <c r="C414" s="12"/>
      <c r="D414" s="211">
        <v>14</v>
      </c>
      <c r="E414" s="206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208">
        <v>16</v>
      </c>
    </row>
    <row r="415" spans="1:65">
      <c r="A415" s="30"/>
      <c r="B415" s="3" t="s">
        <v>271</v>
      </c>
      <c r="C415" s="29"/>
      <c r="D415" s="209">
        <v>14</v>
      </c>
      <c r="E415" s="206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208">
        <v>14</v>
      </c>
    </row>
    <row r="416" spans="1:65">
      <c r="A416" s="30"/>
      <c r="B416" s="3" t="s">
        <v>272</v>
      </c>
      <c r="C416" s="29"/>
      <c r="D416" s="209">
        <v>0.141421356237309</v>
      </c>
      <c r="E416" s="206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208">
        <v>36</v>
      </c>
    </row>
    <row r="417" spans="1:65">
      <c r="A417" s="30"/>
      <c r="B417" s="3" t="s">
        <v>87</v>
      </c>
      <c r="C417" s="29"/>
      <c r="D417" s="13">
        <v>1.0101525445522072E-2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273</v>
      </c>
      <c r="C418" s="29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274</v>
      </c>
      <c r="C419" s="47"/>
      <c r="D419" s="45" t="s">
        <v>275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657</v>
      </c>
      <c r="BM421" s="28" t="s">
        <v>276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325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113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355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3" t="s">
        <v>107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14">
        <v>1</v>
      </c>
    </row>
    <row r="427" spans="1:65">
      <c r="A427" s="30"/>
      <c r="B427" s="19">
        <v>1</v>
      </c>
      <c r="C427" s="9">
        <v>2</v>
      </c>
      <c r="D427" s="215" t="s">
        <v>107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14">
        <v>12</v>
      </c>
    </row>
    <row r="428" spans="1:65">
      <c r="A428" s="30"/>
      <c r="B428" s="20" t="s">
        <v>270</v>
      </c>
      <c r="C428" s="12"/>
      <c r="D428" s="217" t="s">
        <v>678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14">
        <v>16</v>
      </c>
    </row>
    <row r="429" spans="1:65">
      <c r="A429" s="30"/>
      <c r="B429" s="3" t="s">
        <v>271</v>
      </c>
      <c r="C429" s="29"/>
      <c r="D429" s="24" t="s">
        <v>678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14" t="s">
        <v>107</v>
      </c>
    </row>
    <row r="430" spans="1:65">
      <c r="A430" s="30"/>
      <c r="B430" s="3" t="s">
        <v>272</v>
      </c>
      <c r="C430" s="29"/>
      <c r="D430" s="24" t="s">
        <v>678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14">
        <v>37</v>
      </c>
    </row>
    <row r="431" spans="1:65">
      <c r="A431" s="30"/>
      <c r="B431" s="3" t="s">
        <v>87</v>
      </c>
      <c r="C431" s="29"/>
      <c r="D431" s="13" t="s">
        <v>678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273</v>
      </c>
      <c r="C432" s="29"/>
      <c r="D432" s="13" t="s">
        <v>678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274</v>
      </c>
      <c r="C433" s="47"/>
      <c r="D433" s="45" t="s">
        <v>275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658</v>
      </c>
      <c r="BM435" s="28" t="s">
        <v>276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325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113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355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1.6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1.7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270</v>
      </c>
      <c r="C442" s="12"/>
      <c r="D442" s="23">
        <v>1.65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271</v>
      </c>
      <c r="C443" s="29"/>
      <c r="D443" s="11">
        <v>1.65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1.65</v>
      </c>
    </row>
    <row r="444" spans="1:65">
      <c r="A444" s="30"/>
      <c r="B444" s="3" t="s">
        <v>272</v>
      </c>
      <c r="C444" s="29"/>
      <c r="D444" s="24">
        <v>7.0710678118654655E-2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4.2854956435548278E-2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273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274</v>
      </c>
      <c r="C447" s="47"/>
      <c r="D447" s="45" t="s">
        <v>275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659</v>
      </c>
      <c r="BM449" s="28" t="s">
        <v>276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325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113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355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5">
        <v>39.9</v>
      </c>
      <c r="E454" s="206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07"/>
      <c r="AT454" s="207"/>
      <c r="AU454" s="207"/>
      <c r="AV454" s="207"/>
      <c r="AW454" s="207"/>
      <c r="AX454" s="207"/>
      <c r="AY454" s="207"/>
      <c r="AZ454" s="207"/>
      <c r="BA454" s="207"/>
      <c r="BB454" s="207"/>
      <c r="BC454" s="207"/>
      <c r="BD454" s="207"/>
      <c r="BE454" s="207"/>
      <c r="BF454" s="207"/>
      <c r="BG454" s="207"/>
      <c r="BH454" s="207"/>
      <c r="BI454" s="207"/>
      <c r="BJ454" s="207"/>
      <c r="BK454" s="207"/>
      <c r="BL454" s="207"/>
      <c r="BM454" s="208">
        <v>1</v>
      </c>
    </row>
    <row r="455" spans="1:65">
      <c r="A455" s="30"/>
      <c r="B455" s="19">
        <v>1</v>
      </c>
      <c r="C455" s="9">
        <v>2</v>
      </c>
      <c r="D455" s="209">
        <v>38.700000000000003</v>
      </c>
      <c r="E455" s="206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  <c r="AL455" s="207"/>
      <c r="AM455" s="207"/>
      <c r="AN455" s="207"/>
      <c r="AO455" s="207"/>
      <c r="AP455" s="207"/>
      <c r="AQ455" s="207"/>
      <c r="AR455" s="207"/>
      <c r="AS455" s="207"/>
      <c r="AT455" s="207"/>
      <c r="AU455" s="207"/>
      <c r="AV455" s="207"/>
      <c r="AW455" s="207"/>
      <c r="AX455" s="207"/>
      <c r="AY455" s="207"/>
      <c r="AZ455" s="207"/>
      <c r="BA455" s="207"/>
      <c r="BB455" s="207"/>
      <c r="BC455" s="207"/>
      <c r="BD455" s="207"/>
      <c r="BE455" s="207"/>
      <c r="BF455" s="207"/>
      <c r="BG455" s="207"/>
      <c r="BH455" s="207"/>
      <c r="BI455" s="207"/>
      <c r="BJ455" s="207"/>
      <c r="BK455" s="207"/>
      <c r="BL455" s="207"/>
      <c r="BM455" s="208">
        <v>33</v>
      </c>
    </row>
    <row r="456" spans="1:65">
      <c r="A456" s="30"/>
      <c r="B456" s="20" t="s">
        <v>270</v>
      </c>
      <c r="C456" s="12"/>
      <c r="D456" s="211">
        <v>39.299999999999997</v>
      </c>
      <c r="E456" s="206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7"/>
      <c r="AT456" s="207"/>
      <c r="AU456" s="207"/>
      <c r="AV456" s="207"/>
      <c r="AW456" s="207"/>
      <c r="AX456" s="207"/>
      <c r="AY456" s="207"/>
      <c r="AZ456" s="207"/>
      <c r="BA456" s="207"/>
      <c r="BB456" s="207"/>
      <c r="BC456" s="207"/>
      <c r="BD456" s="207"/>
      <c r="BE456" s="207"/>
      <c r="BF456" s="207"/>
      <c r="BG456" s="207"/>
      <c r="BH456" s="207"/>
      <c r="BI456" s="207"/>
      <c r="BJ456" s="207"/>
      <c r="BK456" s="207"/>
      <c r="BL456" s="207"/>
      <c r="BM456" s="208">
        <v>16</v>
      </c>
    </row>
    <row r="457" spans="1:65">
      <c r="A457" s="30"/>
      <c r="B457" s="3" t="s">
        <v>271</v>
      </c>
      <c r="C457" s="29"/>
      <c r="D457" s="209">
        <v>39.299999999999997</v>
      </c>
      <c r="E457" s="206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7"/>
      <c r="AT457" s="207"/>
      <c r="AU457" s="207"/>
      <c r="AV457" s="207"/>
      <c r="AW457" s="207"/>
      <c r="AX457" s="207"/>
      <c r="AY457" s="207"/>
      <c r="AZ457" s="207"/>
      <c r="BA457" s="207"/>
      <c r="BB457" s="207"/>
      <c r="BC457" s="207"/>
      <c r="BD457" s="207"/>
      <c r="BE457" s="207"/>
      <c r="BF457" s="207"/>
      <c r="BG457" s="207"/>
      <c r="BH457" s="207"/>
      <c r="BI457" s="207"/>
      <c r="BJ457" s="207"/>
      <c r="BK457" s="207"/>
      <c r="BL457" s="207"/>
      <c r="BM457" s="208">
        <v>39.299999999999997</v>
      </c>
    </row>
    <row r="458" spans="1:65">
      <c r="A458" s="30"/>
      <c r="B458" s="3" t="s">
        <v>272</v>
      </c>
      <c r="C458" s="29"/>
      <c r="D458" s="209">
        <v>0.84852813742385402</v>
      </c>
      <c r="E458" s="206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7"/>
      <c r="AT458" s="207"/>
      <c r="AU458" s="207"/>
      <c r="AV458" s="207"/>
      <c r="AW458" s="207"/>
      <c r="AX458" s="207"/>
      <c r="AY458" s="207"/>
      <c r="AZ458" s="207"/>
      <c r="BA458" s="207"/>
      <c r="BB458" s="207"/>
      <c r="BC458" s="207"/>
      <c r="BD458" s="207"/>
      <c r="BE458" s="207"/>
      <c r="BF458" s="207"/>
      <c r="BG458" s="207"/>
      <c r="BH458" s="207"/>
      <c r="BI458" s="207"/>
      <c r="BJ458" s="207"/>
      <c r="BK458" s="207"/>
      <c r="BL458" s="207"/>
      <c r="BM458" s="208">
        <v>39</v>
      </c>
    </row>
    <row r="459" spans="1:65">
      <c r="A459" s="30"/>
      <c r="B459" s="3" t="s">
        <v>87</v>
      </c>
      <c r="C459" s="29"/>
      <c r="D459" s="13">
        <v>2.1591046753787636E-2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273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274</v>
      </c>
      <c r="C461" s="47"/>
      <c r="D461" s="45" t="s">
        <v>275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660</v>
      </c>
      <c r="BM463" s="28" t="s">
        <v>276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325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113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355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105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8" t="s">
        <v>105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</v>
      </c>
    </row>
    <row r="470" spans="1:65">
      <c r="A470" s="30"/>
      <c r="B470" s="20" t="s">
        <v>270</v>
      </c>
      <c r="C470" s="12"/>
      <c r="D470" s="23" t="s">
        <v>678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271</v>
      </c>
      <c r="C471" s="29"/>
      <c r="D471" s="11" t="s">
        <v>678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105</v>
      </c>
    </row>
    <row r="472" spans="1:65">
      <c r="A472" s="30"/>
      <c r="B472" s="3" t="s">
        <v>272</v>
      </c>
      <c r="C472" s="29"/>
      <c r="D472" s="24" t="s">
        <v>678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678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273</v>
      </c>
      <c r="C474" s="29"/>
      <c r="D474" s="13" t="s">
        <v>678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274</v>
      </c>
      <c r="C475" s="47"/>
      <c r="D475" s="45" t="s">
        <v>275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661</v>
      </c>
      <c r="BM477" s="28" t="s">
        <v>276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325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113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355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2.5299999999999998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2.5099999999999998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270</v>
      </c>
      <c r="C484" s="12"/>
      <c r="D484" s="23">
        <v>2.5199999999999996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271</v>
      </c>
      <c r="C485" s="29"/>
      <c r="D485" s="11">
        <v>2.5199999999999996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2.52</v>
      </c>
    </row>
    <row r="486" spans="1:65">
      <c r="A486" s="30"/>
      <c r="B486" s="3" t="s">
        <v>272</v>
      </c>
      <c r="C486" s="29"/>
      <c r="D486" s="24">
        <v>1.4142135623730963E-2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5.611958580845621E-3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273</v>
      </c>
      <c r="C488" s="29"/>
      <c r="D488" s="13">
        <v>-2.2204460492503131E-16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274</v>
      </c>
      <c r="C489" s="47"/>
      <c r="D489" s="45" t="s">
        <v>275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662</v>
      </c>
      <c r="BM491" s="28" t="s">
        <v>276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325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113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355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270</v>
      </c>
      <c r="C498" s="12"/>
      <c r="D498" s="23">
        <v>1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271</v>
      </c>
      <c r="C499" s="29"/>
      <c r="D499" s="11">
        <v>1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272</v>
      </c>
      <c r="C500" s="29"/>
      <c r="D500" s="24">
        <v>0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273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274</v>
      </c>
      <c r="C503" s="47"/>
      <c r="D503" s="45" t="s">
        <v>275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663</v>
      </c>
      <c r="BM505" s="28" t="s">
        <v>276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325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113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355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8">
        <v>210</v>
      </c>
      <c r="E510" s="220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  <c r="AA510" s="221"/>
      <c r="AB510" s="221"/>
      <c r="AC510" s="221"/>
      <c r="AD510" s="221"/>
      <c r="AE510" s="221"/>
      <c r="AF510" s="221"/>
      <c r="AG510" s="221"/>
      <c r="AH510" s="221"/>
      <c r="AI510" s="221"/>
      <c r="AJ510" s="221"/>
      <c r="AK510" s="221"/>
      <c r="AL510" s="221"/>
      <c r="AM510" s="221"/>
      <c r="AN510" s="221"/>
      <c r="AO510" s="221"/>
      <c r="AP510" s="221"/>
      <c r="AQ510" s="221"/>
      <c r="AR510" s="221"/>
      <c r="AS510" s="221"/>
      <c r="AT510" s="221"/>
      <c r="AU510" s="221"/>
      <c r="AV510" s="221"/>
      <c r="AW510" s="221"/>
      <c r="AX510" s="221"/>
      <c r="AY510" s="221"/>
      <c r="AZ510" s="221"/>
      <c r="BA510" s="221"/>
      <c r="BB510" s="221"/>
      <c r="BC510" s="221"/>
      <c r="BD510" s="221"/>
      <c r="BE510" s="221"/>
      <c r="BF510" s="221"/>
      <c r="BG510" s="221"/>
      <c r="BH510" s="221"/>
      <c r="BI510" s="221"/>
      <c r="BJ510" s="221"/>
      <c r="BK510" s="221"/>
      <c r="BL510" s="221"/>
      <c r="BM510" s="222">
        <v>1</v>
      </c>
    </row>
    <row r="511" spans="1:65">
      <c r="A511" s="30"/>
      <c r="B511" s="19">
        <v>1</v>
      </c>
      <c r="C511" s="9">
        <v>2</v>
      </c>
      <c r="D511" s="223">
        <v>208</v>
      </c>
      <c r="E511" s="220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1"/>
      <c r="AF511" s="221"/>
      <c r="AG511" s="221"/>
      <c r="AH511" s="221"/>
      <c r="AI511" s="221"/>
      <c r="AJ511" s="221"/>
      <c r="AK511" s="221"/>
      <c r="AL511" s="221"/>
      <c r="AM511" s="221"/>
      <c r="AN511" s="221"/>
      <c r="AO511" s="221"/>
      <c r="AP511" s="221"/>
      <c r="AQ511" s="221"/>
      <c r="AR511" s="221"/>
      <c r="AS511" s="221"/>
      <c r="AT511" s="221"/>
      <c r="AU511" s="221"/>
      <c r="AV511" s="221"/>
      <c r="AW511" s="221"/>
      <c r="AX511" s="221"/>
      <c r="AY511" s="221"/>
      <c r="AZ511" s="221"/>
      <c r="BA511" s="221"/>
      <c r="BB511" s="221"/>
      <c r="BC511" s="221"/>
      <c r="BD511" s="221"/>
      <c r="BE511" s="221"/>
      <c r="BF511" s="221"/>
      <c r="BG511" s="221"/>
      <c r="BH511" s="221"/>
      <c r="BI511" s="221"/>
      <c r="BJ511" s="221"/>
      <c r="BK511" s="221"/>
      <c r="BL511" s="221"/>
      <c r="BM511" s="222">
        <v>20</v>
      </c>
    </row>
    <row r="512" spans="1:65">
      <c r="A512" s="30"/>
      <c r="B512" s="20" t="s">
        <v>270</v>
      </c>
      <c r="C512" s="12"/>
      <c r="D512" s="227">
        <v>209</v>
      </c>
      <c r="E512" s="220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  <c r="AA512" s="221"/>
      <c r="AB512" s="221"/>
      <c r="AC512" s="221"/>
      <c r="AD512" s="221"/>
      <c r="AE512" s="221"/>
      <c r="AF512" s="221"/>
      <c r="AG512" s="221"/>
      <c r="AH512" s="221"/>
      <c r="AI512" s="221"/>
      <c r="AJ512" s="221"/>
      <c r="AK512" s="221"/>
      <c r="AL512" s="221"/>
      <c r="AM512" s="221"/>
      <c r="AN512" s="221"/>
      <c r="AO512" s="221"/>
      <c r="AP512" s="221"/>
      <c r="AQ512" s="221"/>
      <c r="AR512" s="221"/>
      <c r="AS512" s="221"/>
      <c r="AT512" s="221"/>
      <c r="AU512" s="221"/>
      <c r="AV512" s="221"/>
      <c r="AW512" s="221"/>
      <c r="AX512" s="221"/>
      <c r="AY512" s="221"/>
      <c r="AZ512" s="221"/>
      <c r="BA512" s="221"/>
      <c r="BB512" s="221"/>
      <c r="BC512" s="221"/>
      <c r="BD512" s="221"/>
      <c r="BE512" s="221"/>
      <c r="BF512" s="221"/>
      <c r="BG512" s="221"/>
      <c r="BH512" s="221"/>
      <c r="BI512" s="221"/>
      <c r="BJ512" s="221"/>
      <c r="BK512" s="221"/>
      <c r="BL512" s="221"/>
      <c r="BM512" s="222">
        <v>16</v>
      </c>
    </row>
    <row r="513" spans="1:65">
      <c r="A513" s="30"/>
      <c r="B513" s="3" t="s">
        <v>271</v>
      </c>
      <c r="C513" s="29"/>
      <c r="D513" s="223">
        <v>209</v>
      </c>
      <c r="E513" s="220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1"/>
      <c r="AF513" s="221"/>
      <c r="AG513" s="221"/>
      <c r="AH513" s="221"/>
      <c r="AI513" s="221"/>
      <c r="AJ513" s="221"/>
      <c r="AK513" s="221"/>
      <c r="AL513" s="221"/>
      <c r="AM513" s="221"/>
      <c r="AN513" s="221"/>
      <c r="AO513" s="221"/>
      <c r="AP513" s="221"/>
      <c r="AQ513" s="221"/>
      <c r="AR513" s="221"/>
      <c r="AS513" s="221"/>
      <c r="AT513" s="221"/>
      <c r="AU513" s="221"/>
      <c r="AV513" s="221"/>
      <c r="AW513" s="221"/>
      <c r="AX513" s="221"/>
      <c r="AY513" s="221"/>
      <c r="AZ513" s="221"/>
      <c r="BA513" s="221"/>
      <c r="BB513" s="221"/>
      <c r="BC513" s="221"/>
      <c r="BD513" s="221"/>
      <c r="BE513" s="221"/>
      <c r="BF513" s="221"/>
      <c r="BG513" s="221"/>
      <c r="BH513" s="221"/>
      <c r="BI513" s="221"/>
      <c r="BJ513" s="221"/>
      <c r="BK513" s="221"/>
      <c r="BL513" s="221"/>
      <c r="BM513" s="222">
        <v>209</v>
      </c>
    </row>
    <row r="514" spans="1:65">
      <c r="A514" s="30"/>
      <c r="B514" s="3" t="s">
        <v>272</v>
      </c>
      <c r="C514" s="29"/>
      <c r="D514" s="223">
        <v>1.4142135623730951</v>
      </c>
      <c r="E514" s="220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  <c r="AA514" s="221"/>
      <c r="AB514" s="221"/>
      <c r="AC514" s="221"/>
      <c r="AD514" s="221"/>
      <c r="AE514" s="221"/>
      <c r="AF514" s="221"/>
      <c r="AG514" s="221"/>
      <c r="AH514" s="221"/>
      <c r="AI514" s="221"/>
      <c r="AJ514" s="221"/>
      <c r="AK514" s="221"/>
      <c r="AL514" s="221"/>
      <c r="AM514" s="221"/>
      <c r="AN514" s="221"/>
      <c r="AO514" s="221"/>
      <c r="AP514" s="221"/>
      <c r="AQ514" s="221"/>
      <c r="AR514" s="221"/>
      <c r="AS514" s="221"/>
      <c r="AT514" s="221"/>
      <c r="AU514" s="221"/>
      <c r="AV514" s="221"/>
      <c r="AW514" s="221"/>
      <c r="AX514" s="221"/>
      <c r="AY514" s="221"/>
      <c r="AZ514" s="221"/>
      <c r="BA514" s="221"/>
      <c r="BB514" s="221"/>
      <c r="BC514" s="221"/>
      <c r="BD514" s="221"/>
      <c r="BE514" s="221"/>
      <c r="BF514" s="221"/>
      <c r="BG514" s="221"/>
      <c r="BH514" s="221"/>
      <c r="BI514" s="221"/>
      <c r="BJ514" s="221"/>
      <c r="BK514" s="221"/>
      <c r="BL514" s="221"/>
      <c r="BM514" s="222">
        <v>26</v>
      </c>
    </row>
    <row r="515" spans="1:65">
      <c r="A515" s="30"/>
      <c r="B515" s="3" t="s">
        <v>87</v>
      </c>
      <c r="C515" s="29"/>
      <c r="D515" s="13">
        <v>6.7665720687707905E-3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273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274</v>
      </c>
      <c r="C517" s="47"/>
      <c r="D517" s="45" t="s">
        <v>275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664</v>
      </c>
      <c r="BM519" s="28" t="s">
        <v>276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325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113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355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0.24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270</v>
      </c>
      <c r="C526" s="12"/>
      <c r="D526" s="23">
        <v>0.22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271</v>
      </c>
      <c r="C527" s="29"/>
      <c r="D527" s="11">
        <v>0.22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0.22</v>
      </c>
    </row>
    <row r="528" spans="1:65">
      <c r="A528" s="30"/>
      <c r="B528" s="3" t="s">
        <v>272</v>
      </c>
      <c r="C528" s="29"/>
      <c r="D528" s="24">
        <v>2.8284271247461888E-2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0.12856486930664493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273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274</v>
      </c>
      <c r="C531" s="47"/>
      <c r="D531" s="45" t="s">
        <v>275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665</v>
      </c>
      <c r="BM533" s="28" t="s">
        <v>276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325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113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355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0.57999999999999996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270</v>
      </c>
      <c r="C540" s="12"/>
      <c r="D540" s="23">
        <v>0.59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271</v>
      </c>
      <c r="C541" s="29"/>
      <c r="D541" s="11">
        <v>0.59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0.59</v>
      </c>
    </row>
    <row r="542" spans="1:65">
      <c r="A542" s="30"/>
      <c r="B542" s="3" t="s">
        <v>272</v>
      </c>
      <c r="C542" s="29"/>
      <c r="D542" s="24">
        <v>1.4142135623730963E-2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2.3969721396154175E-2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273</v>
      </c>
      <c r="C544" s="29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274</v>
      </c>
      <c r="C545" s="47"/>
      <c r="D545" s="45" t="s">
        <v>275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666</v>
      </c>
      <c r="BM547" s="28" t="s">
        <v>276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325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113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355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270</v>
      </c>
      <c r="C554" s="12"/>
      <c r="D554" s="23" t="s">
        <v>678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271</v>
      </c>
      <c r="C555" s="29"/>
      <c r="D555" s="11" t="s">
        <v>678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272</v>
      </c>
      <c r="C556" s="29"/>
      <c r="D556" s="24" t="s">
        <v>678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678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273</v>
      </c>
      <c r="C558" s="29"/>
      <c r="D558" s="13" t="s">
        <v>678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274</v>
      </c>
      <c r="C559" s="47"/>
      <c r="D559" s="45" t="s">
        <v>275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667</v>
      </c>
      <c r="BM561" s="28" t="s">
        <v>276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325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113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355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1.0900000000000001</v>
      </c>
      <c r="E566" s="15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1.04</v>
      </c>
      <c r="E567" s="15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270</v>
      </c>
      <c r="C568" s="12"/>
      <c r="D568" s="23">
        <v>1.0649999999999999</v>
      </c>
      <c r="E568" s="15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271</v>
      </c>
      <c r="C569" s="29"/>
      <c r="D569" s="11">
        <v>1.0649999999999999</v>
      </c>
      <c r="E569" s="15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1.0649999999999999</v>
      </c>
    </row>
    <row r="570" spans="1:65">
      <c r="A570" s="30"/>
      <c r="B570" s="3" t="s">
        <v>272</v>
      </c>
      <c r="C570" s="29"/>
      <c r="D570" s="24">
        <v>3.5355339059327411E-2</v>
      </c>
      <c r="E570" s="15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3.3197501464157196E-2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273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274</v>
      </c>
      <c r="C573" s="47"/>
      <c r="D573" s="45" t="s">
        <v>275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668</v>
      </c>
      <c r="BM575" s="28" t="s">
        <v>276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325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113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355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2">
        <v>0.60399999999999998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14">
        <v>1</v>
      </c>
    </row>
    <row r="581" spans="1:65">
      <c r="A581" s="30"/>
      <c r="B581" s="19">
        <v>1</v>
      </c>
      <c r="C581" s="9">
        <v>2</v>
      </c>
      <c r="D581" s="24">
        <v>0.60599999999999998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14">
        <v>25</v>
      </c>
    </row>
    <row r="582" spans="1:65">
      <c r="A582" s="30"/>
      <c r="B582" s="20" t="s">
        <v>270</v>
      </c>
      <c r="C582" s="12"/>
      <c r="D582" s="217">
        <v>0.60499999999999998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14">
        <v>16</v>
      </c>
    </row>
    <row r="583" spans="1:65">
      <c r="A583" s="30"/>
      <c r="B583" s="3" t="s">
        <v>271</v>
      </c>
      <c r="C583" s="29"/>
      <c r="D583" s="24">
        <v>0.60499999999999998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14">
        <v>0.60499999999999998</v>
      </c>
    </row>
    <row r="584" spans="1:65">
      <c r="A584" s="30"/>
      <c r="B584" s="3" t="s">
        <v>272</v>
      </c>
      <c r="C584" s="29"/>
      <c r="D584" s="24">
        <v>1.4142135623730963E-3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14">
        <v>31</v>
      </c>
    </row>
    <row r="585" spans="1:65">
      <c r="A585" s="30"/>
      <c r="B585" s="3" t="s">
        <v>87</v>
      </c>
      <c r="C585" s="29"/>
      <c r="D585" s="13">
        <v>2.3375430783026388E-3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273</v>
      </c>
      <c r="C586" s="29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274</v>
      </c>
      <c r="C587" s="47"/>
      <c r="D587" s="45" t="s">
        <v>275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669</v>
      </c>
      <c r="BM589" s="28" t="s">
        <v>276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325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113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355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7" t="s">
        <v>97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8" t="s">
        <v>97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270</v>
      </c>
      <c r="C596" s="12"/>
      <c r="D596" s="23" t="s">
        <v>678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271</v>
      </c>
      <c r="C597" s="29"/>
      <c r="D597" s="11" t="s">
        <v>678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97</v>
      </c>
    </row>
    <row r="598" spans="1:65">
      <c r="A598" s="30"/>
      <c r="B598" s="3" t="s">
        <v>272</v>
      </c>
      <c r="C598" s="29"/>
      <c r="D598" s="24" t="s">
        <v>678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678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273</v>
      </c>
      <c r="C600" s="29"/>
      <c r="D600" s="13" t="s">
        <v>678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274</v>
      </c>
      <c r="C601" s="47"/>
      <c r="D601" s="45" t="s">
        <v>275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670</v>
      </c>
      <c r="BM603" s="28" t="s">
        <v>276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325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113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355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0.34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270</v>
      </c>
      <c r="C610" s="12"/>
      <c r="D610" s="23">
        <v>0.34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271</v>
      </c>
      <c r="C611" s="29"/>
      <c r="D611" s="11">
        <v>0.34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0.34</v>
      </c>
    </row>
    <row r="612" spans="1:65">
      <c r="A612" s="30"/>
      <c r="B612" s="3" t="s">
        <v>272</v>
      </c>
      <c r="C612" s="29"/>
      <c r="D612" s="24">
        <v>0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0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273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274</v>
      </c>
      <c r="C615" s="47"/>
      <c r="D615" s="45" t="s">
        <v>275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671</v>
      </c>
      <c r="BM617" s="28" t="s">
        <v>276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325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113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355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0.32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0.31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270</v>
      </c>
      <c r="C624" s="12"/>
      <c r="D624" s="23">
        <v>0.315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271</v>
      </c>
      <c r="C625" s="29"/>
      <c r="D625" s="11">
        <v>0.315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0.315</v>
      </c>
    </row>
    <row r="626" spans="1:65">
      <c r="A626" s="30"/>
      <c r="B626" s="3" t="s">
        <v>272</v>
      </c>
      <c r="C626" s="29"/>
      <c r="D626" s="24">
        <v>7.0710678118654814E-3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2.244783432338248E-2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273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274</v>
      </c>
      <c r="C629" s="47"/>
      <c r="D629" s="45" t="s">
        <v>275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672</v>
      </c>
      <c r="BM631" s="28" t="s">
        <v>276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325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113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355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8">
        <v>283</v>
      </c>
      <c r="E636" s="220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  <c r="AA636" s="221"/>
      <c r="AB636" s="221"/>
      <c r="AC636" s="221"/>
      <c r="AD636" s="221"/>
      <c r="AE636" s="221"/>
      <c r="AF636" s="221"/>
      <c r="AG636" s="221"/>
      <c r="AH636" s="221"/>
      <c r="AI636" s="221"/>
      <c r="AJ636" s="221"/>
      <c r="AK636" s="221"/>
      <c r="AL636" s="221"/>
      <c r="AM636" s="221"/>
      <c r="AN636" s="221"/>
      <c r="AO636" s="221"/>
      <c r="AP636" s="221"/>
      <c r="AQ636" s="221"/>
      <c r="AR636" s="221"/>
      <c r="AS636" s="221"/>
      <c r="AT636" s="221"/>
      <c r="AU636" s="221"/>
      <c r="AV636" s="221"/>
      <c r="AW636" s="221"/>
      <c r="AX636" s="221"/>
      <c r="AY636" s="221"/>
      <c r="AZ636" s="221"/>
      <c r="BA636" s="221"/>
      <c r="BB636" s="221"/>
      <c r="BC636" s="221"/>
      <c r="BD636" s="221"/>
      <c r="BE636" s="221"/>
      <c r="BF636" s="221"/>
      <c r="BG636" s="221"/>
      <c r="BH636" s="221"/>
      <c r="BI636" s="221"/>
      <c r="BJ636" s="221"/>
      <c r="BK636" s="221"/>
      <c r="BL636" s="221"/>
      <c r="BM636" s="222">
        <v>1</v>
      </c>
    </row>
    <row r="637" spans="1:65">
      <c r="A637" s="30"/>
      <c r="B637" s="19">
        <v>1</v>
      </c>
      <c r="C637" s="9">
        <v>2</v>
      </c>
      <c r="D637" s="223">
        <v>281</v>
      </c>
      <c r="E637" s="220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  <c r="AA637" s="221"/>
      <c r="AB637" s="221"/>
      <c r="AC637" s="221"/>
      <c r="AD637" s="221"/>
      <c r="AE637" s="221"/>
      <c r="AF637" s="221"/>
      <c r="AG637" s="221"/>
      <c r="AH637" s="221"/>
      <c r="AI637" s="221"/>
      <c r="AJ637" s="221"/>
      <c r="AK637" s="221"/>
      <c r="AL637" s="221"/>
      <c r="AM637" s="221"/>
      <c r="AN637" s="221"/>
      <c r="AO637" s="221"/>
      <c r="AP637" s="221"/>
      <c r="AQ637" s="221"/>
      <c r="AR637" s="221"/>
      <c r="AS637" s="221"/>
      <c r="AT637" s="221"/>
      <c r="AU637" s="221"/>
      <c r="AV637" s="221"/>
      <c r="AW637" s="221"/>
      <c r="AX637" s="221"/>
      <c r="AY637" s="221"/>
      <c r="AZ637" s="221"/>
      <c r="BA637" s="221"/>
      <c r="BB637" s="221"/>
      <c r="BC637" s="221"/>
      <c r="BD637" s="221"/>
      <c r="BE637" s="221"/>
      <c r="BF637" s="221"/>
      <c r="BG637" s="221"/>
      <c r="BH637" s="221"/>
      <c r="BI637" s="221"/>
      <c r="BJ637" s="221"/>
      <c r="BK637" s="221"/>
      <c r="BL637" s="221"/>
      <c r="BM637" s="222">
        <v>29</v>
      </c>
    </row>
    <row r="638" spans="1:65">
      <c r="A638" s="30"/>
      <c r="B638" s="20" t="s">
        <v>270</v>
      </c>
      <c r="C638" s="12"/>
      <c r="D638" s="227">
        <v>282</v>
      </c>
      <c r="E638" s="220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  <c r="AA638" s="221"/>
      <c r="AB638" s="221"/>
      <c r="AC638" s="221"/>
      <c r="AD638" s="221"/>
      <c r="AE638" s="221"/>
      <c r="AF638" s="221"/>
      <c r="AG638" s="221"/>
      <c r="AH638" s="221"/>
      <c r="AI638" s="221"/>
      <c r="AJ638" s="221"/>
      <c r="AK638" s="221"/>
      <c r="AL638" s="221"/>
      <c r="AM638" s="221"/>
      <c r="AN638" s="221"/>
      <c r="AO638" s="221"/>
      <c r="AP638" s="221"/>
      <c r="AQ638" s="221"/>
      <c r="AR638" s="221"/>
      <c r="AS638" s="221"/>
      <c r="AT638" s="221"/>
      <c r="AU638" s="221"/>
      <c r="AV638" s="221"/>
      <c r="AW638" s="221"/>
      <c r="AX638" s="221"/>
      <c r="AY638" s="221"/>
      <c r="AZ638" s="221"/>
      <c r="BA638" s="221"/>
      <c r="BB638" s="221"/>
      <c r="BC638" s="221"/>
      <c r="BD638" s="221"/>
      <c r="BE638" s="221"/>
      <c r="BF638" s="221"/>
      <c r="BG638" s="221"/>
      <c r="BH638" s="221"/>
      <c r="BI638" s="221"/>
      <c r="BJ638" s="221"/>
      <c r="BK638" s="221"/>
      <c r="BL638" s="221"/>
      <c r="BM638" s="222">
        <v>16</v>
      </c>
    </row>
    <row r="639" spans="1:65">
      <c r="A639" s="30"/>
      <c r="B639" s="3" t="s">
        <v>271</v>
      </c>
      <c r="C639" s="29"/>
      <c r="D639" s="223">
        <v>282</v>
      </c>
      <c r="E639" s="220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  <c r="AA639" s="221"/>
      <c r="AB639" s="221"/>
      <c r="AC639" s="221"/>
      <c r="AD639" s="221"/>
      <c r="AE639" s="221"/>
      <c r="AF639" s="221"/>
      <c r="AG639" s="221"/>
      <c r="AH639" s="221"/>
      <c r="AI639" s="221"/>
      <c r="AJ639" s="221"/>
      <c r="AK639" s="221"/>
      <c r="AL639" s="221"/>
      <c r="AM639" s="221"/>
      <c r="AN639" s="221"/>
      <c r="AO639" s="221"/>
      <c r="AP639" s="221"/>
      <c r="AQ639" s="221"/>
      <c r="AR639" s="221"/>
      <c r="AS639" s="221"/>
      <c r="AT639" s="221"/>
      <c r="AU639" s="221"/>
      <c r="AV639" s="221"/>
      <c r="AW639" s="221"/>
      <c r="AX639" s="221"/>
      <c r="AY639" s="221"/>
      <c r="AZ639" s="221"/>
      <c r="BA639" s="221"/>
      <c r="BB639" s="221"/>
      <c r="BC639" s="221"/>
      <c r="BD639" s="221"/>
      <c r="BE639" s="221"/>
      <c r="BF639" s="221"/>
      <c r="BG639" s="221"/>
      <c r="BH639" s="221"/>
      <c r="BI639" s="221"/>
      <c r="BJ639" s="221"/>
      <c r="BK639" s="221"/>
      <c r="BL639" s="221"/>
      <c r="BM639" s="222">
        <v>282</v>
      </c>
    </row>
    <row r="640" spans="1:65">
      <c r="A640" s="30"/>
      <c r="B640" s="3" t="s">
        <v>272</v>
      </c>
      <c r="C640" s="29"/>
      <c r="D640" s="223">
        <v>1.4142135623730951</v>
      </c>
      <c r="E640" s="220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  <c r="AA640" s="221"/>
      <c r="AB640" s="221"/>
      <c r="AC640" s="221"/>
      <c r="AD640" s="221"/>
      <c r="AE640" s="221"/>
      <c r="AF640" s="221"/>
      <c r="AG640" s="221"/>
      <c r="AH640" s="221"/>
      <c r="AI640" s="221"/>
      <c r="AJ640" s="221"/>
      <c r="AK640" s="221"/>
      <c r="AL640" s="221"/>
      <c r="AM640" s="221"/>
      <c r="AN640" s="221"/>
      <c r="AO640" s="221"/>
      <c r="AP640" s="221"/>
      <c r="AQ640" s="221"/>
      <c r="AR640" s="221"/>
      <c r="AS640" s="221"/>
      <c r="AT640" s="221"/>
      <c r="AU640" s="221"/>
      <c r="AV640" s="221"/>
      <c r="AW640" s="221"/>
      <c r="AX640" s="221"/>
      <c r="AY640" s="221"/>
      <c r="AZ640" s="221"/>
      <c r="BA640" s="221"/>
      <c r="BB640" s="221"/>
      <c r="BC640" s="221"/>
      <c r="BD640" s="221"/>
      <c r="BE640" s="221"/>
      <c r="BF640" s="221"/>
      <c r="BG640" s="221"/>
      <c r="BH640" s="221"/>
      <c r="BI640" s="221"/>
      <c r="BJ640" s="221"/>
      <c r="BK640" s="221"/>
      <c r="BL640" s="221"/>
      <c r="BM640" s="222">
        <v>35</v>
      </c>
    </row>
    <row r="641" spans="1:65">
      <c r="A641" s="30"/>
      <c r="B641" s="3" t="s">
        <v>87</v>
      </c>
      <c r="C641" s="29"/>
      <c r="D641" s="13">
        <v>5.0149417105428903E-3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273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274</v>
      </c>
      <c r="C643" s="47"/>
      <c r="D643" s="45" t="s">
        <v>275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673</v>
      </c>
      <c r="BM645" s="28" t="s">
        <v>276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325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113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355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5">
        <v>27.5</v>
      </c>
      <c r="E650" s="206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08">
        <v>1</v>
      </c>
    </row>
    <row r="651" spans="1:65">
      <c r="A651" s="30"/>
      <c r="B651" s="19">
        <v>1</v>
      </c>
      <c r="C651" s="9">
        <v>2</v>
      </c>
      <c r="D651" s="209">
        <v>26.5</v>
      </c>
      <c r="E651" s="206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07"/>
      <c r="AT651" s="207"/>
      <c r="AU651" s="207"/>
      <c r="AV651" s="207"/>
      <c r="AW651" s="207"/>
      <c r="AX651" s="207"/>
      <c r="AY651" s="207"/>
      <c r="AZ651" s="207"/>
      <c r="BA651" s="207"/>
      <c r="BB651" s="207"/>
      <c r="BC651" s="207"/>
      <c r="BD651" s="207"/>
      <c r="BE651" s="207"/>
      <c r="BF651" s="207"/>
      <c r="BG651" s="207"/>
      <c r="BH651" s="207"/>
      <c r="BI651" s="207"/>
      <c r="BJ651" s="207"/>
      <c r="BK651" s="207"/>
      <c r="BL651" s="207"/>
      <c r="BM651" s="208">
        <v>30</v>
      </c>
    </row>
    <row r="652" spans="1:65">
      <c r="A652" s="30"/>
      <c r="B652" s="20" t="s">
        <v>270</v>
      </c>
      <c r="C652" s="12"/>
      <c r="D652" s="211">
        <v>27</v>
      </c>
      <c r="E652" s="206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07"/>
      <c r="AT652" s="207"/>
      <c r="AU652" s="207"/>
      <c r="AV652" s="207"/>
      <c r="AW652" s="207"/>
      <c r="AX652" s="207"/>
      <c r="AY652" s="207"/>
      <c r="AZ652" s="207"/>
      <c r="BA652" s="207"/>
      <c r="BB652" s="207"/>
      <c r="BC652" s="207"/>
      <c r="BD652" s="207"/>
      <c r="BE652" s="207"/>
      <c r="BF652" s="207"/>
      <c r="BG652" s="207"/>
      <c r="BH652" s="207"/>
      <c r="BI652" s="207"/>
      <c r="BJ652" s="207"/>
      <c r="BK652" s="207"/>
      <c r="BL652" s="207"/>
      <c r="BM652" s="208">
        <v>16</v>
      </c>
    </row>
    <row r="653" spans="1:65">
      <c r="A653" s="30"/>
      <c r="B653" s="3" t="s">
        <v>271</v>
      </c>
      <c r="C653" s="29"/>
      <c r="D653" s="209">
        <v>27</v>
      </c>
      <c r="E653" s="206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07"/>
      <c r="AT653" s="207"/>
      <c r="AU653" s="207"/>
      <c r="AV653" s="207"/>
      <c r="AW653" s="207"/>
      <c r="AX653" s="207"/>
      <c r="AY653" s="207"/>
      <c r="AZ653" s="207"/>
      <c r="BA653" s="207"/>
      <c r="BB653" s="207"/>
      <c r="BC653" s="207"/>
      <c r="BD653" s="207"/>
      <c r="BE653" s="207"/>
      <c r="BF653" s="207"/>
      <c r="BG653" s="207"/>
      <c r="BH653" s="207"/>
      <c r="BI653" s="207"/>
      <c r="BJ653" s="207"/>
      <c r="BK653" s="207"/>
      <c r="BL653" s="207"/>
      <c r="BM653" s="208">
        <v>27</v>
      </c>
    </row>
    <row r="654" spans="1:65">
      <c r="A654" s="30"/>
      <c r="B654" s="3" t="s">
        <v>272</v>
      </c>
      <c r="C654" s="29"/>
      <c r="D654" s="209">
        <v>0.70710678118654757</v>
      </c>
      <c r="E654" s="206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207"/>
      <c r="AP654" s="207"/>
      <c r="AQ654" s="207"/>
      <c r="AR654" s="207"/>
      <c r="AS654" s="207"/>
      <c r="AT654" s="207"/>
      <c r="AU654" s="207"/>
      <c r="AV654" s="207"/>
      <c r="AW654" s="207"/>
      <c r="AX654" s="207"/>
      <c r="AY654" s="207"/>
      <c r="AZ654" s="207"/>
      <c r="BA654" s="207"/>
      <c r="BB654" s="207"/>
      <c r="BC654" s="207"/>
      <c r="BD654" s="207"/>
      <c r="BE654" s="207"/>
      <c r="BF654" s="207"/>
      <c r="BG654" s="207"/>
      <c r="BH654" s="207"/>
      <c r="BI654" s="207"/>
      <c r="BJ654" s="207"/>
      <c r="BK654" s="207"/>
      <c r="BL654" s="207"/>
      <c r="BM654" s="208">
        <v>36</v>
      </c>
    </row>
    <row r="655" spans="1:65">
      <c r="A655" s="30"/>
      <c r="B655" s="3" t="s">
        <v>87</v>
      </c>
      <c r="C655" s="29"/>
      <c r="D655" s="13">
        <v>2.6189140043946207E-2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273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274</v>
      </c>
      <c r="C657" s="47"/>
      <c r="D657" s="45" t="s">
        <v>275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674</v>
      </c>
      <c r="BM659" s="28" t="s">
        <v>276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325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113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355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5">
        <v>20.5</v>
      </c>
      <c r="E664" s="206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7"/>
      <c r="AT664" s="207"/>
      <c r="AU664" s="207"/>
      <c r="AV664" s="207"/>
      <c r="AW664" s="207"/>
      <c r="AX664" s="207"/>
      <c r="AY664" s="207"/>
      <c r="AZ664" s="207"/>
      <c r="BA664" s="207"/>
      <c r="BB664" s="207"/>
      <c r="BC664" s="207"/>
      <c r="BD664" s="207"/>
      <c r="BE664" s="207"/>
      <c r="BF664" s="207"/>
      <c r="BG664" s="207"/>
      <c r="BH664" s="207"/>
      <c r="BI664" s="207"/>
      <c r="BJ664" s="207"/>
      <c r="BK664" s="207"/>
      <c r="BL664" s="207"/>
      <c r="BM664" s="208">
        <v>1</v>
      </c>
    </row>
    <row r="665" spans="1:65">
      <c r="A665" s="30"/>
      <c r="B665" s="19">
        <v>1</v>
      </c>
      <c r="C665" s="9">
        <v>2</v>
      </c>
      <c r="D665" s="209">
        <v>20.399999999999999</v>
      </c>
      <c r="E665" s="206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7"/>
      <c r="AT665" s="207"/>
      <c r="AU665" s="207"/>
      <c r="AV665" s="207"/>
      <c r="AW665" s="207"/>
      <c r="AX665" s="207"/>
      <c r="AY665" s="207"/>
      <c r="AZ665" s="207"/>
      <c r="BA665" s="207"/>
      <c r="BB665" s="207"/>
      <c r="BC665" s="207"/>
      <c r="BD665" s="207"/>
      <c r="BE665" s="207"/>
      <c r="BF665" s="207"/>
      <c r="BG665" s="207"/>
      <c r="BH665" s="207"/>
      <c r="BI665" s="207"/>
      <c r="BJ665" s="207"/>
      <c r="BK665" s="207"/>
      <c r="BL665" s="207"/>
      <c r="BM665" s="208">
        <v>31</v>
      </c>
    </row>
    <row r="666" spans="1:65">
      <c r="A666" s="30"/>
      <c r="B666" s="20" t="s">
        <v>270</v>
      </c>
      <c r="C666" s="12"/>
      <c r="D666" s="211">
        <v>20.45</v>
      </c>
      <c r="E666" s="206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7"/>
      <c r="AT666" s="207"/>
      <c r="AU666" s="207"/>
      <c r="AV666" s="207"/>
      <c r="AW666" s="207"/>
      <c r="AX666" s="207"/>
      <c r="AY666" s="207"/>
      <c r="AZ666" s="207"/>
      <c r="BA666" s="207"/>
      <c r="BB666" s="207"/>
      <c r="BC666" s="207"/>
      <c r="BD666" s="207"/>
      <c r="BE666" s="207"/>
      <c r="BF666" s="207"/>
      <c r="BG666" s="207"/>
      <c r="BH666" s="207"/>
      <c r="BI666" s="207"/>
      <c r="BJ666" s="207"/>
      <c r="BK666" s="207"/>
      <c r="BL666" s="207"/>
      <c r="BM666" s="208">
        <v>16</v>
      </c>
    </row>
    <row r="667" spans="1:65">
      <c r="A667" s="30"/>
      <c r="B667" s="3" t="s">
        <v>271</v>
      </c>
      <c r="C667" s="29"/>
      <c r="D667" s="209">
        <v>20.45</v>
      </c>
      <c r="E667" s="206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7"/>
      <c r="AT667" s="207"/>
      <c r="AU667" s="207"/>
      <c r="AV667" s="207"/>
      <c r="AW667" s="207"/>
      <c r="AX667" s="207"/>
      <c r="AY667" s="207"/>
      <c r="AZ667" s="207"/>
      <c r="BA667" s="207"/>
      <c r="BB667" s="207"/>
      <c r="BC667" s="207"/>
      <c r="BD667" s="207"/>
      <c r="BE667" s="207"/>
      <c r="BF667" s="207"/>
      <c r="BG667" s="207"/>
      <c r="BH667" s="207"/>
      <c r="BI667" s="207"/>
      <c r="BJ667" s="207"/>
      <c r="BK667" s="207"/>
      <c r="BL667" s="207"/>
      <c r="BM667" s="208">
        <v>20.45</v>
      </c>
    </row>
    <row r="668" spans="1:65">
      <c r="A668" s="30"/>
      <c r="B668" s="3" t="s">
        <v>272</v>
      </c>
      <c r="C668" s="29"/>
      <c r="D668" s="209">
        <v>7.0710678118655765E-2</v>
      </c>
      <c r="E668" s="206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7"/>
      <c r="AT668" s="207"/>
      <c r="AU668" s="207"/>
      <c r="AV668" s="207"/>
      <c r="AW668" s="207"/>
      <c r="AX668" s="207"/>
      <c r="AY668" s="207"/>
      <c r="AZ668" s="207"/>
      <c r="BA668" s="207"/>
      <c r="BB668" s="207"/>
      <c r="BC668" s="207"/>
      <c r="BD668" s="207"/>
      <c r="BE668" s="207"/>
      <c r="BF668" s="207"/>
      <c r="BG668" s="207"/>
      <c r="BH668" s="207"/>
      <c r="BI668" s="207"/>
      <c r="BJ668" s="207"/>
      <c r="BK668" s="207"/>
      <c r="BL668" s="207"/>
      <c r="BM668" s="208">
        <v>37</v>
      </c>
    </row>
    <row r="669" spans="1:65">
      <c r="A669" s="30"/>
      <c r="B669" s="3" t="s">
        <v>87</v>
      </c>
      <c r="C669" s="29"/>
      <c r="D669" s="13">
        <v>3.4577348713279105E-3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273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274</v>
      </c>
      <c r="C671" s="47"/>
      <c r="D671" s="45" t="s">
        <v>275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675</v>
      </c>
      <c r="BM673" s="28" t="s">
        <v>276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325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113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355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2.2799999999999998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2.34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270</v>
      </c>
      <c r="C680" s="12"/>
      <c r="D680" s="23">
        <v>2.3099999999999996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271</v>
      </c>
      <c r="C681" s="29"/>
      <c r="D681" s="11">
        <v>2.3099999999999996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2.31</v>
      </c>
    </row>
    <row r="682" spans="1:65">
      <c r="A682" s="30"/>
      <c r="B682" s="3" t="s">
        <v>272</v>
      </c>
      <c r="C682" s="29"/>
      <c r="D682" s="24">
        <v>4.2426406871192889E-2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1.8366409900949305E-2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273</v>
      </c>
      <c r="C684" s="29"/>
      <c r="D684" s="13">
        <v>-2.2204460492503131E-16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274</v>
      </c>
      <c r="C685" s="47"/>
      <c r="D685" s="45" t="s">
        <v>275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676</v>
      </c>
      <c r="BM687" s="28" t="s">
        <v>276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325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113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355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8">
        <v>140</v>
      </c>
      <c r="E692" s="220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  <c r="AJ692" s="221"/>
      <c r="AK692" s="221"/>
      <c r="AL692" s="221"/>
      <c r="AM692" s="221"/>
      <c r="AN692" s="221"/>
      <c r="AO692" s="221"/>
      <c r="AP692" s="221"/>
      <c r="AQ692" s="221"/>
      <c r="AR692" s="221"/>
      <c r="AS692" s="221"/>
      <c r="AT692" s="221"/>
      <c r="AU692" s="221"/>
      <c r="AV692" s="221"/>
      <c r="AW692" s="221"/>
      <c r="AX692" s="221"/>
      <c r="AY692" s="221"/>
      <c r="AZ692" s="221"/>
      <c r="BA692" s="221"/>
      <c r="BB692" s="221"/>
      <c r="BC692" s="221"/>
      <c r="BD692" s="221"/>
      <c r="BE692" s="221"/>
      <c r="BF692" s="221"/>
      <c r="BG692" s="221"/>
      <c r="BH692" s="221"/>
      <c r="BI692" s="221"/>
      <c r="BJ692" s="221"/>
      <c r="BK692" s="221"/>
      <c r="BL692" s="221"/>
      <c r="BM692" s="222">
        <v>1</v>
      </c>
    </row>
    <row r="693" spans="1:65">
      <c r="A693" s="30"/>
      <c r="B693" s="19">
        <v>1</v>
      </c>
      <c r="C693" s="9">
        <v>2</v>
      </c>
      <c r="D693" s="223">
        <v>140</v>
      </c>
      <c r="E693" s="220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  <c r="AJ693" s="221"/>
      <c r="AK693" s="221"/>
      <c r="AL693" s="221"/>
      <c r="AM693" s="221"/>
      <c r="AN693" s="221"/>
      <c r="AO693" s="221"/>
      <c r="AP693" s="221"/>
      <c r="AQ693" s="221"/>
      <c r="AR693" s="221"/>
      <c r="AS693" s="221"/>
      <c r="AT693" s="221"/>
      <c r="AU693" s="221"/>
      <c r="AV693" s="221"/>
      <c r="AW693" s="221"/>
      <c r="AX693" s="221"/>
      <c r="AY693" s="221"/>
      <c r="AZ693" s="221"/>
      <c r="BA693" s="221"/>
      <c r="BB693" s="221"/>
      <c r="BC693" s="221"/>
      <c r="BD693" s="221"/>
      <c r="BE693" s="221"/>
      <c r="BF693" s="221"/>
      <c r="BG693" s="221"/>
      <c r="BH693" s="221"/>
      <c r="BI693" s="221"/>
      <c r="BJ693" s="221"/>
      <c r="BK693" s="221"/>
      <c r="BL693" s="221"/>
      <c r="BM693" s="222">
        <v>33</v>
      </c>
    </row>
    <row r="694" spans="1:65">
      <c r="A694" s="30"/>
      <c r="B694" s="20" t="s">
        <v>270</v>
      </c>
      <c r="C694" s="12"/>
      <c r="D694" s="227">
        <v>140</v>
      </c>
      <c r="E694" s="220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  <c r="AJ694" s="221"/>
      <c r="AK694" s="221"/>
      <c r="AL694" s="221"/>
      <c r="AM694" s="221"/>
      <c r="AN694" s="221"/>
      <c r="AO694" s="221"/>
      <c r="AP694" s="221"/>
      <c r="AQ694" s="221"/>
      <c r="AR694" s="221"/>
      <c r="AS694" s="221"/>
      <c r="AT694" s="221"/>
      <c r="AU694" s="221"/>
      <c r="AV694" s="221"/>
      <c r="AW694" s="221"/>
      <c r="AX694" s="221"/>
      <c r="AY694" s="221"/>
      <c r="AZ694" s="221"/>
      <c r="BA694" s="221"/>
      <c r="BB694" s="221"/>
      <c r="BC694" s="221"/>
      <c r="BD694" s="221"/>
      <c r="BE694" s="221"/>
      <c r="BF694" s="221"/>
      <c r="BG694" s="221"/>
      <c r="BH694" s="221"/>
      <c r="BI694" s="221"/>
      <c r="BJ694" s="221"/>
      <c r="BK694" s="221"/>
      <c r="BL694" s="221"/>
      <c r="BM694" s="222">
        <v>16</v>
      </c>
    </row>
    <row r="695" spans="1:65">
      <c r="A695" s="30"/>
      <c r="B695" s="3" t="s">
        <v>271</v>
      </c>
      <c r="C695" s="29"/>
      <c r="D695" s="223">
        <v>140</v>
      </c>
      <c r="E695" s="220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  <c r="AJ695" s="221"/>
      <c r="AK695" s="221"/>
      <c r="AL695" s="221"/>
      <c r="AM695" s="221"/>
      <c r="AN695" s="221"/>
      <c r="AO695" s="221"/>
      <c r="AP695" s="221"/>
      <c r="AQ695" s="221"/>
      <c r="AR695" s="221"/>
      <c r="AS695" s="221"/>
      <c r="AT695" s="221"/>
      <c r="AU695" s="221"/>
      <c r="AV695" s="221"/>
      <c r="AW695" s="221"/>
      <c r="AX695" s="221"/>
      <c r="AY695" s="221"/>
      <c r="AZ695" s="221"/>
      <c r="BA695" s="221"/>
      <c r="BB695" s="221"/>
      <c r="BC695" s="221"/>
      <c r="BD695" s="221"/>
      <c r="BE695" s="221"/>
      <c r="BF695" s="221"/>
      <c r="BG695" s="221"/>
      <c r="BH695" s="221"/>
      <c r="BI695" s="221"/>
      <c r="BJ695" s="221"/>
      <c r="BK695" s="221"/>
      <c r="BL695" s="221"/>
      <c r="BM695" s="222">
        <v>140</v>
      </c>
    </row>
    <row r="696" spans="1:65">
      <c r="A696" s="30"/>
      <c r="B696" s="3" t="s">
        <v>272</v>
      </c>
      <c r="C696" s="29"/>
      <c r="D696" s="223">
        <v>0</v>
      </c>
      <c r="E696" s="220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  <c r="AJ696" s="221"/>
      <c r="AK696" s="221"/>
      <c r="AL696" s="221"/>
      <c r="AM696" s="221"/>
      <c r="AN696" s="221"/>
      <c r="AO696" s="221"/>
      <c r="AP696" s="221"/>
      <c r="AQ696" s="221"/>
      <c r="AR696" s="221"/>
      <c r="AS696" s="221"/>
      <c r="AT696" s="221"/>
      <c r="AU696" s="221"/>
      <c r="AV696" s="221"/>
      <c r="AW696" s="221"/>
      <c r="AX696" s="221"/>
      <c r="AY696" s="221"/>
      <c r="AZ696" s="221"/>
      <c r="BA696" s="221"/>
      <c r="BB696" s="221"/>
      <c r="BC696" s="221"/>
      <c r="BD696" s="221"/>
      <c r="BE696" s="221"/>
      <c r="BF696" s="221"/>
      <c r="BG696" s="221"/>
      <c r="BH696" s="221"/>
      <c r="BI696" s="221"/>
      <c r="BJ696" s="221"/>
      <c r="BK696" s="221"/>
      <c r="BL696" s="221"/>
      <c r="BM696" s="222">
        <v>39</v>
      </c>
    </row>
    <row r="697" spans="1:65">
      <c r="A697" s="30"/>
      <c r="B697" s="3" t="s">
        <v>87</v>
      </c>
      <c r="C697" s="29"/>
      <c r="D697" s="13">
        <v>0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273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274</v>
      </c>
      <c r="C699" s="47"/>
      <c r="D699" s="45" t="s">
        <v>275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677</v>
      </c>
      <c r="BM701" s="28" t="s">
        <v>276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325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230</v>
      </c>
      <c r="C703" s="9" t="s">
        <v>230</v>
      </c>
      <c r="D703" s="10" t="s">
        <v>113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355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8">
        <v>64.5</v>
      </c>
      <c r="E706" s="220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  <c r="AA706" s="221"/>
      <c r="AB706" s="221"/>
      <c r="AC706" s="221"/>
      <c r="AD706" s="221"/>
      <c r="AE706" s="221"/>
      <c r="AF706" s="221"/>
      <c r="AG706" s="221"/>
      <c r="AH706" s="221"/>
      <c r="AI706" s="221"/>
      <c r="AJ706" s="221"/>
      <c r="AK706" s="221"/>
      <c r="AL706" s="221"/>
      <c r="AM706" s="221"/>
      <c r="AN706" s="221"/>
      <c r="AO706" s="221"/>
      <c r="AP706" s="221"/>
      <c r="AQ706" s="221"/>
      <c r="AR706" s="221"/>
      <c r="AS706" s="221"/>
      <c r="AT706" s="221"/>
      <c r="AU706" s="221"/>
      <c r="AV706" s="221"/>
      <c r="AW706" s="221"/>
      <c r="AX706" s="221"/>
      <c r="AY706" s="221"/>
      <c r="AZ706" s="221"/>
      <c r="BA706" s="221"/>
      <c r="BB706" s="221"/>
      <c r="BC706" s="221"/>
      <c r="BD706" s="221"/>
      <c r="BE706" s="221"/>
      <c r="BF706" s="221"/>
      <c r="BG706" s="221"/>
      <c r="BH706" s="221"/>
      <c r="BI706" s="221"/>
      <c r="BJ706" s="221"/>
      <c r="BK706" s="221"/>
      <c r="BL706" s="221"/>
      <c r="BM706" s="222">
        <v>1</v>
      </c>
    </row>
    <row r="707" spans="1:65">
      <c r="A707" s="30"/>
      <c r="B707" s="19">
        <v>1</v>
      </c>
      <c r="C707" s="9">
        <v>2</v>
      </c>
      <c r="D707" s="223">
        <v>64.5</v>
      </c>
      <c r="E707" s="220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  <c r="AA707" s="221"/>
      <c r="AB707" s="221"/>
      <c r="AC707" s="221"/>
      <c r="AD707" s="221"/>
      <c r="AE707" s="221"/>
      <c r="AF707" s="221"/>
      <c r="AG707" s="221"/>
      <c r="AH707" s="221"/>
      <c r="AI707" s="221"/>
      <c r="AJ707" s="221"/>
      <c r="AK707" s="221"/>
      <c r="AL707" s="221"/>
      <c r="AM707" s="221"/>
      <c r="AN707" s="221"/>
      <c r="AO707" s="221"/>
      <c r="AP707" s="221"/>
      <c r="AQ707" s="221"/>
      <c r="AR707" s="221"/>
      <c r="AS707" s="221"/>
      <c r="AT707" s="221"/>
      <c r="AU707" s="221"/>
      <c r="AV707" s="221"/>
      <c r="AW707" s="221"/>
      <c r="AX707" s="221"/>
      <c r="AY707" s="221"/>
      <c r="AZ707" s="221"/>
      <c r="BA707" s="221"/>
      <c r="BB707" s="221"/>
      <c r="BC707" s="221"/>
      <c r="BD707" s="221"/>
      <c r="BE707" s="221"/>
      <c r="BF707" s="221"/>
      <c r="BG707" s="221"/>
      <c r="BH707" s="221"/>
      <c r="BI707" s="221"/>
      <c r="BJ707" s="221"/>
      <c r="BK707" s="221"/>
      <c r="BL707" s="221"/>
      <c r="BM707" s="222">
        <v>34</v>
      </c>
    </row>
    <row r="708" spans="1:65">
      <c r="A708" s="30"/>
      <c r="B708" s="20" t="s">
        <v>270</v>
      </c>
      <c r="C708" s="12"/>
      <c r="D708" s="227">
        <v>64.5</v>
      </c>
      <c r="E708" s="220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  <c r="AA708" s="221"/>
      <c r="AB708" s="221"/>
      <c r="AC708" s="221"/>
      <c r="AD708" s="221"/>
      <c r="AE708" s="221"/>
      <c r="AF708" s="221"/>
      <c r="AG708" s="221"/>
      <c r="AH708" s="221"/>
      <c r="AI708" s="221"/>
      <c r="AJ708" s="221"/>
      <c r="AK708" s="221"/>
      <c r="AL708" s="221"/>
      <c r="AM708" s="221"/>
      <c r="AN708" s="221"/>
      <c r="AO708" s="221"/>
      <c r="AP708" s="221"/>
      <c r="AQ708" s="221"/>
      <c r="AR708" s="221"/>
      <c r="AS708" s="221"/>
      <c r="AT708" s="221"/>
      <c r="AU708" s="221"/>
      <c r="AV708" s="221"/>
      <c r="AW708" s="221"/>
      <c r="AX708" s="221"/>
      <c r="AY708" s="221"/>
      <c r="AZ708" s="221"/>
      <c r="BA708" s="221"/>
      <c r="BB708" s="221"/>
      <c r="BC708" s="221"/>
      <c r="BD708" s="221"/>
      <c r="BE708" s="221"/>
      <c r="BF708" s="221"/>
      <c r="BG708" s="221"/>
      <c r="BH708" s="221"/>
      <c r="BI708" s="221"/>
      <c r="BJ708" s="221"/>
      <c r="BK708" s="221"/>
      <c r="BL708" s="221"/>
      <c r="BM708" s="222">
        <v>16</v>
      </c>
    </row>
    <row r="709" spans="1:65">
      <c r="A709" s="30"/>
      <c r="B709" s="3" t="s">
        <v>271</v>
      </c>
      <c r="C709" s="29"/>
      <c r="D709" s="223">
        <v>64.5</v>
      </c>
      <c r="E709" s="220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  <c r="AA709" s="221"/>
      <c r="AB709" s="221"/>
      <c r="AC709" s="221"/>
      <c r="AD709" s="221"/>
      <c r="AE709" s="221"/>
      <c r="AF709" s="221"/>
      <c r="AG709" s="221"/>
      <c r="AH709" s="221"/>
      <c r="AI709" s="221"/>
      <c r="AJ709" s="221"/>
      <c r="AK709" s="221"/>
      <c r="AL709" s="221"/>
      <c r="AM709" s="221"/>
      <c r="AN709" s="221"/>
      <c r="AO709" s="221"/>
      <c r="AP709" s="221"/>
      <c r="AQ709" s="221"/>
      <c r="AR709" s="221"/>
      <c r="AS709" s="221"/>
      <c r="AT709" s="221"/>
      <c r="AU709" s="221"/>
      <c r="AV709" s="221"/>
      <c r="AW709" s="221"/>
      <c r="AX709" s="221"/>
      <c r="AY709" s="221"/>
      <c r="AZ709" s="221"/>
      <c r="BA709" s="221"/>
      <c r="BB709" s="221"/>
      <c r="BC709" s="221"/>
      <c r="BD709" s="221"/>
      <c r="BE709" s="221"/>
      <c r="BF709" s="221"/>
      <c r="BG709" s="221"/>
      <c r="BH709" s="221"/>
      <c r="BI709" s="221"/>
      <c r="BJ709" s="221"/>
      <c r="BK709" s="221"/>
      <c r="BL709" s="221"/>
      <c r="BM709" s="222">
        <v>64.5</v>
      </c>
    </row>
    <row r="710" spans="1:65">
      <c r="A710" s="30"/>
      <c r="B710" s="3" t="s">
        <v>272</v>
      </c>
      <c r="C710" s="29"/>
      <c r="D710" s="223">
        <v>0</v>
      </c>
      <c r="E710" s="220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  <c r="AA710" s="221"/>
      <c r="AB710" s="221"/>
      <c r="AC710" s="221"/>
      <c r="AD710" s="221"/>
      <c r="AE710" s="221"/>
      <c r="AF710" s="221"/>
      <c r="AG710" s="221"/>
      <c r="AH710" s="221"/>
      <c r="AI710" s="221"/>
      <c r="AJ710" s="221"/>
      <c r="AK710" s="221"/>
      <c r="AL710" s="221"/>
      <c r="AM710" s="221"/>
      <c r="AN710" s="221"/>
      <c r="AO710" s="221"/>
      <c r="AP710" s="221"/>
      <c r="AQ710" s="221"/>
      <c r="AR710" s="221"/>
      <c r="AS710" s="221"/>
      <c r="AT710" s="221"/>
      <c r="AU710" s="221"/>
      <c r="AV710" s="221"/>
      <c r="AW710" s="221"/>
      <c r="AX710" s="221"/>
      <c r="AY710" s="221"/>
      <c r="AZ710" s="221"/>
      <c r="BA710" s="221"/>
      <c r="BB710" s="221"/>
      <c r="BC710" s="221"/>
      <c r="BD710" s="221"/>
      <c r="BE710" s="221"/>
      <c r="BF710" s="221"/>
      <c r="BG710" s="221"/>
      <c r="BH710" s="221"/>
      <c r="BI710" s="221"/>
      <c r="BJ710" s="221"/>
      <c r="BK710" s="221"/>
      <c r="BL710" s="221"/>
      <c r="BM710" s="222">
        <v>40</v>
      </c>
    </row>
    <row r="711" spans="1:65">
      <c r="A711" s="30"/>
      <c r="B711" s="3" t="s">
        <v>87</v>
      </c>
      <c r="C711" s="29"/>
      <c r="D711" s="13">
        <v>0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273</v>
      </c>
      <c r="C712" s="29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274</v>
      </c>
      <c r="C713" s="47"/>
      <c r="D713" s="45" t="s">
        <v>275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682</v>
      </c>
      <c r="C1" s="88"/>
      <c r="D1" s="88"/>
      <c r="E1" s="88"/>
      <c r="F1" s="88"/>
      <c r="G1" s="88"/>
      <c r="H1" s="72"/>
    </row>
    <row r="2" spans="1:8" ht="15.75" customHeight="1">
      <c r="A2" s="277"/>
      <c r="B2" s="275" t="s">
        <v>2</v>
      </c>
      <c r="C2" s="73" t="s">
        <v>67</v>
      </c>
      <c r="D2" s="273" t="s">
        <v>187</v>
      </c>
      <c r="E2" s="274"/>
      <c r="F2" s="273" t="s">
        <v>94</v>
      </c>
      <c r="G2" s="274"/>
      <c r="H2" s="80"/>
    </row>
    <row r="3" spans="1:8" ht="12.75">
      <c r="A3" s="277"/>
      <c r="B3" s="276"/>
      <c r="C3" s="71" t="s">
        <v>47</v>
      </c>
      <c r="D3" s="175" t="s">
        <v>68</v>
      </c>
      <c r="E3" s="39" t="s">
        <v>69</v>
      </c>
      <c r="F3" s="175" t="s">
        <v>68</v>
      </c>
      <c r="G3" s="39" t="s">
        <v>69</v>
      </c>
      <c r="H3" s="81"/>
    </row>
    <row r="4" spans="1:8" ht="15.75" customHeight="1">
      <c r="A4" s="90"/>
      <c r="B4" s="40" t="s">
        <v>208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418</v>
      </c>
      <c r="C5" s="236">
        <v>1.2038932345743021</v>
      </c>
      <c r="D5" s="237">
        <v>1.1941633965076612</v>
      </c>
      <c r="E5" s="238">
        <v>1.2136230726409429</v>
      </c>
      <c r="F5" s="237">
        <v>1.1987574445693963</v>
      </c>
      <c r="G5" s="238">
        <v>1.2090290245792079</v>
      </c>
      <c r="H5" s="82"/>
    </row>
    <row r="6" spans="1:8" ht="15.75" customHeight="1">
      <c r="A6" s="90"/>
      <c r="B6" s="239" t="s">
        <v>211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418</v>
      </c>
      <c r="C7" s="236">
        <v>1.116304781382242</v>
      </c>
      <c r="D7" s="237">
        <v>1.0907781214673333</v>
      </c>
      <c r="E7" s="238">
        <v>1.1418314412971506</v>
      </c>
      <c r="F7" s="237">
        <v>1.1110881194645443</v>
      </c>
      <c r="G7" s="238">
        <v>1.1215214432999396</v>
      </c>
      <c r="H7" s="82"/>
    </row>
    <row r="8" spans="1:8" ht="15.75" customHeight="1">
      <c r="A8" s="90"/>
      <c r="B8" s="239" t="s">
        <v>212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418</v>
      </c>
      <c r="C9" s="236">
        <v>1.1660116678565153</v>
      </c>
      <c r="D9" s="237">
        <v>1.1351599291857613</v>
      </c>
      <c r="E9" s="238">
        <v>1.1968634065272694</v>
      </c>
      <c r="F9" s="237">
        <v>1.1610374800320455</v>
      </c>
      <c r="G9" s="238">
        <v>1.1709858556809851</v>
      </c>
      <c r="H9" s="82"/>
    </row>
    <row r="10" spans="1:8" ht="15.75" customHeight="1">
      <c r="A10" s="90"/>
      <c r="B10" s="239" t="s">
        <v>213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418</v>
      </c>
      <c r="C11" s="236">
        <v>1.1863653081060606</v>
      </c>
      <c r="D11" s="237">
        <v>1.1755036379539272</v>
      </c>
      <c r="E11" s="238">
        <v>1.1972269782581939</v>
      </c>
      <c r="F11" s="237">
        <v>1.1848835942998674</v>
      </c>
      <c r="G11" s="238">
        <v>1.1878470219122537</v>
      </c>
      <c r="H11" s="82"/>
    </row>
    <row r="12" spans="1:8" ht="15.75" customHeight="1">
      <c r="A12" s="90"/>
      <c r="B12" s="239" t="s">
        <v>209</v>
      </c>
      <c r="C12" s="177"/>
      <c r="D12" s="177"/>
      <c r="E12" s="177"/>
      <c r="F12" s="177"/>
      <c r="G12" s="176"/>
      <c r="H12" s="82"/>
    </row>
    <row r="13" spans="1:8" ht="15.75" customHeight="1">
      <c r="A13" s="90"/>
      <c r="B13" s="178" t="s">
        <v>419</v>
      </c>
      <c r="C13" s="234">
        <v>0.34108888888888894</v>
      </c>
      <c r="D13" s="240">
        <v>0.31569773638238841</v>
      </c>
      <c r="E13" s="241">
        <v>0.36648004139538948</v>
      </c>
      <c r="F13" s="240">
        <v>0.32419496689603028</v>
      </c>
      <c r="G13" s="241">
        <v>0.3579828108817476</v>
      </c>
      <c r="H13" s="82"/>
    </row>
    <row r="14" spans="1:8" ht="15.75" customHeight="1">
      <c r="A14" s="90"/>
      <c r="B14" s="178" t="s">
        <v>420</v>
      </c>
      <c r="C14" s="236">
        <v>3.5261043859649126</v>
      </c>
      <c r="D14" s="237">
        <v>3.4100656059242627</v>
      </c>
      <c r="E14" s="238">
        <v>3.6421431660055625</v>
      </c>
      <c r="F14" s="237">
        <v>3.4563108713329358</v>
      </c>
      <c r="G14" s="238">
        <v>3.5958979005968894</v>
      </c>
      <c r="H14" s="82"/>
    </row>
    <row r="15" spans="1:8" ht="15.75" customHeight="1">
      <c r="A15" s="90"/>
      <c r="B15" s="178" t="s">
        <v>421</v>
      </c>
      <c r="C15" s="235">
        <v>54.792301587301587</v>
      </c>
      <c r="D15" s="243">
        <v>52.950259663976333</v>
      </c>
      <c r="E15" s="244">
        <v>56.634343510626842</v>
      </c>
      <c r="F15" s="243">
        <v>53.716618052843195</v>
      </c>
      <c r="G15" s="244">
        <v>55.867985121759979</v>
      </c>
      <c r="H15" s="82"/>
    </row>
    <row r="16" spans="1:8" ht="15.75" customHeight="1">
      <c r="A16" s="90"/>
      <c r="B16" s="178" t="s">
        <v>422</v>
      </c>
      <c r="C16" s="248">
        <v>19.75925925925926</v>
      </c>
      <c r="D16" s="249">
        <v>16.493751477480188</v>
      </c>
      <c r="E16" s="250">
        <v>23.024767041038331</v>
      </c>
      <c r="F16" s="249" t="s">
        <v>95</v>
      </c>
      <c r="G16" s="250" t="s">
        <v>95</v>
      </c>
      <c r="H16" s="82"/>
    </row>
    <row r="17" spans="1:8" ht="15.75" customHeight="1">
      <c r="A17" s="90"/>
      <c r="B17" s="178" t="s">
        <v>423</v>
      </c>
      <c r="C17" s="248">
        <v>29.63625</v>
      </c>
      <c r="D17" s="249">
        <v>27.999769323059361</v>
      </c>
      <c r="E17" s="250">
        <v>31.27273067694064</v>
      </c>
      <c r="F17" s="249">
        <v>28.726434451744559</v>
      </c>
      <c r="G17" s="250">
        <v>30.546065548255442</v>
      </c>
      <c r="H17" s="82"/>
    </row>
    <row r="18" spans="1:8" ht="15.75" customHeight="1">
      <c r="A18" s="90"/>
      <c r="B18" s="178" t="s">
        <v>424</v>
      </c>
      <c r="C18" s="236">
        <v>0.26604166666666668</v>
      </c>
      <c r="D18" s="237">
        <v>0.2191595588680943</v>
      </c>
      <c r="E18" s="238">
        <v>0.31292377446523906</v>
      </c>
      <c r="F18" s="237">
        <v>0.23120462477993742</v>
      </c>
      <c r="G18" s="238">
        <v>0.30087870855339593</v>
      </c>
      <c r="H18" s="82"/>
    </row>
    <row r="19" spans="1:8" ht="15.75" customHeight="1">
      <c r="A19" s="90"/>
      <c r="B19" s="178" t="s">
        <v>425</v>
      </c>
      <c r="C19" s="234">
        <v>4.5013888888888888E-2</v>
      </c>
      <c r="D19" s="240">
        <v>3.7243940441361027E-2</v>
      </c>
      <c r="E19" s="241">
        <v>5.2783837336416749E-2</v>
      </c>
      <c r="F19" s="240" t="s">
        <v>95</v>
      </c>
      <c r="G19" s="241" t="s">
        <v>95</v>
      </c>
      <c r="H19" s="82"/>
    </row>
    <row r="20" spans="1:8" ht="15.75" customHeight="1">
      <c r="A20" s="90"/>
      <c r="B20" s="178" t="s">
        <v>426</v>
      </c>
      <c r="C20" s="236">
        <v>2.8739750000000006</v>
      </c>
      <c r="D20" s="237">
        <v>2.6812452818754284</v>
      </c>
      <c r="E20" s="238">
        <v>3.0667047181245728</v>
      </c>
      <c r="F20" s="237">
        <v>2.8123326908781769</v>
      </c>
      <c r="G20" s="238">
        <v>2.9356173091218243</v>
      </c>
      <c r="H20" s="82"/>
    </row>
    <row r="21" spans="1:8" ht="15.75" customHeight="1">
      <c r="A21" s="90"/>
      <c r="B21" s="178" t="s">
        <v>427</v>
      </c>
      <c r="C21" s="236">
        <v>0.54392307692307695</v>
      </c>
      <c r="D21" s="237">
        <v>0.51341689607595853</v>
      </c>
      <c r="E21" s="238">
        <v>0.57442925777019538</v>
      </c>
      <c r="F21" s="237">
        <v>0.51892887526011777</v>
      </c>
      <c r="G21" s="238">
        <v>0.56891727858603613</v>
      </c>
      <c r="H21" s="82"/>
    </row>
    <row r="22" spans="1:8" ht="15.75" customHeight="1">
      <c r="A22" s="90"/>
      <c r="B22" s="178" t="s">
        <v>428</v>
      </c>
      <c r="C22" s="248">
        <v>10.100509259259262</v>
      </c>
      <c r="D22" s="249">
        <v>9.7703185706595619</v>
      </c>
      <c r="E22" s="250">
        <v>10.430699947858962</v>
      </c>
      <c r="F22" s="249">
        <v>9.8839845834853328</v>
      </c>
      <c r="G22" s="250">
        <v>10.317033935033191</v>
      </c>
      <c r="H22" s="82"/>
    </row>
    <row r="23" spans="1:8" ht="15.75" customHeight="1">
      <c r="A23" s="90"/>
      <c r="B23" s="178" t="s">
        <v>429</v>
      </c>
      <c r="C23" s="248">
        <v>29.284920634920635</v>
      </c>
      <c r="D23" s="249">
        <v>28.589443598161765</v>
      </c>
      <c r="E23" s="250">
        <v>29.980397671679505</v>
      </c>
      <c r="F23" s="249">
        <v>28.573016025866355</v>
      </c>
      <c r="G23" s="250">
        <v>29.996825243974914</v>
      </c>
      <c r="H23" s="82"/>
    </row>
    <row r="24" spans="1:8" ht="15.75" customHeight="1">
      <c r="A24" s="90"/>
      <c r="B24" s="178" t="s">
        <v>430</v>
      </c>
      <c r="C24" s="248">
        <v>21.663999999999998</v>
      </c>
      <c r="D24" s="249">
        <v>20.656343791407533</v>
      </c>
      <c r="E24" s="250">
        <v>22.671656208592463</v>
      </c>
      <c r="F24" s="249">
        <v>20.996618512511798</v>
      </c>
      <c r="G24" s="250">
        <v>22.331381487488198</v>
      </c>
      <c r="H24" s="82"/>
    </row>
    <row r="25" spans="1:8" ht="15.75" customHeight="1">
      <c r="A25" s="90"/>
      <c r="B25" s="178" t="s">
        <v>431</v>
      </c>
      <c r="C25" s="236">
        <v>0.66717708333333337</v>
      </c>
      <c r="D25" s="237">
        <v>0.63962375774263924</v>
      </c>
      <c r="E25" s="238">
        <v>0.69473040892402749</v>
      </c>
      <c r="F25" s="237">
        <v>0.64532804728604343</v>
      </c>
      <c r="G25" s="238">
        <v>0.6890261193806233</v>
      </c>
      <c r="H25" s="82"/>
    </row>
    <row r="26" spans="1:8" ht="15.75" customHeight="1">
      <c r="A26" s="90"/>
      <c r="B26" s="178" t="s">
        <v>432</v>
      </c>
      <c r="C26" s="235">
        <v>174.00868055555557</v>
      </c>
      <c r="D26" s="243">
        <v>170.00675604294446</v>
      </c>
      <c r="E26" s="244">
        <v>178.01060506816668</v>
      </c>
      <c r="F26" s="243">
        <v>170.02514961036704</v>
      </c>
      <c r="G26" s="244">
        <v>177.99221150074411</v>
      </c>
      <c r="H26" s="82"/>
    </row>
    <row r="27" spans="1:8" ht="15.75" customHeight="1">
      <c r="A27" s="90"/>
      <c r="B27" s="178" t="s">
        <v>433</v>
      </c>
      <c r="C27" s="236">
        <v>2.0580238095238097</v>
      </c>
      <c r="D27" s="237">
        <v>1.8697900594637493</v>
      </c>
      <c r="E27" s="238">
        <v>2.2462575595838703</v>
      </c>
      <c r="F27" s="237">
        <v>1.9860851736359277</v>
      </c>
      <c r="G27" s="238">
        <v>2.1299624454116919</v>
      </c>
      <c r="H27" s="82"/>
    </row>
    <row r="28" spans="1:8" ht="15.75" customHeight="1">
      <c r="A28" s="90"/>
      <c r="B28" s="178" t="s">
        <v>434</v>
      </c>
      <c r="C28" s="236">
        <v>1.2755416666666666</v>
      </c>
      <c r="D28" s="237">
        <v>1.0967715672210201</v>
      </c>
      <c r="E28" s="238">
        <v>1.4543117661123131</v>
      </c>
      <c r="F28" s="237">
        <v>1.204177623496232</v>
      </c>
      <c r="G28" s="238">
        <v>1.3469057098371011</v>
      </c>
      <c r="H28" s="82"/>
    </row>
    <row r="29" spans="1:8" ht="15.75" customHeight="1">
      <c r="A29" s="90"/>
      <c r="B29" s="178" t="s">
        <v>435</v>
      </c>
      <c r="C29" s="236">
        <v>0.41822222222222222</v>
      </c>
      <c r="D29" s="237">
        <v>0.35140022799707005</v>
      </c>
      <c r="E29" s="238">
        <v>0.48504421644737439</v>
      </c>
      <c r="F29" s="237">
        <v>0.40052244350879906</v>
      </c>
      <c r="G29" s="238">
        <v>0.43592200093564537</v>
      </c>
      <c r="H29" s="83"/>
    </row>
    <row r="30" spans="1:8" ht="15.75" customHeight="1">
      <c r="A30" s="90"/>
      <c r="B30" s="178" t="s">
        <v>436</v>
      </c>
      <c r="C30" s="236">
        <v>5.3857026315789467</v>
      </c>
      <c r="D30" s="237">
        <v>5.2446772952708143</v>
      </c>
      <c r="E30" s="238">
        <v>5.5267279678870791</v>
      </c>
      <c r="F30" s="237">
        <v>5.2876941704466258</v>
      </c>
      <c r="G30" s="238">
        <v>5.4837110927112676</v>
      </c>
      <c r="H30" s="82"/>
    </row>
    <row r="31" spans="1:8" ht="15.75" customHeight="1">
      <c r="A31" s="90"/>
      <c r="B31" s="178" t="s">
        <v>437</v>
      </c>
      <c r="C31" s="248">
        <v>10.121666666666666</v>
      </c>
      <c r="D31" s="249">
        <v>9.5693067859129908</v>
      </c>
      <c r="E31" s="250">
        <v>10.674026547420342</v>
      </c>
      <c r="F31" s="249">
        <v>9.8050517206004191</v>
      </c>
      <c r="G31" s="250">
        <v>10.438281612732913</v>
      </c>
      <c r="H31" s="82"/>
    </row>
    <row r="32" spans="1:8" ht="15.75" customHeight="1">
      <c r="A32" s="90"/>
      <c r="B32" s="178" t="s">
        <v>438</v>
      </c>
      <c r="C32" s="236">
        <v>1.9699583333333337</v>
      </c>
      <c r="D32" s="237">
        <v>1.739812443693431</v>
      </c>
      <c r="E32" s="238">
        <v>2.2001042229732364</v>
      </c>
      <c r="F32" s="237">
        <v>1.887459636492886</v>
      </c>
      <c r="G32" s="238">
        <v>2.0524570301737817</v>
      </c>
      <c r="H32" s="82"/>
    </row>
    <row r="33" spans="1:8" ht="15.75" customHeight="1">
      <c r="A33" s="90"/>
      <c r="B33" s="178" t="s">
        <v>439</v>
      </c>
      <c r="C33" s="236">
        <v>0.10499999999999998</v>
      </c>
      <c r="D33" s="237">
        <v>7.8068704083674584E-2</v>
      </c>
      <c r="E33" s="238">
        <v>0.13193129591632538</v>
      </c>
      <c r="F33" s="237" t="s">
        <v>95</v>
      </c>
      <c r="G33" s="238" t="s">
        <v>95</v>
      </c>
      <c r="H33" s="82"/>
    </row>
    <row r="34" spans="1:8" ht="15.75" customHeight="1">
      <c r="A34" s="90"/>
      <c r="B34" s="178" t="s">
        <v>440</v>
      </c>
      <c r="C34" s="236">
        <v>0.51355555555555565</v>
      </c>
      <c r="D34" s="237">
        <v>0.45881193377566032</v>
      </c>
      <c r="E34" s="238">
        <v>0.56829917733545099</v>
      </c>
      <c r="F34" s="237">
        <v>0.48582702545273887</v>
      </c>
      <c r="G34" s="238">
        <v>0.54128408565837249</v>
      </c>
      <c r="H34" s="82"/>
    </row>
    <row r="35" spans="1:8" ht="15.75" customHeight="1">
      <c r="A35" s="90"/>
      <c r="B35" s="178" t="s">
        <v>441</v>
      </c>
      <c r="C35" s="236">
        <v>0.41700000000000009</v>
      </c>
      <c r="D35" s="237">
        <v>0.37283334514304334</v>
      </c>
      <c r="E35" s="238">
        <v>0.46116665485695685</v>
      </c>
      <c r="F35" s="237">
        <v>0.4018510449260328</v>
      </c>
      <c r="G35" s="238">
        <v>0.43214895507396739</v>
      </c>
      <c r="H35" s="82"/>
    </row>
    <row r="36" spans="1:8" ht="15.75" customHeight="1">
      <c r="A36" s="90"/>
      <c r="B36" s="178" t="s">
        <v>442</v>
      </c>
      <c r="C36" s="234">
        <v>3.6052380952380947E-2</v>
      </c>
      <c r="D36" s="240">
        <v>3.125716914328288E-2</v>
      </c>
      <c r="E36" s="241">
        <v>4.0847592761479014E-2</v>
      </c>
      <c r="F36" s="240">
        <v>2.9980439716991394E-2</v>
      </c>
      <c r="G36" s="241">
        <v>4.2124322187770499E-2</v>
      </c>
      <c r="H36" s="82"/>
    </row>
    <row r="37" spans="1:8" ht="15.75" customHeight="1">
      <c r="A37" s="90"/>
      <c r="B37" s="178" t="s">
        <v>443</v>
      </c>
      <c r="C37" s="234">
        <v>0.15670227272727275</v>
      </c>
      <c r="D37" s="240">
        <v>0.14860066946735037</v>
      </c>
      <c r="E37" s="241">
        <v>0.16480387598719512</v>
      </c>
      <c r="F37" s="240">
        <v>0.15383888113320812</v>
      </c>
      <c r="G37" s="241">
        <v>0.15956566432133737</v>
      </c>
      <c r="H37" s="82"/>
    </row>
    <row r="38" spans="1:8" ht="15.75" customHeight="1">
      <c r="A38" s="90"/>
      <c r="B38" s="178" t="s">
        <v>444</v>
      </c>
      <c r="C38" s="236">
        <v>4.3664912280701769</v>
      </c>
      <c r="D38" s="237">
        <v>4.2336430032404602</v>
      </c>
      <c r="E38" s="238">
        <v>4.4993394528998936</v>
      </c>
      <c r="F38" s="237">
        <v>4.2716850572931051</v>
      </c>
      <c r="G38" s="238">
        <v>4.4612973988472486</v>
      </c>
      <c r="H38" s="82"/>
    </row>
    <row r="39" spans="1:8" ht="15.75" customHeight="1">
      <c r="A39" s="90"/>
      <c r="B39" s="178" t="s">
        <v>445</v>
      </c>
      <c r="C39" s="248">
        <v>10.12107142857143</v>
      </c>
      <c r="D39" s="249">
        <v>9.6545690451927157</v>
      </c>
      <c r="E39" s="250">
        <v>10.587573811950143</v>
      </c>
      <c r="F39" s="249">
        <v>9.7637130668597578</v>
      </c>
      <c r="G39" s="250">
        <v>10.478429790283101</v>
      </c>
      <c r="H39" s="82"/>
    </row>
    <row r="40" spans="1:8" ht="15.75" customHeight="1">
      <c r="A40" s="90"/>
      <c r="B40" s="178" t="s">
        <v>446</v>
      </c>
      <c r="C40" s="236">
        <v>0.15912499999999999</v>
      </c>
      <c r="D40" s="237">
        <v>0.14135525161510487</v>
      </c>
      <c r="E40" s="238">
        <v>0.17689474838489511</v>
      </c>
      <c r="F40" s="237" t="s">
        <v>95</v>
      </c>
      <c r="G40" s="238" t="s">
        <v>95</v>
      </c>
      <c r="H40" s="82"/>
    </row>
    <row r="41" spans="1:8" ht="15.75" customHeight="1">
      <c r="A41" s="90"/>
      <c r="B41" s="178" t="s">
        <v>447</v>
      </c>
      <c r="C41" s="236">
        <v>1.6280375</v>
      </c>
      <c r="D41" s="237">
        <v>1.589675823635361</v>
      </c>
      <c r="E41" s="238">
        <v>1.6663991763646391</v>
      </c>
      <c r="F41" s="237">
        <v>1.5978671266784579</v>
      </c>
      <c r="G41" s="238">
        <v>1.6582078733215422</v>
      </c>
      <c r="H41" s="82"/>
    </row>
    <row r="42" spans="1:8" ht="15.75" customHeight="1">
      <c r="A42" s="90"/>
      <c r="B42" s="178" t="s">
        <v>448</v>
      </c>
      <c r="C42" s="234">
        <v>7.3529772727272735E-2</v>
      </c>
      <c r="D42" s="240">
        <v>7.1234676608942227E-2</v>
      </c>
      <c r="E42" s="241">
        <v>7.5824868845603244E-2</v>
      </c>
      <c r="F42" s="240">
        <v>7.2059266349963402E-2</v>
      </c>
      <c r="G42" s="241">
        <v>7.5000279104582068E-2</v>
      </c>
      <c r="H42" s="82"/>
    </row>
    <row r="43" spans="1:8" ht="15.75" customHeight="1">
      <c r="A43" s="90"/>
      <c r="B43" s="178" t="s">
        <v>449</v>
      </c>
      <c r="C43" s="236">
        <v>1.3853137254901959</v>
      </c>
      <c r="D43" s="237">
        <v>1.3201737024085298</v>
      </c>
      <c r="E43" s="238">
        <v>1.450453748571862</v>
      </c>
      <c r="F43" s="237">
        <v>1.3236369788561355</v>
      </c>
      <c r="G43" s="238">
        <v>1.4469904721242564</v>
      </c>
      <c r="H43" s="82"/>
    </row>
    <row r="44" spans="1:8" ht="15.75" customHeight="1">
      <c r="A44" s="90"/>
      <c r="B44" s="178" t="s">
        <v>450</v>
      </c>
      <c r="C44" s="234">
        <v>0.21658916666666667</v>
      </c>
      <c r="D44" s="240">
        <v>0.2082508410374255</v>
      </c>
      <c r="E44" s="241">
        <v>0.22492749229590783</v>
      </c>
      <c r="F44" s="240">
        <v>0.20868860923098159</v>
      </c>
      <c r="G44" s="241">
        <v>0.22448972410235174</v>
      </c>
      <c r="H44" s="82"/>
    </row>
    <row r="45" spans="1:8" ht="15.75" customHeight="1">
      <c r="A45" s="90"/>
      <c r="B45" s="178" t="s">
        <v>451</v>
      </c>
      <c r="C45" s="236">
        <v>6.0179791666666667</v>
      </c>
      <c r="D45" s="237">
        <v>5.4231797178585452</v>
      </c>
      <c r="E45" s="238">
        <v>6.6127786154747881</v>
      </c>
      <c r="F45" s="237">
        <v>5.8097894027192352</v>
      </c>
      <c r="G45" s="238">
        <v>6.2261689306140982</v>
      </c>
      <c r="H45" s="82"/>
    </row>
    <row r="46" spans="1:8" ht="15.75" customHeight="1">
      <c r="A46" s="90"/>
      <c r="B46" s="178" t="s">
        <v>452</v>
      </c>
      <c r="C46" s="235">
        <v>55.326041666666661</v>
      </c>
      <c r="D46" s="243">
        <v>53.101426857170388</v>
      </c>
      <c r="E46" s="244">
        <v>57.550656476162935</v>
      </c>
      <c r="F46" s="243">
        <v>53.862510585574491</v>
      </c>
      <c r="G46" s="244">
        <v>56.789572747758832</v>
      </c>
      <c r="H46" s="84"/>
    </row>
    <row r="47" spans="1:8" ht="15.75" customHeight="1">
      <c r="A47" s="90"/>
      <c r="B47" s="178" t="s">
        <v>453</v>
      </c>
      <c r="C47" s="234">
        <v>3.9036666666666678E-2</v>
      </c>
      <c r="D47" s="240">
        <v>3.789895094078425E-2</v>
      </c>
      <c r="E47" s="241">
        <v>4.0174382392549106E-2</v>
      </c>
      <c r="F47" s="240">
        <v>3.8090608940824583E-2</v>
      </c>
      <c r="G47" s="241">
        <v>3.9982724392508773E-2</v>
      </c>
      <c r="H47" s="84"/>
    </row>
    <row r="48" spans="1:8" ht="15.75" customHeight="1">
      <c r="A48" s="90"/>
      <c r="B48" s="178" t="s">
        <v>454</v>
      </c>
      <c r="C48" s="248">
        <v>26.246257575757578</v>
      </c>
      <c r="D48" s="249">
        <v>25.068743300630427</v>
      </c>
      <c r="E48" s="250">
        <v>27.42377185088473</v>
      </c>
      <c r="F48" s="249">
        <v>25.526853877792863</v>
      </c>
      <c r="G48" s="250">
        <v>26.965661273722294</v>
      </c>
      <c r="H48" s="82"/>
    </row>
    <row r="49" spans="1:8" ht="15.75" customHeight="1">
      <c r="A49" s="90"/>
      <c r="B49" s="178" t="s">
        <v>455</v>
      </c>
      <c r="C49" s="236">
        <v>1.3245833333333332</v>
      </c>
      <c r="D49" s="237">
        <v>1.1861222842138037</v>
      </c>
      <c r="E49" s="238">
        <v>1.4630443824528627</v>
      </c>
      <c r="F49" s="237">
        <v>1.2761538404405492</v>
      </c>
      <c r="G49" s="238">
        <v>1.3730128262261172</v>
      </c>
      <c r="H49" s="82"/>
    </row>
    <row r="50" spans="1:8" ht="15.75" customHeight="1">
      <c r="A50" s="90"/>
      <c r="B50" s="178" t="s">
        <v>456</v>
      </c>
      <c r="C50" s="248">
        <v>13.933333333333332</v>
      </c>
      <c r="D50" s="249">
        <v>12.394415599544789</v>
      </c>
      <c r="E50" s="250">
        <v>15.472251067121874</v>
      </c>
      <c r="F50" s="249" t="s">
        <v>95</v>
      </c>
      <c r="G50" s="250" t="s">
        <v>95</v>
      </c>
      <c r="H50" s="82"/>
    </row>
    <row r="51" spans="1:8" ht="15.75" customHeight="1">
      <c r="A51" s="90"/>
      <c r="B51" s="178" t="s">
        <v>457</v>
      </c>
      <c r="C51" s="236">
        <v>6.3935964912280712</v>
      </c>
      <c r="D51" s="237">
        <v>6.0489572876265587</v>
      </c>
      <c r="E51" s="238">
        <v>6.7382356948295836</v>
      </c>
      <c r="F51" s="237">
        <v>6.2294356533935353</v>
      </c>
      <c r="G51" s="238">
        <v>6.557757329062607</v>
      </c>
      <c r="H51" s="82"/>
    </row>
    <row r="52" spans="1:8" ht="15.75" customHeight="1">
      <c r="A52" s="90"/>
      <c r="B52" s="178" t="s">
        <v>458</v>
      </c>
      <c r="C52" s="234">
        <v>1.7619047619047621E-3</v>
      </c>
      <c r="D52" s="240">
        <v>7.4778242568786365E-4</v>
      </c>
      <c r="E52" s="241">
        <v>2.7760270981216605E-3</v>
      </c>
      <c r="F52" s="240" t="s">
        <v>95</v>
      </c>
      <c r="G52" s="241" t="s">
        <v>95</v>
      </c>
      <c r="H52" s="82"/>
    </row>
    <row r="53" spans="1:8" ht="15.75" customHeight="1">
      <c r="A53" s="90"/>
      <c r="B53" s="178" t="s">
        <v>459</v>
      </c>
      <c r="C53" s="234">
        <v>0.36998583333333335</v>
      </c>
      <c r="D53" s="240">
        <v>0.35529040458067446</v>
      </c>
      <c r="E53" s="241">
        <v>0.38468126208599224</v>
      </c>
      <c r="F53" s="240">
        <v>0.35987821442098333</v>
      </c>
      <c r="G53" s="241">
        <v>0.38009345224568336</v>
      </c>
      <c r="H53" s="82"/>
    </row>
    <row r="54" spans="1:8" ht="15.75" customHeight="1">
      <c r="A54" s="90"/>
      <c r="B54" s="178" t="s">
        <v>460</v>
      </c>
      <c r="C54" s="236">
        <v>0.81153703703703706</v>
      </c>
      <c r="D54" s="237">
        <v>0.68180524009664167</v>
      </c>
      <c r="E54" s="238">
        <v>0.94126883397743244</v>
      </c>
      <c r="F54" s="237">
        <v>0.77720613603004318</v>
      </c>
      <c r="G54" s="238">
        <v>0.84586793804403093</v>
      </c>
      <c r="H54" s="82"/>
    </row>
    <row r="55" spans="1:8" ht="15.75" customHeight="1">
      <c r="A55" s="90"/>
      <c r="B55" s="178" t="s">
        <v>461</v>
      </c>
      <c r="C55" s="236">
        <v>6.4598809523809519</v>
      </c>
      <c r="D55" s="237">
        <v>6.0823600807383631</v>
      </c>
      <c r="E55" s="238">
        <v>6.8374018240235408</v>
      </c>
      <c r="F55" s="237">
        <v>6.239657066511362</v>
      </c>
      <c r="G55" s="238">
        <v>6.6801048382505419</v>
      </c>
      <c r="H55" s="82"/>
    </row>
    <row r="56" spans="1:8" ht="15.75" customHeight="1">
      <c r="A56" s="90"/>
      <c r="B56" s="178" t="s">
        <v>462</v>
      </c>
      <c r="C56" s="236">
        <v>1.5630952380952381</v>
      </c>
      <c r="D56" s="237">
        <v>1.4408108896926728</v>
      </c>
      <c r="E56" s="238">
        <v>1.6853795864978034</v>
      </c>
      <c r="F56" s="237">
        <v>1.513078844271887</v>
      </c>
      <c r="G56" s="238">
        <v>1.6131116319185892</v>
      </c>
      <c r="H56" s="82"/>
    </row>
    <row r="57" spans="1:8" ht="15.75" customHeight="1">
      <c r="A57" s="90"/>
      <c r="B57" s="178" t="s">
        <v>463</v>
      </c>
      <c r="C57" s="236">
        <v>0.62107142857142861</v>
      </c>
      <c r="D57" s="237">
        <v>0.56293189025837054</v>
      </c>
      <c r="E57" s="238">
        <v>0.67921096688448668</v>
      </c>
      <c r="F57" s="237">
        <v>0.60414988098657607</v>
      </c>
      <c r="G57" s="238">
        <v>0.63799297615628114</v>
      </c>
      <c r="H57" s="82"/>
    </row>
    <row r="58" spans="1:8" ht="15.75" customHeight="1">
      <c r="A58" s="90"/>
      <c r="B58" s="178" t="s">
        <v>464</v>
      </c>
      <c r="C58" s="248">
        <v>48.777424242424246</v>
      </c>
      <c r="D58" s="249">
        <v>44.782311127531671</v>
      </c>
      <c r="E58" s="250">
        <v>52.772537357316821</v>
      </c>
      <c r="F58" s="249">
        <v>47.196120584022466</v>
      </c>
      <c r="G58" s="250">
        <v>50.358727900826025</v>
      </c>
      <c r="H58" s="82"/>
    </row>
    <row r="59" spans="1:8" ht="15.75" customHeight="1">
      <c r="A59" s="90"/>
      <c r="B59" s="178" t="s">
        <v>465</v>
      </c>
      <c r="C59" s="234" t="s">
        <v>107</v>
      </c>
      <c r="D59" s="240" t="s">
        <v>95</v>
      </c>
      <c r="E59" s="241" t="s">
        <v>95</v>
      </c>
      <c r="F59" s="240" t="s">
        <v>95</v>
      </c>
      <c r="G59" s="241" t="s">
        <v>95</v>
      </c>
      <c r="H59" s="82"/>
    </row>
    <row r="60" spans="1:8" ht="15.75" customHeight="1">
      <c r="A60" s="90"/>
      <c r="B60" s="178" t="s">
        <v>466</v>
      </c>
      <c r="C60" s="236">
        <v>0.3227592592592593</v>
      </c>
      <c r="D60" s="237">
        <v>0.30035911619164152</v>
      </c>
      <c r="E60" s="238">
        <v>0.34515940232687708</v>
      </c>
      <c r="F60" s="237">
        <v>0.31305814644040575</v>
      </c>
      <c r="G60" s="238">
        <v>0.33246037207811285</v>
      </c>
      <c r="H60" s="82"/>
    </row>
    <row r="61" spans="1:8" ht="15.75" customHeight="1">
      <c r="A61" s="90"/>
      <c r="B61" s="178" t="s">
        <v>467</v>
      </c>
      <c r="C61" s="234">
        <v>9.4416666666666663E-2</v>
      </c>
      <c r="D61" s="240">
        <v>7.890842288220927E-2</v>
      </c>
      <c r="E61" s="241">
        <v>0.10992491045112406</v>
      </c>
      <c r="F61" s="240" t="s">
        <v>95</v>
      </c>
      <c r="G61" s="241" t="s">
        <v>95</v>
      </c>
      <c r="H61" s="82"/>
    </row>
    <row r="62" spans="1:8" ht="15.75" customHeight="1">
      <c r="A62" s="90"/>
      <c r="B62" s="178" t="s">
        <v>468</v>
      </c>
      <c r="C62" s="236">
        <v>0.83372916666666663</v>
      </c>
      <c r="D62" s="237">
        <v>0.7534357359626761</v>
      </c>
      <c r="E62" s="238">
        <v>0.91402259737065716</v>
      </c>
      <c r="F62" s="237">
        <v>0.82243993074466426</v>
      </c>
      <c r="G62" s="238">
        <v>0.845018402588669</v>
      </c>
      <c r="H62" s="82"/>
    </row>
    <row r="63" spans="1:8" ht="15.75" customHeight="1">
      <c r="A63" s="90"/>
      <c r="B63" s="178" t="s">
        <v>469</v>
      </c>
      <c r="C63" s="234">
        <v>0.32461583333333327</v>
      </c>
      <c r="D63" s="240">
        <v>0.29766084532105402</v>
      </c>
      <c r="E63" s="241">
        <v>0.35157082134561252</v>
      </c>
      <c r="F63" s="240">
        <v>0.31524453699460075</v>
      </c>
      <c r="G63" s="241">
        <v>0.33398712967206579</v>
      </c>
      <c r="H63" s="82"/>
    </row>
    <row r="64" spans="1:8" ht="15.75" customHeight="1">
      <c r="A64" s="90"/>
      <c r="B64" s="178" t="s">
        <v>470</v>
      </c>
      <c r="C64" s="236">
        <v>0.12444444444444445</v>
      </c>
      <c r="D64" s="237">
        <v>0.11557901453646766</v>
      </c>
      <c r="E64" s="238">
        <v>0.13330987435242125</v>
      </c>
      <c r="F64" s="237" t="s">
        <v>95</v>
      </c>
      <c r="G64" s="238" t="s">
        <v>95</v>
      </c>
      <c r="H64" s="82"/>
    </row>
    <row r="65" spans="1:8" ht="15.75" customHeight="1">
      <c r="A65" s="90"/>
      <c r="B65" s="178" t="s">
        <v>471</v>
      </c>
      <c r="C65" s="236">
        <v>0.17814285714285713</v>
      </c>
      <c r="D65" s="237">
        <v>0.15877008602609058</v>
      </c>
      <c r="E65" s="238">
        <v>0.19751562825962368</v>
      </c>
      <c r="F65" s="237">
        <v>0.16919044939416844</v>
      </c>
      <c r="G65" s="238">
        <v>0.18709526489154582</v>
      </c>
      <c r="H65" s="82"/>
    </row>
    <row r="66" spans="1:8" ht="15.75" customHeight="1">
      <c r="A66" s="90"/>
      <c r="B66" s="178" t="s">
        <v>472</v>
      </c>
      <c r="C66" s="236">
        <v>0.20219999999999999</v>
      </c>
      <c r="D66" s="237">
        <v>0.18852740961490372</v>
      </c>
      <c r="E66" s="238">
        <v>0.21587259038509626</v>
      </c>
      <c r="F66" s="237">
        <v>0.18883026927539412</v>
      </c>
      <c r="G66" s="238">
        <v>0.21556973072460586</v>
      </c>
      <c r="H66" s="82"/>
    </row>
    <row r="67" spans="1:8" ht="15.75" customHeight="1">
      <c r="A67" s="90"/>
      <c r="B67" s="178" t="s">
        <v>473</v>
      </c>
      <c r="C67" s="235">
        <v>135.78796296296295</v>
      </c>
      <c r="D67" s="243">
        <v>127.01249617064919</v>
      </c>
      <c r="E67" s="244">
        <v>144.5634297552767</v>
      </c>
      <c r="F67" s="243">
        <v>133.07909902443777</v>
      </c>
      <c r="G67" s="244">
        <v>138.49682690148813</v>
      </c>
      <c r="H67" s="82"/>
    </row>
    <row r="68" spans="1:8" ht="15.75" customHeight="1">
      <c r="A68" s="90"/>
      <c r="B68" s="178" t="s">
        <v>474</v>
      </c>
      <c r="C68" s="248">
        <v>18.148809523809526</v>
      </c>
      <c r="D68" s="249">
        <v>16.759077779430129</v>
      </c>
      <c r="E68" s="250">
        <v>19.538541268188922</v>
      </c>
      <c r="F68" s="249">
        <v>17.664500787373218</v>
      </c>
      <c r="G68" s="250">
        <v>18.633118260245833</v>
      </c>
      <c r="H68" s="82"/>
    </row>
    <row r="69" spans="1:8" ht="15.75" customHeight="1">
      <c r="A69" s="90"/>
      <c r="B69" s="178" t="s">
        <v>475</v>
      </c>
      <c r="C69" s="248">
        <v>11.550438596491228</v>
      </c>
      <c r="D69" s="249">
        <v>10.799841598807495</v>
      </c>
      <c r="E69" s="250">
        <v>12.301035594174961</v>
      </c>
      <c r="F69" s="249">
        <v>11.233873354375394</v>
      </c>
      <c r="G69" s="250">
        <v>11.867003838607062</v>
      </c>
      <c r="H69" s="82"/>
    </row>
    <row r="70" spans="1:8" ht="15.75" customHeight="1">
      <c r="A70" s="90"/>
      <c r="B70" s="178" t="s">
        <v>476</v>
      </c>
      <c r="C70" s="236">
        <v>1.1218333333333332</v>
      </c>
      <c r="D70" s="237">
        <v>0.99153107879219049</v>
      </c>
      <c r="E70" s="238">
        <v>1.252135587874476</v>
      </c>
      <c r="F70" s="237">
        <v>1.0628226215911321</v>
      </c>
      <c r="G70" s="238">
        <v>1.1808440450755344</v>
      </c>
      <c r="H70" s="82"/>
    </row>
    <row r="71" spans="1:8" ht="15.75" customHeight="1">
      <c r="A71" s="90"/>
      <c r="B71" s="178" t="s">
        <v>477</v>
      </c>
      <c r="C71" s="235">
        <v>122.65606060606063</v>
      </c>
      <c r="D71" s="243">
        <v>119.69135730153474</v>
      </c>
      <c r="E71" s="244">
        <v>125.62076391058653</v>
      </c>
      <c r="F71" s="243">
        <v>119.90545142006195</v>
      </c>
      <c r="G71" s="244">
        <v>125.40666979205932</v>
      </c>
      <c r="H71" s="82"/>
    </row>
    <row r="72" spans="1:8" ht="15.75" customHeight="1">
      <c r="A72" s="90"/>
      <c r="B72" s="178" t="s">
        <v>478</v>
      </c>
      <c r="C72" s="248">
        <v>17.744777777777774</v>
      </c>
      <c r="D72" s="249">
        <v>16.495803153910618</v>
      </c>
      <c r="E72" s="250">
        <v>18.99375240164493</v>
      </c>
      <c r="F72" s="249">
        <v>17.218867768714407</v>
      </c>
      <c r="G72" s="250">
        <v>18.27068778684114</v>
      </c>
      <c r="H72" s="82"/>
    </row>
    <row r="73" spans="1:8" ht="15.75" customHeight="1">
      <c r="A73" s="90"/>
      <c r="B73" s="239" t="s">
        <v>185</v>
      </c>
      <c r="C73" s="177"/>
      <c r="D73" s="177"/>
      <c r="E73" s="177"/>
      <c r="F73" s="177"/>
      <c r="G73" s="176"/>
      <c r="H73" s="82"/>
    </row>
    <row r="74" spans="1:8" ht="15.75" customHeight="1">
      <c r="A74" s="90"/>
      <c r="B74" s="178" t="s">
        <v>419</v>
      </c>
      <c r="C74" s="234">
        <v>0.33774999999999999</v>
      </c>
      <c r="D74" s="240">
        <v>0.32172525017761083</v>
      </c>
      <c r="E74" s="241">
        <v>0.35377474982238916</v>
      </c>
      <c r="F74" s="240">
        <v>0.31601373744204764</v>
      </c>
      <c r="G74" s="241">
        <v>0.35948626255795235</v>
      </c>
      <c r="H74" s="82"/>
    </row>
    <row r="75" spans="1:8" ht="15.75" customHeight="1">
      <c r="A75" s="90"/>
      <c r="B75" s="178" t="s">
        <v>420</v>
      </c>
      <c r="C75" s="236">
        <v>7.0549622374846646</v>
      </c>
      <c r="D75" s="237">
        <v>6.8890931255397607</v>
      </c>
      <c r="E75" s="238">
        <v>7.2208313494295684</v>
      </c>
      <c r="F75" s="237">
        <v>6.9356052831467778</v>
      </c>
      <c r="G75" s="238">
        <v>7.1743191918225513</v>
      </c>
      <c r="H75" s="82"/>
    </row>
    <row r="76" spans="1:8" ht="15.75" customHeight="1">
      <c r="A76" s="90"/>
      <c r="B76" s="178" t="s">
        <v>421</v>
      </c>
      <c r="C76" s="235">
        <v>55.419166666666669</v>
      </c>
      <c r="D76" s="243">
        <v>52.744530236202579</v>
      </c>
      <c r="E76" s="244">
        <v>58.09380309713076</v>
      </c>
      <c r="F76" s="243">
        <v>53.12595118250259</v>
      </c>
      <c r="G76" s="244">
        <v>57.712382150830749</v>
      </c>
      <c r="H76" s="82"/>
    </row>
    <row r="77" spans="1:8" ht="15.75" customHeight="1">
      <c r="A77" s="90"/>
      <c r="B77" s="178" t="s">
        <v>423</v>
      </c>
      <c r="C77" s="235">
        <v>129.29803921568629</v>
      </c>
      <c r="D77" s="243">
        <v>126.07303331424733</v>
      </c>
      <c r="E77" s="244">
        <v>132.52304511712524</v>
      </c>
      <c r="F77" s="243">
        <v>125.48462609286769</v>
      </c>
      <c r="G77" s="244">
        <v>133.1114523385049</v>
      </c>
      <c r="H77" s="82"/>
    </row>
    <row r="78" spans="1:8" ht="15.75" customHeight="1">
      <c r="A78" s="90"/>
      <c r="B78" s="178" t="s">
        <v>424</v>
      </c>
      <c r="C78" s="236">
        <v>0.42343749999999997</v>
      </c>
      <c r="D78" s="237">
        <v>0.36864220874842984</v>
      </c>
      <c r="E78" s="238">
        <v>0.47823279125157009</v>
      </c>
      <c r="F78" s="237">
        <v>0.3721771812585371</v>
      </c>
      <c r="G78" s="238">
        <v>0.47469781874146283</v>
      </c>
      <c r="H78" s="82"/>
    </row>
    <row r="79" spans="1:8" ht="15.75" customHeight="1">
      <c r="A79" s="90"/>
      <c r="B79" s="178" t="s">
        <v>425</v>
      </c>
      <c r="C79" s="234">
        <v>4.6904761904761907E-2</v>
      </c>
      <c r="D79" s="240">
        <v>3.8911553838454682E-2</v>
      </c>
      <c r="E79" s="241">
        <v>5.4897969971069133E-2</v>
      </c>
      <c r="F79" s="240" t="s">
        <v>95</v>
      </c>
      <c r="G79" s="241" t="s">
        <v>95</v>
      </c>
      <c r="H79" s="82"/>
    </row>
    <row r="80" spans="1:8" ht="15.75" customHeight="1">
      <c r="A80" s="90"/>
      <c r="B80" s="178" t="s">
        <v>426</v>
      </c>
      <c r="C80" s="236">
        <v>7.0838539306104513</v>
      </c>
      <c r="D80" s="237">
        <v>6.892850564039267</v>
      </c>
      <c r="E80" s="238">
        <v>7.2748572971816357</v>
      </c>
      <c r="F80" s="237">
        <v>6.9836838281544482</v>
      </c>
      <c r="G80" s="238">
        <v>7.1840240330664544</v>
      </c>
      <c r="H80" s="82"/>
    </row>
    <row r="81" spans="1:8" ht="15.75" customHeight="1">
      <c r="A81" s="90"/>
      <c r="B81" s="178" t="s">
        <v>427</v>
      </c>
      <c r="C81" s="236">
        <v>0.56649999999999989</v>
      </c>
      <c r="D81" s="237">
        <v>0.5374488202118588</v>
      </c>
      <c r="E81" s="238">
        <v>0.59555117978814098</v>
      </c>
      <c r="F81" s="237">
        <v>0.53955723790812915</v>
      </c>
      <c r="G81" s="238">
        <v>0.59344276209187063</v>
      </c>
      <c r="H81" s="82"/>
    </row>
    <row r="82" spans="1:8" ht="15.75" customHeight="1">
      <c r="A82" s="90"/>
      <c r="B82" s="178" t="s">
        <v>428</v>
      </c>
      <c r="C82" s="248">
        <v>12.893140350877193</v>
      </c>
      <c r="D82" s="249">
        <v>12.305401351163118</v>
      </c>
      <c r="E82" s="250">
        <v>13.480879350591268</v>
      </c>
      <c r="F82" s="249">
        <v>12.565208148453982</v>
      </c>
      <c r="G82" s="250">
        <v>13.221072553300404</v>
      </c>
      <c r="H82" s="82"/>
    </row>
    <row r="83" spans="1:8" ht="15.75" customHeight="1">
      <c r="A83" s="90"/>
      <c r="B83" s="178" t="s">
        <v>429</v>
      </c>
      <c r="C83" s="248">
        <v>41.242424242424242</v>
      </c>
      <c r="D83" s="249">
        <v>39.876377505704752</v>
      </c>
      <c r="E83" s="250">
        <v>42.608470979143732</v>
      </c>
      <c r="F83" s="249">
        <v>40.335348604285414</v>
      </c>
      <c r="G83" s="250">
        <v>42.14949988056307</v>
      </c>
      <c r="H83" s="82"/>
    </row>
    <row r="84" spans="1:8" ht="15.75" customHeight="1">
      <c r="A84" s="90"/>
      <c r="B84" s="178" t="s">
        <v>430</v>
      </c>
      <c r="C84" s="235">
        <v>109.98333333333335</v>
      </c>
      <c r="D84" s="243">
        <v>102.58435583508177</v>
      </c>
      <c r="E84" s="244">
        <v>117.38231083158493</v>
      </c>
      <c r="F84" s="243">
        <v>105.64628327646079</v>
      </c>
      <c r="G84" s="244">
        <v>114.3203833902059</v>
      </c>
      <c r="H84" s="82"/>
    </row>
    <row r="85" spans="1:8" ht="15.75" customHeight="1">
      <c r="A85" s="90"/>
      <c r="B85" s="178" t="s">
        <v>431</v>
      </c>
      <c r="C85" s="236">
        <v>0.92106060606060614</v>
      </c>
      <c r="D85" s="237">
        <v>0.87594546192289835</v>
      </c>
      <c r="E85" s="238">
        <v>0.96617575019831392</v>
      </c>
      <c r="F85" s="237">
        <v>0.87354674801458754</v>
      </c>
      <c r="G85" s="238">
        <v>0.96857446410662473</v>
      </c>
      <c r="H85" s="82"/>
    </row>
    <row r="86" spans="1:8" ht="15.75" customHeight="1">
      <c r="A86" s="90"/>
      <c r="B86" s="178" t="s">
        <v>432</v>
      </c>
      <c r="C86" s="235">
        <v>175.06101449275363</v>
      </c>
      <c r="D86" s="243">
        <v>169.2281702322496</v>
      </c>
      <c r="E86" s="244">
        <v>180.89385875325766</v>
      </c>
      <c r="F86" s="243">
        <v>171.30208957663956</v>
      </c>
      <c r="G86" s="244">
        <v>178.8199394088677</v>
      </c>
      <c r="H86" s="82"/>
    </row>
    <row r="87" spans="1:8" ht="15.75" customHeight="1">
      <c r="A87" s="90"/>
      <c r="B87" s="178" t="s">
        <v>433</v>
      </c>
      <c r="C87" s="236">
        <v>3.6025384615384621</v>
      </c>
      <c r="D87" s="237">
        <v>3.4612763429789637</v>
      </c>
      <c r="E87" s="238">
        <v>3.7438005800979606</v>
      </c>
      <c r="F87" s="237">
        <v>3.4845427978058647</v>
      </c>
      <c r="G87" s="238">
        <v>3.7205341252710595</v>
      </c>
      <c r="H87" s="82"/>
    </row>
    <row r="88" spans="1:8" ht="15.75" customHeight="1">
      <c r="A88" s="90"/>
      <c r="B88" s="178" t="s">
        <v>434</v>
      </c>
      <c r="C88" s="236">
        <v>2.1678611111111108</v>
      </c>
      <c r="D88" s="237">
        <v>2.0954441860887401</v>
      </c>
      <c r="E88" s="238">
        <v>2.2402780361334815</v>
      </c>
      <c r="F88" s="237">
        <v>2.0964921717521898</v>
      </c>
      <c r="G88" s="238">
        <v>2.2392300504700318</v>
      </c>
      <c r="H88" s="82"/>
    </row>
    <row r="89" spans="1:8" ht="15.75" customHeight="1">
      <c r="A89" s="90"/>
      <c r="B89" s="178" t="s">
        <v>435</v>
      </c>
      <c r="C89" s="236">
        <v>0.90479166666666677</v>
      </c>
      <c r="D89" s="237">
        <v>0.84947019308473504</v>
      </c>
      <c r="E89" s="238">
        <v>0.96011314024859851</v>
      </c>
      <c r="F89" s="237">
        <v>0.88106919177213072</v>
      </c>
      <c r="G89" s="238">
        <v>0.92851414156120282</v>
      </c>
      <c r="H89" s="82"/>
    </row>
    <row r="90" spans="1:8" ht="15.75" customHeight="1">
      <c r="A90" s="90"/>
      <c r="B90" s="178" t="s">
        <v>436</v>
      </c>
      <c r="C90" s="236">
        <v>7.5266972485359744</v>
      </c>
      <c r="D90" s="237">
        <v>7.3264136312658206</v>
      </c>
      <c r="E90" s="238">
        <v>7.7269808658061283</v>
      </c>
      <c r="F90" s="237">
        <v>7.3960437126565344</v>
      </c>
      <c r="G90" s="238">
        <v>7.6573507844154145</v>
      </c>
      <c r="H90" s="82"/>
    </row>
    <row r="91" spans="1:8" ht="15.75" customHeight="1">
      <c r="A91" s="90"/>
      <c r="B91" s="178" t="s">
        <v>437</v>
      </c>
      <c r="C91" s="248">
        <v>15.532192982456134</v>
      </c>
      <c r="D91" s="249">
        <v>14.824258839310694</v>
      </c>
      <c r="E91" s="250">
        <v>16.240127125601575</v>
      </c>
      <c r="F91" s="249">
        <v>15.057038614709146</v>
      </c>
      <c r="G91" s="250">
        <v>16.007347350203123</v>
      </c>
      <c r="H91" s="82"/>
    </row>
    <row r="92" spans="1:8" ht="15.75" customHeight="1">
      <c r="A92" s="90"/>
      <c r="B92" s="178" t="s">
        <v>438</v>
      </c>
      <c r="C92" s="236">
        <v>3.1830769230769231</v>
      </c>
      <c r="D92" s="237">
        <v>2.9613863666201574</v>
      </c>
      <c r="E92" s="238">
        <v>3.4047674795336889</v>
      </c>
      <c r="F92" s="237">
        <v>3.0590758392332336</v>
      </c>
      <c r="G92" s="238">
        <v>3.3070780069206127</v>
      </c>
      <c r="H92" s="82"/>
    </row>
    <row r="93" spans="1:8" ht="15.75" customHeight="1">
      <c r="A93" s="90"/>
      <c r="B93" s="178" t="s">
        <v>440</v>
      </c>
      <c r="C93" s="236">
        <v>1.6441666666666666</v>
      </c>
      <c r="D93" s="237">
        <v>1.5271909456019939</v>
      </c>
      <c r="E93" s="238">
        <v>1.7611423877313392</v>
      </c>
      <c r="F93" s="237">
        <v>1.5692916952146814</v>
      </c>
      <c r="G93" s="238">
        <v>1.7190416381186517</v>
      </c>
      <c r="H93" s="82"/>
    </row>
    <row r="94" spans="1:8" ht="15.75" customHeight="1">
      <c r="A94" s="90"/>
      <c r="B94" s="178" t="s">
        <v>441</v>
      </c>
      <c r="C94" s="236">
        <v>0.76092592592592601</v>
      </c>
      <c r="D94" s="237">
        <v>0.70554762961213258</v>
      </c>
      <c r="E94" s="238">
        <v>0.81630422223971943</v>
      </c>
      <c r="F94" s="237">
        <v>0.73488071574772273</v>
      </c>
      <c r="G94" s="238">
        <v>0.78697113610412928</v>
      </c>
      <c r="H94" s="82"/>
    </row>
    <row r="95" spans="1:8" ht="15.75" customHeight="1">
      <c r="A95" s="90"/>
      <c r="B95" s="178" t="s">
        <v>442</v>
      </c>
      <c r="C95" s="234">
        <v>7.3824561403508793E-2</v>
      </c>
      <c r="D95" s="240">
        <v>6.4402907515885413E-2</v>
      </c>
      <c r="E95" s="241">
        <v>8.3246215291132172E-2</v>
      </c>
      <c r="F95" s="240">
        <v>6.7407543086399194E-2</v>
      </c>
      <c r="G95" s="241">
        <v>8.0241579720618392E-2</v>
      </c>
      <c r="H95" s="82"/>
    </row>
    <row r="96" spans="1:8" ht="15.75" customHeight="1">
      <c r="A96" s="90"/>
      <c r="B96" s="178" t="s">
        <v>443</v>
      </c>
      <c r="C96" s="234">
        <v>0.45995635173862509</v>
      </c>
      <c r="D96" s="240">
        <v>0.44550596740041715</v>
      </c>
      <c r="E96" s="241">
        <v>0.47440673607683304</v>
      </c>
      <c r="F96" s="240">
        <v>0.4498197300453895</v>
      </c>
      <c r="G96" s="241">
        <v>0.47009297343186068</v>
      </c>
      <c r="H96" s="82"/>
    </row>
    <row r="97" spans="1:8" ht="15.75" customHeight="1">
      <c r="A97" s="90"/>
      <c r="B97" s="178" t="s">
        <v>444</v>
      </c>
      <c r="C97" s="236">
        <v>5.5072222222222234</v>
      </c>
      <c r="D97" s="237">
        <v>5.2657376652192314</v>
      </c>
      <c r="E97" s="238">
        <v>5.7487067792252153</v>
      </c>
      <c r="F97" s="237">
        <v>5.3680696479005201</v>
      </c>
      <c r="G97" s="238">
        <v>5.6463747965439266</v>
      </c>
      <c r="H97" s="82"/>
    </row>
    <row r="98" spans="1:8" ht="15.75" customHeight="1">
      <c r="A98" s="90"/>
      <c r="B98" s="178" t="s">
        <v>445</v>
      </c>
      <c r="C98" s="248">
        <v>11.047543859649123</v>
      </c>
      <c r="D98" s="249">
        <v>10.384571265751712</v>
      </c>
      <c r="E98" s="250">
        <v>11.710516453546534</v>
      </c>
      <c r="F98" s="249">
        <v>10.612098587308147</v>
      </c>
      <c r="G98" s="250">
        <v>11.482989131990099</v>
      </c>
      <c r="H98" s="82"/>
    </row>
    <row r="99" spans="1:8" ht="15.75" customHeight="1">
      <c r="A99" s="90"/>
      <c r="B99" s="178" t="s">
        <v>446</v>
      </c>
      <c r="C99" s="236">
        <v>0.31370370370370376</v>
      </c>
      <c r="D99" s="237">
        <v>0.28744802380573209</v>
      </c>
      <c r="E99" s="238">
        <v>0.33995938360167544</v>
      </c>
      <c r="F99" s="237">
        <v>0.2956233938966083</v>
      </c>
      <c r="G99" s="238">
        <v>0.33178401351079922</v>
      </c>
      <c r="H99" s="82"/>
    </row>
    <row r="100" spans="1:8" ht="15.75" customHeight="1">
      <c r="A100" s="90"/>
      <c r="B100" s="178" t="s">
        <v>447</v>
      </c>
      <c r="C100" s="236">
        <v>3.5900051339063306</v>
      </c>
      <c r="D100" s="237">
        <v>3.4936065944909891</v>
      </c>
      <c r="E100" s="238">
        <v>3.6864036733216721</v>
      </c>
      <c r="F100" s="237">
        <v>3.5294544506758818</v>
      </c>
      <c r="G100" s="238">
        <v>3.6505558171367793</v>
      </c>
      <c r="H100" s="82"/>
    </row>
    <row r="101" spans="1:8" ht="15.75" customHeight="1">
      <c r="A101" s="90"/>
      <c r="B101" s="178" t="s">
        <v>448</v>
      </c>
      <c r="C101" s="234">
        <v>0.12993539378472221</v>
      </c>
      <c r="D101" s="240">
        <v>0.12715017370189227</v>
      </c>
      <c r="E101" s="241">
        <v>0.13272061386755216</v>
      </c>
      <c r="F101" s="240">
        <v>0.12793036380296333</v>
      </c>
      <c r="G101" s="241">
        <v>0.1319404237664811</v>
      </c>
      <c r="H101" s="82"/>
    </row>
    <row r="102" spans="1:8" ht="15.75" customHeight="1">
      <c r="A102" s="90"/>
      <c r="B102" s="178" t="s">
        <v>449</v>
      </c>
      <c r="C102" s="236">
        <v>1.4926166666666669</v>
      </c>
      <c r="D102" s="237">
        <v>1.4019595088599335</v>
      </c>
      <c r="E102" s="238">
        <v>1.5832738244734004</v>
      </c>
      <c r="F102" s="237">
        <v>1.3848710116915846</v>
      </c>
      <c r="G102" s="238">
        <v>1.6003623216417493</v>
      </c>
      <c r="H102" s="82"/>
    </row>
    <row r="103" spans="1:8" ht="15.75" customHeight="1">
      <c r="A103" s="90"/>
      <c r="B103" s="178" t="s">
        <v>450</v>
      </c>
      <c r="C103" s="236">
        <v>1.6445279533823594</v>
      </c>
      <c r="D103" s="237">
        <v>1.5957496073304533</v>
      </c>
      <c r="E103" s="238">
        <v>1.6933062994342654</v>
      </c>
      <c r="F103" s="237">
        <v>1.6188893812333884</v>
      </c>
      <c r="G103" s="238">
        <v>1.6701665255313303</v>
      </c>
      <c r="H103" s="82"/>
    </row>
    <row r="104" spans="1:8" ht="15.75" customHeight="1">
      <c r="A104" s="90"/>
      <c r="B104" s="178" t="s">
        <v>479</v>
      </c>
      <c r="C104" s="236">
        <v>3.3584210526315794</v>
      </c>
      <c r="D104" s="237">
        <v>3.1719728950985444</v>
      </c>
      <c r="E104" s="238">
        <v>3.5448692101646144</v>
      </c>
      <c r="F104" s="237">
        <v>3.2348654847169427</v>
      </c>
      <c r="G104" s="238">
        <v>3.4819766205462162</v>
      </c>
      <c r="H104" s="82"/>
    </row>
    <row r="105" spans="1:8" ht="15.75" customHeight="1">
      <c r="A105" s="90"/>
      <c r="B105" s="178" t="s">
        <v>451</v>
      </c>
      <c r="C105" s="236">
        <v>8.3152777777777782</v>
      </c>
      <c r="D105" s="237">
        <v>7.9264404282180481</v>
      </c>
      <c r="E105" s="238">
        <v>8.7041151273375093</v>
      </c>
      <c r="F105" s="237">
        <v>8.1022077615481933</v>
      </c>
      <c r="G105" s="238">
        <v>8.5283477940073631</v>
      </c>
      <c r="H105" s="82"/>
    </row>
    <row r="106" spans="1:8" ht="15.75" customHeight="1">
      <c r="A106" s="90"/>
      <c r="B106" s="178" t="s">
        <v>452</v>
      </c>
      <c r="C106" s="235">
        <v>81.373913043478282</v>
      </c>
      <c r="D106" s="243">
        <v>78.534633753223076</v>
      </c>
      <c r="E106" s="244">
        <v>84.213192333733488</v>
      </c>
      <c r="F106" s="243">
        <v>79.586594358420783</v>
      </c>
      <c r="G106" s="244">
        <v>83.161231728535782</v>
      </c>
      <c r="H106" s="82"/>
    </row>
    <row r="107" spans="1:8" ht="15.75" customHeight="1">
      <c r="A107" s="90"/>
      <c r="B107" s="178" t="s">
        <v>453</v>
      </c>
      <c r="C107" s="234">
        <v>4.0967412209016334E-2</v>
      </c>
      <c r="D107" s="240">
        <v>3.944523800604037E-2</v>
      </c>
      <c r="E107" s="241">
        <v>4.2489586411992297E-2</v>
      </c>
      <c r="F107" s="240">
        <v>3.9962725149121886E-2</v>
      </c>
      <c r="G107" s="241">
        <v>4.1972099268910781E-2</v>
      </c>
      <c r="H107" s="82"/>
    </row>
    <row r="108" spans="1:8" ht="15.75" customHeight="1">
      <c r="A108" s="90"/>
      <c r="B108" s="178" t="s">
        <v>454</v>
      </c>
      <c r="C108" s="248">
        <v>26.407318840579709</v>
      </c>
      <c r="D108" s="249">
        <v>25.32529992779191</v>
      </c>
      <c r="E108" s="250">
        <v>27.489337753367508</v>
      </c>
      <c r="F108" s="249">
        <v>25.735485996772614</v>
      </c>
      <c r="G108" s="250">
        <v>27.079151684386805</v>
      </c>
      <c r="H108" s="82"/>
    </row>
    <row r="109" spans="1:8" ht="15.75" customHeight="1">
      <c r="A109" s="90"/>
      <c r="B109" s="178" t="s">
        <v>455</v>
      </c>
      <c r="C109" s="236">
        <v>1.7494871794871794</v>
      </c>
      <c r="D109" s="237">
        <v>1.6484582298690476</v>
      </c>
      <c r="E109" s="238">
        <v>1.8505161291053112</v>
      </c>
      <c r="F109" s="237">
        <v>1.6938005104118203</v>
      </c>
      <c r="G109" s="238">
        <v>1.8051738485625384</v>
      </c>
      <c r="H109" s="82"/>
    </row>
    <row r="110" spans="1:8" ht="15.75" customHeight="1">
      <c r="A110" s="90"/>
      <c r="B110" s="178" t="s">
        <v>457</v>
      </c>
      <c r="C110" s="248">
        <v>13.951874999999999</v>
      </c>
      <c r="D110" s="249">
        <v>13.470781220247883</v>
      </c>
      <c r="E110" s="250">
        <v>14.432968779752116</v>
      </c>
      <c r="F110" s="249">
        <v>13.606232347310055</v>
      </c>
      <c r="G110" s="250">
        <v>14.297517652689944</v>
      </c>
      <c r="H110" s="82"/>
    </row>
    <row r="111" spans="1:8" ht="15.75" customHeight="1">
      <c r="A111" s="90"/>
      <c r="B111" s="178" t="s">
        <v>459</v>
      </c>
      <c r="C111" s="234">
        <v>0.37571590909090902</v>
      </c>
      <c r="D111" s="240">
        <v>0.36028117576650615</v>
      </c>
      <c r="E111" s="241">
        <v>0.39115064241531189</v>
      </c>
      <c r="F111" s="240">
        <v>0.36625642469458769</v>
      </c>
      <c r="G111" s="241">
        <v>0.38517539348723034</v>
      </c>
      <c r="H111" s="82"/>
    </row>
    <row r="112" spans="1:8" ht="15.75" customHeight="1">
      <c r="A112" s="90"/>
      <c r="B112" s="178" t="s">
        <v>460</v>
      </c>
      <c r="C112" s="236">
        <v>1.4972280701754386</v>
      </c>
      <c r="D112" s="237">
        <v>1.4111574705900765</v>
      </c>
      <c r="E112" s="238">
        <v>1.5832986697608007</v>
      </c>
      <c r="F112" s="237">
        <v>1.4385985878293748</v>
      </c>
      <c r="G112" s="238">
        <v>1.5558575525215024</v>
      </c>
      <c r="H112" s="82"/>
    </row>
    <row r="113" spans="1:8" ht="15.75" customHeight="1">
      <c r="A113" s="90"/>
      <c r="B113" s="178" t="s">
        <v>461</v>
      </c>
      <c r="C113" s="248">
        <v>38.736666666666665</v>
      </c>
      <c r="D113" s="249">
        <v>37.30043403738911</v>
      </c>
      <c r="E113" s="250">
        <v>40.172899295944219</v>
      </c>
      <c r="F113" s="249">
        <v>37.502128958286555</v>
      </c>
      <c r="G113" s="250">
        <v>39.971204375046774</v>
      </c>
      <c r="H113" s="82"/>
    </row>
    <row r="114" spans="1:8" ht="15.75" customHeight="1">
      <c r="A114" s="90"/>
      <c r="B114" s="178" t="s">
        <v>462</v>
      </c>
      <c r="C114" s="236">
        <v>2.4310277777777776</v>
      </c>
      <c r="D114" s="237">
        <v>2.3049914082521785</v>
      </c>
      <c r="E114" s="238">
        <v>2.5570641473033766</v>
      </c>
      <c r="F114" s="237">
        <v>2.3496597561498822</v>
      </c>
      <c r="G114" s="238">
        <v>2.5123957994056729</v>
      </c>
      <c r="H114" s="82"/>
    </row>
    <row r="115" spans="1:8" ht="15.75" customHeight="1">
      <c r="A115" s="90"/>
      <c r="B115" s="178" t="s">
        <v>463</v>
      </c>
      <c r="C115" s="236">
        <v>0.97500000000000009</v>
      </c>
      <c r="D115" s="237">
        <v>0.89603105336470279</v>
      </c>
      <c r="E115" s="238">
        <v>1.0539689466352973</v>
      </c>
      <c r="F115" s="237" t="s">
        <v>95</v>
      </c>
      <c r="G115" s="238" t="s">
        <v>95</v>
      </c>
      <c r="H115" s="82"/>
    </row>
    <row r="116" spans="1:8" ht="15.75" customHeight="1">
      <c r="A116" s="90"/>
      <c r="B116" s="178" t="s">
        <v>464</v>
      </c>
      <c r="C116" s="235">
        <v>210.91213333333337</v>
      </c>
      <c r="D116" s="243">
        <v>204.95998626237312</v>
      </c>
      <c r="E116" s="244">
        <v>216.86428040429362</v>
      </c>
      <c r="F116" s="243">
        <v>206.18504780151486</v>
      </c>
      <c r="G116" s="244">
        <v>215.63921886515189</v>
      </c>
      <c r="H116" s="82"/>
    </row>
    <row r="117" spans="1:8" ht="15.75" customHeight="1">
      <c r="A117" s="90"/>
      <c r="B117" s="178" t="s">
        <v>465</v>
      </c>
      <c r="C117" s="236">
        <v>0.22722222222222221</v>
      </c>
      <c r="D117" s="237">
        <v>0.2074192896657242</v>
      </c>
      <c r="E117" s="238">
        <v>0.24702515477872022</v>
      </c>
      <c r="F117" s="237">
        <v>0.20812472629224488</v>
      </c>
      <c r="G117" s="238">
        <v>0.24631971815219955</v>
      </c>
      <c r="H117" s="82"/>
    </row>
    <row r="118" spans="1:8" ht="15.75" customHeight="1">
      <c r="A118" s="90"/>
      <c r="B118" s="178" t="s">
        <v>466</v>
      </c>
      <c r="C118" s="236">
        <v>0.54733333333333334</v>
      </c>
      <c r="D118" s="237">
        <v>0.50590896456544432</v>
      </c>
      <c r="E118" s="238">
        <v>0.58875770210122236</v>
      </c>
      <c r="F118" s="237">
        <v>0.52675771408985983</v>
      </c>
      <c r="G118" s="238">
        <v>0.56790895257680685</v>
      </c>
      <c r="H118" s="82"/>
    </row>
    <row r="119" spans="1:8" ht="15.75" customHeight="1">
      <c r="A119" s="90"/>
      <c r="B119" s="178" t="s">
        <v>467</v>
      </c>
      <c r="C119" s="234">
        <v>9.5925925925925914E-2</v>
      </c>
      <c r="D119" s="240">
        <v>7.2525773949794856E-2</v>
      </c>
      <c r="E119" s="241">
        <v>0.11932607790205697</v>
      </c>
      <c r="F119" s="240" t="s">
        <v>95</v>
      </c>
      <c r="G119" s="241" t="s">
        <v>95</v>
      </c>
      <c r="H119" s="82"/>
    </row>
    <row r="120" spans="1:8" ht="15.75" customHeight="1">
      <c r="A120" s="90"/>
      <c r="B120" s="178" t="s">
        <v>468</v>
      </c>
      <c r="C120" s="236">
        <v>1.032456140350877</v>
      </c>
      <c r="D120" s="237">
        <v>0.95418862129690374</v>
      </c>
      <c r="E120" s="238">
        <v>1.1107236594048502</v>
      </c>
      <c r="F120" s="237">
        <v>1.0036284659474999</v>
      </c>
      <c r="G120" s="238">
        <v>1.061283814754254</v>
      </c>
      <c r="H120" s="82"/>
    </row>
    <row r="121" spans="1:8" ht="15.75" customHeight="1">
      <c r="A121" s="90"/>
      <c r="B121" s="178" t="s">
        <v>469</v>
      </c>
      <c r="C121" s="234">
        <v>0.58687039029043719</v>
      </c>
      <c r="D121" s="240">
        <v>0.57110464914094095</v>
      </c>
      <c r="E121" s="241">
        <v>0.60263613143993344</v>
      </c>
      <c r="F121" s="240">
        <v>0.56965613298564755</v>
      </c>
      <c r="G121" s="241">
        <v>0.60408464759522684</v>
      </c>
      <c r="H121" s="82"/>
    </row>
    <row r="122" spans="1:8" ht="15.75" customHeight="1">
      <c r="A122" s="90"/>
      <c r="B122" s="178" t="s">
        <v>470</v>
      </c>
      <c r="C122" s="236">
        <v>0.2334444444444444</v>
      </c>
      <c r="D122" s="237">
        <v>0.21718228770290696</v>
      </c>
      <c r="E122" s="238">
        <v>0.24970660118598184</v>
      </c>
      <c r="F122" s="237">
        <v>0.2188264154314998</v>
      </c>
      <c r="G122" s="238">
        <v>0.24806247345738899</v>
      </c>
      <c r="H122" s="82"/>
    </row>
    <row r="123" spans="1:8" ht="15.75" customHeight="1">
      <c r="A123" s="90"/>
      <c r="B123" s="178" t="s">
        <v>471</v>
      </c>
      <c r="C123" s="236">
        <v>0.31309523809523804</v>
      </c>
      <c r="D123" s="237">
        <v>0.29248581911566318</v>
      </c>
      <c r="E123" s="238">
        <v>0.33370465707481289</v>
      </c>
      <c r="F123" s="237">
        <v>0.29551133312109895</v>
      </c>
      <c r="G123" s="238">
        <v>0.33067914306937712</v>
      </c>
      <c r="H123" s="82"/>
    </row>
    <row r="124" spans="1:8" ht="15.75" customHeight="1">
      <c r="A124" s="90"/>
      <c r="B124" s="178" t="s">
        <v>472</v>
      </c>
      <c r="C124" s="236">
        <v>0.29003333333333337</v>
      </c>
      <c r="D124" s="237">
        <v>0.27163220346343508</v>
      </c>
      <c r="E124" s="238">
        <v>0.30843446320323165</v>
      </c>
      <c r="F124" s="237">
        <v>0.27759898134990807</v>
      </c>
      <c r="G124" s="238">
        <v>0.30246768531675866</v>
      </c>
      <c r="H124" s="82"/>
    </row>
    <row r="125" spans="1:8" ht="15.75" customHeight="1">
      <c r="A125" s="90"/>
      <c r="B125" s="178" t="s">
        <v>473</v>
      </c>
      <c r="C125" s="235">
        <v>262.53174603174602</v>
      </c>
      <c r="D125" s="243">
        <v>252.97111063285072</v>
      </c>
      <c r="E125" s="244">
        <v>272.0923814306413</v>
      </c>
      <c r="F125" s="243">
        <v>254.0503892937225</v>
      </c>
      <c r="G125" s="244">
        <v>271.01310276976955</v>
      </c>
      <c r="H125" s="82"/>
    </row>
    <row r="126" spans="1:8" ht="15.75" customHeight="1">
      <c r="A126" s="90"/>
      <c r="B126" s="178" t="s">
        <v>474</v>
      </c>
      <c r="C126" s="248">
        <v>26.22216666666667</v>
      </c>
      <c r="D126" s="249">
        <v>25.199275775805077</v>
      </c>
      <c r="E126" s="250">
        <v>27.245057557528263</v>
      </c>
      <c r="F126" s="249">
        <v>25.685036525684833</v>
      </c>
      <c r="G126" s="250">
        <v>26.759296807648507</v>
      </c>
      <c r="H126" s="82"/>
    </row>
    <row r="127" spans="1:8" ht="15.75" customHeight="1">
      <c r="A127" s="90"/>
      <c r="B127" s="178" t="s">
        <v>475</v>
      </c>
      <c r="C127" s="248">
        <v>19.467055555555554</v>
      </c>
      <c r="D127" s="249">
        <v>18.660943510528664</v>
      </c>
      <c r="E127" s="250">
        <v>20.273167600582443</v>
      </c>
      <c r="F127" s="249">
        <v>19.046923989627345</v>
      </c>
      <c r="G127" s="250">
        <v>19.887187121483763</v>
      </c>
      <c r="H127" s="82"/>
    </row>
    <row r="128" spans="1:8" ht="15.75" customHeight="1">
      <c r="A128" s="90"/>
      <c r="B128" s="178" t="s">
        <v>476</v>
      </c>
      <c r="C128" s="236">
        <v>2.1421428571428569</v>
      </c>
      <c r="D128" s="237">
        <v>2.0331422730467654</v>
      </c>
      <c r="E128" s="238">
        <v>2.2511434412389484</v>
      </c>
      <c r="F128" s="237">
        <v>2.0596994040073642</v>
      </c>
      <c r="G128" s="238">
        <v>2.2245863102783496</v>
      </c>
      <c r="H128" s="82"/>
    </row>
    <row r="129" spans="1:8" ht="15.75" customHeight="1">
      <c r="A129" s="90"/>
      <c r="B129" s="178" t="s">
        <v>477</v>
      </c>
      <c r="C129" s="235">
        <v>134.9186666666667</v>
      </c>
      <c r="D129" s="243">
        <v>130.17929955481767</v>
      </c>
      <c r="E129" s="244">
        <v>139.65803377851572</v>
      </c>
      <c r="F129" s="243">
        <v>132.116324266699</v>
      </c>
      <c r="G129" s="244">
        <v>137.72100906663439</v>
      </c>
      <c r="H129" s="82"/>
    </row>
    <row r="130" spans="1:8" ht="15.75" customHeight="1">
      <c r="A130" s="90"/>
      <c r="B130" s="198" t="s">
        <v>478</v>
      </c>
      <c r="C130" s="255">
        <v>54.536086956521736</v>
      </c>
      <c r="D130" s="256">
        <v>50.612127062385461</v>
      </c>
      <c r="E130" s="257">
        <v>58.46004685065801</v>
      </c>
      <c r="F130" s="256">
        <v>52.079994391185863</v>
      </c>
      <c r="G130" s="257">
        <v>56.992179521857608</v>
      </c>
      <c r="H130" s="82"/>
    </row>
    <row r="131" spans="1:8" ht="15.75" customHeight="1">
      <c r="B131" s="259" t="s">
        <v>684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2 A73:G73 A74:A130">
    <cfRule type="expression" dxfId="36" priority="249">
      <formula>IF(CertVal_IsBlnkRow*CertVal_IsBlnkRowNext=1,TRUE,FALSE)</formula>
    </cfRule>
  </conditionalFormatting>
  <conditionalFormatting sqref="B5:G130">
    <cfRule type="expression" dxfId="35" priority="1">
      <formula>IF(CertVal_IsBlnkRow*CertVal_IsBlnkRowNext=1,TRUE,FALSE)</formula>
    </cfRule>
  </conditionalFormatting>
  <hyperlinks>
    <hyperlink ref="B5" location="'Fire Assay'!$A$1" display="'Fire Assay'!$A$1" xr:uid="{8233DDC9-7B3A-49E7-82A2-09C66C2E8A1C}"/>
    <hyperlink ref="B7" location="'AR Digest 10-50g'!$A$1" display="'AR Digest 10-50g'!$A$1" xr:uid="{63FE7D1F-D313-45E4-96BB-9A6F66E22742}"/>
    <hyperlink ref="B9" location="'CNL'!$A$1" display="'CNL'!$A$1" xr:uid="{F7945C7B-D5A3-466D-9009-0212587C0B91}"/>
    <hyperlink ref="B11" location="'PA'!$A$1" display="'PA'!$A$1" xr:uid="{CA567AC9-F8FE-49F8-928D-C11990E23785}"/>
    <hyperlink ref="B13" location="'Aqua Regia'!$A$1" display="'Aqua Regia'!$A$1" xr:uid="{12C4005B-19EA-4C9A-8F16-092FB5782054}"/>
    <hyperlink ref="B14" location="'Aqua Regia'!$A$41" display="'Aqua Regia'!$A$41" xr:uid="{72054CB1-6A45-4A23-A09B-334EF674CDFB}"/>
    <hyperlink ref="B15" location="'Aqua Regia'!$A$59" display="'Aqua Regia'!$A$59" xr:uid="{DF5DE6F6-77B8-4415-BE1E-611B4A14F710}"/>
    <hyperlink ref="B16" location="'Aqua Regia'!$A$77" display="'Aqua Regia'!$A$77" xr:uid="{15A851F2-ACE8-4DA4-BA79-A0E739369A66}"/>
    <hyperlink ref="B17" location="'Aqua Regia'!$A$95" display="'Aqua Regia'!$A$95" xr:uid="{2D32F4F0-F056-4E2D-9CCD-65031676D1A6}"/>
    <hyperlink ref="B18" location="'Aqua Regia'!$A$114" display="'Aqua Regia'!$A$114" xr:uid="{3479DE3C-4008-4579-BA43-DFEE9E4ABC00}"/>
    <hyperlink ref="B19" location="'Aqua Regia'!$A$133" display="'Aqua Regia'!$A$133" xr:uid="{68236D63-A56A-4173-89C8-4303E1D83C98}"/>
    <hyperlink ref="B20" location="'Aqua Regia'!$A$151" display="'Aqua Regia'!$A$151" xr:uid="{E7DB747C-CF40-471B-A013-ADD2AD38CAF7}"/>
    <hyperlink ref="B21" location="'Aqua Regia'!$A$169" display="'Aqua Regia'!$A$169" xr:uid="{12CB392B-A33D-435D-ACA5-BDEACBE8A6DD}"/>
    <hyperlink ref="B22" location="'Aqua Regia'!$A$188" display="'Aqua Regia'!$A$188" xr:uid="{2BF3A587-D819-4E88-9478-097068DF9348}"/>
    <hyperlink ref="B23" location="'Aqua Regia'!$A$207" display="'Aqua Regia'!$A$207" xr:uid="{EDA8361F-C893-4C97-A2FE-4C4E9A7CE756}"/>
    <hyperlink ref="B24" location="'Aqua Regia'!$A$225" display="'Aqua Regia'!$A$225" xr:uid="{E4C525B4-8DFE-46E5-9EB7-FB501DB07B35}"/>
    <hyperlink ref="B25" location="'Aqua Regia'!$A$244" display="'Aqua Regia'!$A$244" xr:uid="{03E83908-BC6F-432F-8C16-906A29814B37}"/>
    <hyperlink ref="B26" location="'Aqua Regia'!$A$263" display="'Aqua Regia'!$A$263" xr:uid="{753783B3-0701-416C-A9CA-F523B6D82105}"/>
    <hyperlink ref="B27" location="'Aqua Regia'!$A$281" display="'Aqua Regia'!$A$281" xr:uid="{F8F72FE4-9E47-42CB-97E3-1F04AB057011}"/>
    <hyperlink ref="B28" location="'Aqua Regia'!$A$299" display="'Aqua Regia'!$A$299" xr:uid="{D9C717AF-3B3A-414B-AA6D-90DDA329492B}"/>
    <hyperlink ref="B29" location="'Aqua Regia'!$A$317" display="'Aqua Regia'!$A$317" xr:uid="{CD5E8E87-8634-49B2-8020-5C9E0DE7005B}"/>
    <hyperlink ref="B30" location="'Aqua Regia'!$A$336" display="'Aqua Regia'!$A$336" xr:uid="{6A7F74C8-215A-45D9-8FF7-591E7901793B}"/>
    <hyperlink ref="B31" location="'Aqua Regia'!$A$354" display="'Aqua Regia'!$A$354" xr:uid="{C3D68B72-CF50-4317-9F13-B1B8C8667246}"/>
    <hyperlink ref="B32" location="'Aqua Regia'!$A$373" display="'Aqua Regia'!$A$373" xr:uid="{7C54D025-4A7F-4E59-9DBC-9520FABF75F1}"/>
    <hyperlink ref="B33" location="'Aqua Regia'!$A$391" display="'Aqua Regia'!$A$391" xr:uid="{4E872B61-54A6-46CD-9D25-7F098035C889}"/>
    <hyperlink ref="B34" location="'Aqua Regia'!$A$409" display="'Aqua Regia'!$A$409" xr:uid="{5F33AF5D-80DA-4A6F-8F2C-2763AE5BA5E6}"/>
    <hyperlink ref="B35" location="'Aqua Regia'!$A$446" display="'Aqua Regia'!$A$446" xr:uid="{E9E5BB09-2A48-40E1-8E81-358F49953EC7}"/>
    <hyperlink ref="B36" location="'Aqua Regia'!$A$465" display="'Aqua Regia'!$A$465" xr:uid="{EE4A0016-9DA6-4719-95F1-12160B378792}"/>
    <hyperlink ref="B37" location="'Aqua Regia'!$A$483" display="'Aqua Regia'!$A$483" xr:uid="{EF29F392-F939-4166-B1C8-6D05C9D10919}"/>
    <hyperlink ref="B38" location="'Aqua Regia'!$A$501" display="'Aqua Regia'!$A$501" xr:uid="{345F7CD1-18FB-4B64-8773-384AEDFDF01A}"/>
    <hyperlink ref="B39" location="'Aqua Regia'!$A$520" display="'Aqua Regia'!$A$520" xr:uid="{68A3B899-9DC7-42DE-9265-C5DD4D5C757D}"/>
    <hyperlink ref="B40" location="'Aqua Regia'!$A$539" display="'Aqua Regia'!$A$539" xr:uid="{E7929148-6336-413D-AD3E-DC51826DCF66}"/>
    <hyperlink ref="B41" location="'Aqua Regia'!$A$558" display="'Aqua Regia'!$A$558" xr:uid="{31511619-BB0F-4FC0-B461-D8EA01947331}"/>
    <hyperlink ref="B42" location="'Aqua Regia'!$A$576" display="'Aqua Regia'!$A$576" xr:uid="{BCF3BEA1-E23D-4B8C-AEB0-904456CA014C}"/>
    <hyperlink ref="B43" location="'Aqua Regia'!$A$594" display="'Aqua Regia'!$A$594" xr:uid="{CBA6E03E-9145-4C75-863B-A3221C63BFBD}"/>
    <hyperlink ref="B44" location="'Aqua Regia'!$A$613" display="'Aqua Regia'!$A$613" xr:uid="{A27AE05E-F7CB-45BB-8782-3CBEFF68C618}"/>
    <hyperlink ref="B45" location="'Aqua Regia'!$A$649" display="'Aqua Regia'!$A$649" xr:uid="{2DABE607-3C6B-4B02-B38D-DD6C6DB94AFC}"/>
    <hyperlink ref="B46" location="'Aqua Regia'!$A$667" display="'Aqua Regia'!$A$667" xr:uid="{FADE915C-EB6E-4B00-BAB7-64E77325D378}"/>
    <hyperlink ref="B47" location="'Aqua Regia'!$A$685" display="'Aqua Regia'!$A$685" xr:uid="{6613BED4-02A7-4ABE-979B-29FA237C03CC}"/>
    <hyperlink ref="B48" location="'Aqua Regia'!$A$703" display="'Aqua Regia'!$A$703" xr:uid="{4F568C4D-3F22-4F39-8A12-9BD9494897F0}"/>
    <hyperlink ref="B49" location="'Aqua Regia'!$A$739" display="'Aqua Regia'!$A$739" xr:uid="{DF0E76C7-25D5-4CCF-B60C-E5F9AA964D0B}"/>
    <hyperlink ref="B50" location="'Aqua Regia'!$A$757" display="'Aqua Regia'!$A$757" xr:uid="{32633C39-7820-4CAE-A8FD-B7920678FC5C}"/>
    <hyperlink ref="B51" location="'Aqua Regia'!$A$775" display="'Aqua Regia'!$A$775" xr:uid="{755B8A42-4B91-4922-98A6-50A4C9254983}"/>
    <hyperlink ref="B52" location="'Aqua Regia'!$A$794" display="'Aqua Regia'!$A$794" xr:uid="{D7804240-592D-4938-A2EA-25D1FC39BCC6}"/>
    <hyperlink ref="B53" location="'Aqua Regia'!$A$812" display="'Aqua Regia'!$A$812" xr:uid="{B6310EA3-BA62-45C8-8398-A75FFD3F67AF}"/>
    <hyperlink ref="B54" location="'Aqua Regia'!$A$830" display="'Aqua Regia'!$A$830" xr:uid="{26DAADEE-479B-4FD1-BB99-C40AB0D19DBF}"/>
    <hyperlink ref="B55" location="'Aqua Regia'!$A$849" display="'Aqua Regia'!$A$849" xr:uid="{F18D0DC5-A7A0-46D2-A708-91BE3D911B48}"/>
    <hyperlink ref="B56" location="'Aqua Regia'!$A$904" display="'Aqua Regia'!$A$904" xr:uid="{8BA87374-1030-4F9B-B597-9E6A10E2C438}"/>
    <hyperlink ref="B57" location="'Aqua Regia'!$A$922" display="'Aqua Regia'!$A$922" xr:uid="{357D6534-8A1F-46D1-B9C0-4885ABA82857}"/>
    <hyperlink ref="B58" location="'Aqua Regia'!$A$940" display="'Aqua Regia'!$A$940" xr:uid="{88DEA068-BDE9-4271-B62C-A8791DD2180E}"/>
    <hyperlink ref="B59" location="'Aqua Regia'!$A$958" display="'Aqua Regia'!$A$958" xr:uid="{5FB54755-CEC1-456A-8087-9315761FDA51}"/>
    <hyperlink ref="B60" location="'Aqua Regia'!$A$976" display="'Aqua Regia'!$A$976" xr:uid="{F28D9DB2-04A6-44A2-839E-278B3B5048E8}"/>
    <hyperlink ref="B61" location="'Aqua Regia'!$A$995" display="'Aqua Regia'!$A$995" xr:uid="{B154B6F7-166B-43CD-BEA3-1496F2EB3757}"/>
    <hyperlink ref="B62" location="'Aqua Regia'!$A$1014" display="'Aqua Regia'!$A$1014" xr:uid="{B43392D0-5EAC-43A3-88DB-8C5685BE42F2}"/>
    <hyperlink ref="B63" location="'Aqua Regia'!$A$1033" display="'Aqua Regia'!$A$1033" xr:uid="{A72D53B2-5655-47CF-B4A9-1D2CBF879D9A}"/>
    <hyperlink ref="B64" location="'Aqua Regia'!$A$1051" display="'Aqua Regia'!$A$1051" xr:uid="{35916A54-0D1F-47CC-820B-653B874F94EE}"/>
    <hyperlink ref="B65" location="'Aqua Regia'!$A$1070" display="'Aqua Regia'!$A$1070" xr:uid="{2B404044-159E-459A-ABD7-640B42FAEBCC}"/>
    <hyperlink ref="B66" location="'Aqua Regia'!$A$1088" display="'Aqua Regia'!$A$1088" xr:uid="{0ED2BC2C-D454-466E-8AEB-8F898D4939C2}"/>
    <hyperlink ref="B67" location="'Aqua Regia'!$A$1107" display="'Aqua Regia'!$A$1107" xr:uid="{15D5B906-D64B-459B-B417-404516A4427F}"/>
    <hyperlink ref="B68" location="'Aqua Regia'!$A$1126" display="'Aqua Regia'!$A$1126" xr:uid="{26C4A040-1AC5-4D00-B6AE-12DB156AAA52}"/>
    <hyperlink ref="B69" location="'Aqua Regia'!$A$1144" display="'Aqua Regia'!$A$1144" xr:uid="{FB909C36-24A0-4260-9162-EF1BC39D77CE}"/>
    <hyperlink ref="B70" location="'Aqua Regia'!$A$1163" display="'Aqua Regia'!$A$1163" xr:uid="{9175BB5D-EAC6-460E-8862-BE52B0E6A832}"/>
    <hyperlink ref="B71" location="'Aqua Regia'!$A$1182" display="'Aqua Regia'!$A$1182" xr:uid="{D8231A0C-39DE-4443-A48D-CFE602D86971}"/>
    <hyperlink ref="B72" location="'Aqua Regia'!$A$1200" display="'Aqua Regia'!$A$1200" xr:uid="{41FC0FD1-A3F8-4E45-B707-5B97058C5D9F}"/>
    <hyperlink ref="B74" location="'4-Acid'!$A$1" display="'4-Acid'!$A$1" xr:uid="{1339CFC9-AE06-472A-9FD0-3C924CF755B7}"/>
    <hyperlink ref="B75" location="'4-Acid'!$A$41" display="'4-Acid'!$A$41" xr:uid="{81C0EEEE-9A08-4A3C-B29A-68B96A37C60B}"/>
    <hyperlink ref="B76" location="'4-Acid'!$A$59" display="'4-Acid'!$A$59" xr:uid="{E19296C4-F6CB-4A2A-BB62-C7AE3936DE04}"/>
    <hyperlink ref="B77" location="'4-Acid'!$A$95" display="'4-Acid'!$A$95" xr:uid="{3AFB1E9A-E4FB-42F7-A4E1-03A22F45A76A}"/>
    <hyperlink ref="B78" location="'4-Acid'!$A$114" display="'4-Acid'!$A$114" xr:uid="{97E803E9-3439-4180-B159-C59262B733BD}"/>
    <hyperlink ref="B79" location="'4-Acid'!$A$133" display="'4-Acid'!$A$133" xr:uid="{7692DC65-79B3-445D-B2A4-519279735302}"/>
    <hyperlink ref="B80" location="'4-Acid'!$A$151" display="'4-Acid'!$A$151" xr:uid="{B6DAFE64-8162-4435-9280-D4ABB14804E2}"/>
    <hyperlink ref="B81" location="'4-Acid'!$A$169" display="'4-Acid'!$A$169" xr:uid="{01141CED-B26C-4070-B4E7-F9112F6D9148}"/>
    <hyperlink ref="B82" location="'4-Acid'!$A$187" display="'4-Acid'!$A$187" xr:uid="{09EDD23D-049F-4A5C-B3BE-2C2B96BC6930}"/>
    <hyperlink ref="B83" location="'4-Acid'!$A$206" display="'4-Acid'!$A$206" xr:uid="{6B19A398-D7B1-4087-BBE9-A4F2CE6B24E3}"/>
    <hyperlink ref="B84" location="'4-Acid'!$A$224" display="'4-Acid'!$A$224" xr:uid="{AE00DD14-92F4-476E-945A-A4514E99720C}"/>
    <hyperlink ref="B85" location="'4-Acid'!$A$243" display="'4-Acid'!$A$243" xr:uid="{DBDC2E4B-BC1A-44A5-BE2F-5D88FFDD7D7B}"/>
    <hyperlink ref="B86" location="'4-Acid'!$A$262" display="'4-Acid'!$A$262" xr:uid="{33543B92-C26D-49ED-8D5E-A5133B0ADA47}"/>
    <hyperlink ref="B87" location="'4-Acid'!$A$280" display="'4-Acid'!$A$280" xr:uid="{6214845E-7CB5-4E39-9154-230312780C3B}"/>
    <hyperlink ref="B88" location="'4-Acid'!$A$298" display="'4-Acid'!$A$298" xr:uid="{CB57173E-2A97-4823-AB98-97FB6685E5DA}"/>
    <hyperlink ref="B89" location="'4-Acid'!$A$316" display="'4-Acid'!$A$316" xr:uid="{ED55C1F8-8B88-4250-BBDB-DBDDF3F454B5}"/>
    <hyperlink ref="B90" location="'4-Acid'!$A$335" display="'4-Acid'!$A$335" xr:uid="{2853D2DF-2D80-46DD-8E27-3F6F632EDA19}"/>
    <hyperlink ref="B91" location="'4-Acid'!$A$353" display="'4-Acid'!$A$353" xr:uid="{60F23667-F688-40D7-B194-E642D6D84E33}"/>
    <hyperlink ref="B92" location="'4-Acid'!$A$372" display="'4-Acid'!$A$372" xr:uid="{9C8BA182-189F-4EB6-A180-2B3F2355950B}"/>
    <hyperlink ref="B93" location="'4-Acid'!$A$408" display="'4-Acid'!$A$408" xr:uid="{0C59F72A-335B-476B-BE80-DFCC38795123}"/>
    <hyperlink ref="B94" location="'4-Acid'!$A$444" display="'4-Acid'!$A$444" xr:uid="{88A8C2F0-C043-4BAE-9368-CBE7C0AA3333}"/>
    <hyperlink ref="B95" location="'4-Acid'!$A$463" display="'4-Acid'!$A$463" xr:uid="{92D32B1C-5884-4C32-9D1A-D5873DD8E765}"/>
    <hyperlink ref="B96" location="'4-Acid'!$A$481" display="'4-Acid'!$A$481" xr:uid="{62547CE6-AE13-46C4-BADB-EAD720032CE1}"/>
    <hyperlink ref="B97" location="'4-Acid'!$A$499" display="'4-Acid'!$A$499" xr:uid="{29E2D879-FD7B-41D0-A67E-1B0F2AFA724E}"/>
    <hyperlink ref="B98" location="'4-Acid'!$A$518" display="'4-Acid'!$A$518" xr:uid="{9AC54456-EE26-45A8-B8FD-AC32854E6E76}"/>
    <hyperlink ref="B99" location="'4-Acid'!$A$537" display="'4-Acid'!$A$537" xr:uid="{DDB4BDE6-D651-4B28-A2DA-08397748E853}"/>
    <hyperlink ref="B100" location="'4-Acid'!$A$555" display="'4-Acid'!$A$555" xr:uid="{4DBE41B9-D59A-42F0-A77B-0A0CB7E644DC}"/>
    <hyperlink ref="B101" location="'4-Acid'!$A$573" display="'4-Acid'!$A$573" xr:uid="{1B196622-6465-413B-A924-69B9806DDCCE}"/>
    <hyperlink ref="B102" location="'4-Acid'!$A$591" display="'4-Acid'!$A$591" xr:uid="{1608A3E8-A468-4452-A9C1-7BF2B31CC592}"/>
    <hyperlink ref="B103" location="'4-Acid'!$A$609" display="'4-Acid'!$A$609" xr:uid="{B56316CA-AE3D-4A96-9EE0-6A266854106F}"/>
    <hyperlink ref="B104" location="'4-Acid'!$A$627" display="'4-Acid'!$A$627" xr:uid="{AFA33632-C43C-466A-A623-086D03157CB4}"/>
    <hyperlink ref="B105" location="'4-Acid'!$A$646" display="'4-Acid'!$A$646" xr:uid="{50D48120-9A0B-453F-8A93-55455E501B37}"/>
    <hyperlink ref="B106" location="'4-Acid'!$A$664" display="'4-Acid'!$A$664" xr:uid="{652CC6BE-8D6A-4402-B301-C8CCDE354FC7}"/>
    <hyperlink ref="B107" location="'4-Acid'!$A$682" display="'4-Acid'!$A$682" xr:uid="{4C0F1467-B481-43AD-9A3D-C61F7668452B}"/>
    <hyperlink ref="B108" location="'4-Acid'!$A$700" display="'4-Acid'!$A$700" xr:uid="{741D82E2-A4FB-4724-B55D-252D3F8A47F2}"/>
    <hyperlink ref="B109" location="'4-Acid'!$A$718" display="'4-Acid'!$A$718" xr:uid="{549A259B-F2A6-4BA0-ADB9-50DA8C460D85}"/>
    <hyperlink ref="B110" location="'4-Acid'!$A$736" display="'4-Acid'!$A$736" xr:uid="{2F260FA5-1EB9-4EC7-A650-6007839269B3}"/>
    <hyperlink ref="B111" location="'4-Acid'!$A$772" display="'4-Acid'!$A$772" xr:uid="{46E0E6CD-BA34-4C08-8748-066E441969AE}"/>
    <hyperlink ref="B112" location="'4-Acid'!$A$790" display="'4-Acid'!$A$790" xr:uid="{AA09EBD2-A1A4-4CAD-8DDB-69F2957F199B}"/>
    <hyperlink ref="B113" location="'4-Acid'!$A$808" display="'4-Acid'!$A$808" xr:uid="{F9E6FAB1-3EF0-4221-854F-C83614FC1742}"/>
    <hyperlink ref="B114" location="'4-Acid'!$A$844" display="'4-Acid'!$A$844" xr:uid="{15F8A72D-ACAD-44D9-AD42-36750C3ADE8D}"/>
    <hyperlink ref="B115" location="'4-Acid'!$A$862" display="'4-Acid'!$A$862" xr:uid="{C59308F9-05EC-4828-9865-2B4CCEEC4A71}"/>
    <hyperlink ref="B116" location="'4-Acid'!$A$881" display="'4-Acid'!$A$881" xr:uid="{DEE62656-0128-4A8E-AD48-D2A757A38569}"/>
    <hyperlink ref="B117" location="'4-Acid'!$A$899" display="'4-Acid'!$A$899" xr:uid="{A38182EE-F036-41A0-AFCC-94C1883BE5F3}"/>
    <hyperlink ref="B118" location="'4-Acid'!$A$918" display="'4-Acid'!$A$918" xr:uid="{85A8342F-9412-4181-8D16-34AFD84E5C11}"/>
    <hyperlink ref="B119" location="'4-Acid'!$A$937" display="'4-Acid'!$A$937" xr:uid="{C66A0F43-36A8-4E50-BD12-23A9195091AB}"/>
    <hyperlink ref="B120" location="'4-Acid'!$A$956" display="'4-Acid'!$A$956" xr:uid="{9FF32E54-F312-44B6-91A2-D5702D25E4F5}"/>
    <hyperlink ref="B121" location="'4-Acid'!$A$975" display="'4-Acid'!$A$975" xr:uid="{41802ED1-1011-4BA5-9976-924A3775C261}"/>
    <hyperlink ref="B122" location="'4-Acid'!$A$993" display="'4-Acid'!$A$993" xr:uid="{F96ED749-3CD3-4CA8-B7AE-509B00CE56A5}"/>
    <hyperlink ref="B123" location="'4-Acid'!$A$1012" display="'4-Acid'!$A$1012" xr:uid="{7D9FA038-1987-4B2E-A767-71587338E9FF}"/>
    <hyperlink ref="B124" location="'4-Acid'!$A$1031" display="'4-Acid'!$A$1031" xr:uid="{B076828D-670A-44E6-83C3-17CFAEA0FC9A}"/>
    <hyperlink ref="B125" location="'4-Acid'!$A$1050" display="'4-Acid'!$A$1050" xr:uid="{2C5C5B3A-AA1E-4BCC-9737-17593DD39A80}"/>
    <hyperlink ref="B126" location="'4-Acid'!$A$1069" display="'4-Acid'!$A$1069" xr:uid="{56CA6254-D216-471C-92B7-31D8253537F5}"/>
    <hyperlink ref="B127" location="'4-Acid'!$A$1087" display="'4-Acid'!$A$1087" xr:uid="{C8DD12BC-C820-4C0C-9346-50B6C266E92E}"/>
    <hyperlink ref="B128" location="'4-Acid'!$A$1105" display="'4-Acid'!$A$1105" xr:uid="{01ECAFF1-9E50-4957-BEC6-A5B40FE7F91E}"/>
    <hyperlink ref="B129" location="'4-Acid'!$A$1123" display="'4-Acid'!$A$1123" xr:uid="{E6F76680-750E-4E2F-A44D-AFF209964094}"/>
    <hyperlink ref="B130" location="'4-Acid'!$A$1141" display="'4-Acid'!$A$1141" xr:uid="{28067E35-6ACF-4F57-A431-200F1C6614F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681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208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9" t="s">
        <v>124</v>
      </c>
      <c r="C4" s="159" t="s">
        <v>83</v>
      </c>
      <c r="D4" s="168">
        <v>10</v>
      </c>
      <c r="E4" s="169" t="s">
        <v>125</v>
      </c>
      <c r="F4" s="159" t="s">
        <v>83</v>
      </c>
      <c r="G4" s="38">
        <v>15</v>
      </c>
      <c r="H4" s="7" t="s">
        <v>678</v>
      </c>
      <c r="I4" s="159" t="s">
        <v>678</v>
      </c>
      <c r="J4" s="37" t="s">
        <v>678</v>
      </c>
    </row>
    <row r="5" spans="1:11" ht="15.75" customHeight="1">
      <c r="A5" s="75"/>
      <c r="B5" s="164" t="s">
        <v>209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69" t="s">
        <v>53</v>
      </c>
      <c r="C6" s="159" t="s">
        <v>3</v>
      </c>
      <c r="D6" s="170">
        <v>3.6690476190476197E-2</v>
      </c>
      <c r="E6" s="169" t="s">
        <v>124</v>
      </c>
      <c r="F6" s="159" t="s">
        <v>83</v>
      </c>
      <c r="G6" s="38">
        <v>11.824999999999999</v>
      </c>
      <c r="H6" s="172" t="s">
        <v>62</v>
      </c>
      <c r="I6" s="159" t="s">
        <v>1</v>
      </c>
      <c r="J6" s="171">
        <v>0.10983333333333301</v>
      </c>
    </row>
    <row r="7" spans="1:11" ht="15.75" customHeight="1">
      <c r="A7" s="75"/>
      <c r="B7" s="169" t="s">
        <v>29</v>
      </c>
      <c r="C7" s="159" t="s">
        <v>3</v>
      </c>
      <c r="D7" s="36">
        <v>0.18639111111111101</v>
      </c>
      <c r="E7" s="169" t="s">
        <v>61</v>
      </c>
      <c r="F7" s="159" t="s">
        <v>3</v>
      </c>
      <c r="G7" s="173">
        <v>0.71677777777777796</v>
      </c>
      <c r="H7" s="7" t="s">
        <v>678</v>
      </c>
      <c r="I7" s="159" t="s">
        <v>678</v>
      </c>
      <c r="J7" s="37" t="s">
        <v>678</v>
      </c>
    </row>
    <row r="8" spans="1:11" ht="15.75" customHeight="1">
      <c r="A8" s="75"/>
      <c r="B8" s="164" t="s">
        <v>136</v>
      </c>
      <c r="C8" s="163"/>
      <c r="D8" s="165"/>
      <c r="E8" s="163"/>
      <c r="F8" s="163"/>
      <c r="G8" s="166"/>
      <c r="H8" s="163"/>
      <c r="I8" s="163"/>
      <c r="J8" s="167"/>
    </row>
    <row r="9" spans="1:11" ht="15.75" customHeight="1">
      <c r="A9" s="75"/>
      <c r="B9" s="169" t="s">
        <v>409</v>
      </c>
      <c r="C9" s="159" t="s">
        <v>1</v>
      </c>
      <c r="D9" s="36">
        <v>13.43</v>
      </c>
      <c r="E9" s="169" t="s">
        <v>108</v>
      </c>
      <c r="F9" s="159" t="s">
        <v>1</v>
      </c>
      <c r="G9" s="173">
        <v>6.15</v>
      </c>
      <c r="H9" s="172" t="s">
        <v>410</v>
      </c>
      <c r="I9" s="159" t="s">
        <v>1</v>
      </c>
      <c r="J9" s="173">
        <v>51.865000000000002</v>
      </c>
    </row>
    <row r="10" spans="1:11" ht="15.75" customHeight="1">
      <c r="A10" s="75"/>
      <c r="B10" s="169" t="s">
        <v>101</v>
      </c>
      <c r="C10" s="159" t="s">
        <v>1</v>
      </c>
      <c r="D10" s="36">
        <v>10.175000000000001</v>
      </c>
      <c r="E10" s="169" t="s">
        <v>109</v>
      </c>
      <c r="F10" s="159" t="s">
        <v>1</v>
      </c>
      <c r="G10" s="171">
        <v>0.17</v>
      </c>
      <c r="H10" s="172" t="s">
        <v>411</v>
      </c>
      <c r="I10" s="159" t="s">
        <v>1</v>
      </c>
      <c r="J10" s="171">
        <v>0.90400000000000003</v>
      </c>
    </row>
    <row r="11" spans="1:11" ht="15.75" customHeight="1">
      <c r="A11" s="75"/>
      <c r="B11" s="169" t="s">
        <v>412</v>
      </c>
      <c r="C11" s="159" t="s">
        <v>1</v>
      </c>
      <c r="D11" s="36">
        <v>10.965</v>
      </c>
      <c r="E11" s="169" t="s">
        <v>413</v>
      </c>
      <c r="F11" s="159" t="s">
        <v>1</v>
      </c>
      <c r="G11" s="173">
        <v>2.16</v>
      </c>
      <c r="H11" s="172" t="s">
        <v>414</v>
      </c>
      <c r="I11" s="159" t="s">
        <v>1</v>
      </c>
      <c r="J11" s="173">
        <v>1.01</v>
      </c>
    </row>
    <row r="12" spans="1:11" ht="15.75" customHeight="1">
      <c r="A12" s="75"/>
      <c r="B12" s="169" t="s">
        <v>415</v>
      </c>
      <c r="C12" s="159" t="s">
        <v>1</v>
      </c>
      <c r="D12" s="170">
        <v>0.54649999999999999</v>
      </c>
      <c r="E12" s="169" t="s">
        <v>416</v>
      </c>
      <c r="F12" s="159" t="s">
        <v>1</v>
      </c>
      <c r="G12" s="171">
        <v>9.6000000000000002E-2</v>
      </c>
      <c r="H12" s="7" t="s">
        <v>678</v>
      </c>
      <c r="I12" s="159" t="s">
        <v>678</v>
      </c>
      <c r="J12" s="37" t="s">
        <v>678</v>
      </c>
    </row>
    <row r="13" spans="1:11" ht="15.75" customHeight="1">
      <c r="A13" s="75"/>
      <c r="B13" s="164" t="s">
        <v>185</v>
      </c>
      <c r="C13" s="163"/>
      <c r="D13" s="165"/>
      <c r="E13" s="163"/>
      <c r="F13" s="163"/>
      <c r="G13" s="166"/>
      <c r="H13" s="163"/>
      <c r="I13" s="163"/>
      <c r="J13" s="167"/>
    </row>
    <row r="14" spans="1:11" ht="15.75" customHeight="1">
      <c r="A14" s="75"/>
      <c r="B14" s="169" t="s">
        <v>49</v>
      </c>
      <c r="C14" s="159" t="s">
        <v>3</v>
      </c>
      <c r="D14" s="174">
        <v>1157.3333333333301</v>
      </c>
      <c r="E14" s="169" t="s">
        <v>53</v>
      </c>
      <c r="F14" s="159" t="s">
        <v>3</v>
      </c>
      <c r="G14" s="38" t="s">
        <v>104</v>
      </c>
      <c r="H14" s="172" t="s">
        <v>61</v>
      </c>
      <c r="I14" s="159" t="s">
        <v>3</v>
      </c>
      <c r="J14" s="173">
        <v>0.94333333333333302</v>
      </c>
    </row>
    <row r="15" spans="1:11" ht="15.75" customHeight="1">
      <c r="A15" s="75"/>
      <c r="B15" s="169" t="s">
        <v>82</v>
      </c>
      <c r="C15" s="159" t="s">
        <v>3</v>
      </c>
      <c r="D15" s="36">
        <v>0.166851851851852</v>
      </c>
      <c r="E15" s="169" t="s">
        <v>59</v>
      </c>
      <c r="F15" s="159" t="s">
        <v>3</v>
      </c>
      <c r="G15" s="171">
        <v>2.1083333333333301E-3</v>
      </c>
      <c r="H15" s="7" t="s">
        <v>678</v>
      </c>
      <c r="I15" s="159" t="s">
        <v>678</v>
      </c>
      <c r="J15" s="37" t="s">
        <v>678</v>
      </c>
    </row>
    <row r="16" spans="1:11" ht="15.75" customHeight="1">
      <c r="A16" s="75"/>
      <c r="B16" s="164" t="s">
        <v>184</v>
      </c>
      <c r="C16" s="163"/>
      <c r="D16" s="165"/>
      <c r="E16" s="163"/>
      <c r="F16" s="163"/>
      <c r="G16" s="166"/>
      <c r="H16" s="163"/>
      <c r="I16" s="163"/>
      <c r="J16" s="167"/>
    </row>
    <row r="17" spans="1:10" ht="15.75" customHeight="1">
      <c r="A17" s="75"/>
      <c r="B17" s="169" t="s">
        <v>417</v>
      </c>
      <c r="C17" s="159" t="s">
        <v>1</v>
      </c>
      <c r="D17" s="36">
        <v>3.35</v>
      </c>
      <c r="E17" s="35" t="s">
        <v>678</v>
      </c>
      <c r="F17" s="159" t="s">
        <v>678</v>
      </c>
      <c r="G17" s="38" t="s">
        <v>678</v>
      </c>
      <c r="H17" s="7" t="s">
        <v>678</v>
      </c>
      <c r="I17" s="159" t="s">
        <v>678</v>
      </c>
      <c r="J17" s="37" t="s">
        <v>678</v>
      </c>
    </row>
    <row r="18" spans="1:10" ht="15.75" customHeight="1">
      <c r="A18" s="75"/>
      <c r="B18" s="164" t="s">
        <v>183</v>
      </c>
      <c r="C18" s="163"/>
      <c r="D18" s="165"/>
      <c r="E18" s="163"/>
      <c r="F18" s="163"/>
      <c r="G18" s="166"/>
      <c r="H18" s="163"/>
      <c r="I18" s="163"/>
      <c r="J18" s="167"/>
    </row>
    <row r="19" spans="1:10" ht="15.75" customHeight="1">
      <c r="A19" s="75"/>
      <c r="B19" s="169" t="s">
        <v>110</v>
      </c>
      <c r="C19" s="159" t="s">
        <v>1</v>
      </c>
      <c r="D19" s="170">
        <v>0.125</v>
      </c>
      <c r="E19" s="169" t="s">
        <v>60</v>
      </c>
      <c r="F19" s="159" t="s">
        <v>1</v>
      </c>
      <c r="G19" s="171">
        <v>0.34</v>
      </c>
      <c r="H19" s="7" t="s">
        <v>678</v>
      </c>
      <c r="I19" s="159" t="s">
        <v>678</v>
      </c>
      <c r="J19" s="37" t="s">
        <v>678</v>
      </c>
    </row>
    <row r="20" spans="1:10" ht="15.75" customHeight="1">
      <c r="A20" s="75"/>
      <c r="B20" s="164" t="s">
        <v>210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69" t="s">
        <v>4</v>
      </c>
      <c r="C21" s="159" t="s">
        <v>3</v>
      </c>
      <c r="D21" s="170">
        <v>0.4</v>
      </c>
      <c r="E21" s="169" t="s">
        <v>8</v>
      </c>
      <c r="F21" s="159" t="s">
        <v>3</v>
      </c>
      <c r="G21" s="173">
        <v>2.0499999999999998</v>
      </c>
      <c r="H21" s="172" t="s">
        <v>12</v>
      </c>
      <c r="I21" s="159" t="s">
        <v>3</v>
      </c>
      <c r="J21" s="173">
        <v>2.52</v>
      </c>
    </row>
    <row r="22" spans="1:10" ht="15.75" customHeight="1">
      <c r="A22" s="75"/>
      <c r="B22" s="169" t="s">
        <v>7</v>
      </c>
      <c r="C22" s="159" t="s">
        <v>3</v>
      </c>
      <c r="D22" s="174">
        <v>55</v>
      </c>
      <c r="E22" s="169" t="s">
        <v>11</v>
      </c>
      <c r="F22" s="159" t="s">
        <v>3</v>
      </c>
      <c r="G22" s="173">
        <v>0.80500000000000005</v>
      </c>
      <c r="H22" s="172" t="s">
        <v>15</v>
      </c>
      <c r="I22" s="159" t="s">
        <v>3</v>
      </c>
      <c r="J22" s="173">
        <v>1</v>
      </c>
    </row>
    <row r="23" spans="1:10" ht="15.75" customHeight="1">
      <c r="A23" s="75"/>
      <c r="B23" s="169" t="s">
        <v>10</v>
      </c>
      <c r="C23" s="159" t="s">
        <v>3</v>
      </c>
      <c r="D23" s="174">
        <v>134.5</v>
      </c>
      <c r="E23" s="169" t="s">
        <v>14</v>
      </c>
      <c r="F23" s="159" t="s">
        <v>3</v>
      </c>
      <c r="G23" s="171">
        <v>0.05</v>
      </c>
      <c r="H23" s="172" t="s">
        <v>18</v>
      </c>
      <c r="I23" s="159" t="s">
        <v>3</v>
      </c>
      <c r="J23" s="37">
        <v>209</v>
      </c>
    </row>
    <row r="24" spans="1:10" ht="15.75" customHeight="1">
      <c r="A24" s="75"/>
      <c r="B24" s="169" t="s">
        <v>13</v>
      </c>
      <c r="C24" s="159" t="s">
        <v>3</v>
      </c>
      <c r="D24" s="36">
        <v>0.6</v>
      </c>
      <c r="E24" s="169" t="s">
        <v>17</v>
      </c>
      <c r="F24" s="159" t="s">
        <v>3</v>
      </c>
      <c r="G24" s="173">
        <v>5.73</v>
      </c>
      <c r="H24" s="172" t="s">
        <v>21</v>
      </c>
      <c r="I24" s="159" t="s">
        <v>3</v>
      </c>
      <c r="J24" s="173">
        <v>0.22</v>
      </c>
    </row>
    <row r="25" spans="1:10" ht="15.75" customHeight="1">
      <c r="A25" s="75"/>
      <c r="B25" s="169" t="s">
        <v>16</v>
      </c>
      <c r="C25" s="159" t="s">
        <v>3</v>
      </c>
      <c r="D25" s="170">
        <v>0.05</v>
      </c>
      <c r="E25" s="169" t="s">
        <v>23</v>
      </c>
      <c r="F25" s="159" t="s">
        <v>3</v>
      </c>
      <c r="G25" s="173">
        <v>0.33500000000000002</v>
      </c>
      <c r="H25" s="172" t="s">
        <v>24</v>
      </c>
      <c r="I25" s="159" t="s">
        <v>3</v>
      </c>
      <c r="J25" s="173">
        <v>0.59</v>
      </c>
    </row>
    <row r="26" spans="1:10" ht="15.75" customHeight="1">
      <c r="A26" s="75"/>
      <c r="B26" s="169" t="s">
        <v>19</v>
      </c>
      <c r="C26" s="159" t="s">
        <v>3</v>
      </c>
      <c r="D26" s="36">
        <v>0.65</v>
      </c>
      <c r="E26" s="169" t="s">
        <v>56</v>
      </c>
      <c r="F26" s="159" t="s">
        <v>1</v>
      </c>
      <c r="G26" s="171">
        <v>0.13500000000000001</v>
      </c>
      <c r="H26" s="172" t="s">
        <v>27</v>
      </c>
      <c r="I26" s="159" t="s">
        <v>3</v>
      </c>
      <c r="J26" s="37" t="s">
        <v>97</v>
      </c>
    </row>
    <row r="27" spans="1:10" ht="15.75" customHeight="1">
      <c r="A27" s="75"/>
      <c r="B27" s="169" t="s">
        <v>22</v>
      </c>
      <c r="C27" s="159" t="s">
        <v>3</v>
      </c>
      <c r="D27" s="168">
        <v>12.7</v>
      </c>
      <c r="E27" s="169" t="s">
        <v>26</v>
      </c>
      <c r="F27" s="159" t="s">
        <v>3</v>
      </c>
      <c r="G27" s="173">
        <v>1.4</v>
      </c>
      <c r="H27" s="172" t="s">
        <v>30</v>
      </c>
      <c r="I27" s="159" t="s">
        <v>3</v>
      </c>
      <c r="J27" s="173">
        <v>1.0649999999999999</v>
      </c>
    </row>
    <row r="28" spans="1:10" ht="15.75" customHeight="1">
      <c r="A28" s="75"/>
      <c r="B28" s="169" t="s">
        <v>25</v>
      </c>
      <c r="C28" s="159" t="s">
        <v>3</v>
      </c>
      <c r="D28" s="168">
        <v>43.55</v>
      </c>
      <c r="E28" s="169" t="s">
        <v>29</v>
      </c>
      <c r="F28" s="159" t="s">
        <v>3</v>
      </c>
      <c r="G28" s="173">
        <v>3.5350000000000001</v>
      </c>
      <c r="H28" s="172" t="s">
        <v>63</v>
      </c>
      <c r="I28" s="159" t="s">
        <v>1</v>
      </c>
      <c r="J28" s="171">
        <v>0.60499999999999998</v>
      </c>
    </row>
    <row r="29" spans="1:10" ht="15.75" customHeight="1">
      <c r="A29" s="75"/>
      <c r="B29" s="169" t="s">
        <v>51</v>
      </c>
      <c r="C29" s="159" t="s">
        <v>3</v>
      </c>
      <c r="D29" s="174">
        <v>136.5</v>
      </c>
      <c r="E29" s="169" t="s">
        <v>31</v>
      </c>
      <c r="F29" s="159" t="s">
        <v>3</v>
      </c>
      <c r="G29" s="173">
        <v>8.9149999999999991</v>
      </c>
      <c r="H29" s="172" t="s">
        <v>64</v>
      </c>
      <c r="I29" s="159" t="s">
        <v>3</v>
      </c>
      <c r="J29" s="37" t="s">
        <v>97</v>
      </c>
    </row>
    <row r="30" spans="1:10" ht="15.75" customHeight="1">
      <c r="A30" s="75"/>
      <c r="B30" s="169" t="s">
        <v>28</v>
      </c>
      <c r="C30" s="159" t="s">
        <v>3</v>
      </c>
      <c r="D30" s="36">
        <v>0.88500000000000001</v>
      </c>
      <c r="E30" s="169" t="s">
        <v>34</v>
      </c>
      <c r="F30" s="159" t="s">
        <v>3</v>
      </c>
      <c r="G30" s="37">
        <v>91</v>
      </c>
      <c r="H30" s="172" t="s">
        <v>65</v>
      </c>
      <c r="I30" s="159" t="s">
        <v>3</v>
      </c>
      <c r="J30" s="173">
        <v>0.34</v>
      </c>
    </row>
    <row r="31" spans="1:10" ht="15.75" customHeight="1">
      <c r="A31" s="75"/>
      <c r="B31" s="169" t="s">
        <v>0</v>
      </c>
      <c r="C31" s="159" t="s">
        <v>3</v>
      </c>
      <c r="D31" s="174">
        <v>191</v>
      </c>
      <c r="E31" s="169" t="s">
        <v>37</v>
      </c>
      <c r="F31" s="159" t="s">
        <v>3</v>
      </c>
      <c r="G31" s="38">
        <v>28</v>
      </c>
      <c r="H31" s="172" t="s">
        <v>32</v>
      </c>
      <c r="I31" s="159" t="s">
        <v>3</v>
      </c>
      <c r="J31" s="173">
        <v>0.315</v>
      </c>
    </row>
    <row r="32" spans="1:10" ht="15.75" customHeight="1">
      <c r="A32" s="75"/>
      <c r="B32" s="169" t="s">
        <v>33</v>
      </c>
      <c r="C32" s="159" t="s">
        <v>3</v>
      </c>
      <c r="D32" s="36">
        <v>3.6349999999999998</v>
      </c>
      <c r="E32" s="169" t="s">
        <v>40</v>
      </c>
      <c r="F32" s="159" t="s">
        <v>3</v>
      </c>
      <c r="G32" s="173">
        <v>1.84</v>
      </c>
      <c r="H32" s="172" t="s">
        <v>66</v>
      </c>
      <c r="I32" s="159" t="s">
        <v>3</v>
      </c>
      <c r="J32" s="37">
        <v>282</v>
      </c>
    </row>
    <row r="33" spans="1:10" ht="15.75" customHeight="1">
      <c r="A33" s="75"/>
      <c r="B33" s="169" t="s">
        <v>36</v>
      </c>
      <c r="C33" s="159" t="s">
        <v>3</v>
      </c>
      <c r="D33" s="36">
        <v>2.355</v>
      </c>
      <c r="E33" s="169" t="s">
        <v>43</v>
      </c>
      <c r="F33" s="159" t="s">
        <v>3</v>
      </c>
      <c r="G33" s="38">
        <v>14</v>
      </c>
      <c r="H33" s="172" t="s">
        <v>35</v>
      </c>
      <c r="I33" s="159" t="s">
        <v>3</v>
      </c>
      <c r="J33" s="38">
        <v>27</v>
      </c>
    </row>
    <row r="34" spans="1:10" ht="15.75" customHeight="1">
      <c r="A34" s="75"/>
      <c r="B34" s="169" t="s">
        <v>39</v>
      </c>
      <c r="C34" s="159" t="s">
        <v>3</v>
      </c>
      <c r="D34" s="36">
        <v>0.91500000000000004</v>
      </c>
      <c r="E34" s="169" t="s">
        <v>59</v>
      </c>
      <c r="F34" s="159" t="s">
        <v>3</v>
      </c>
      <c r="G34" s="38" t="s">
        <v>107</v>
      </c>
      <c r="H34" s="172" t="s">
        <v>38</v>
      </c>
      <c r="I34" s="159" t="s">
        <v>3</v>
      </c>
      <c r="J34" s="38">
        <v>20.45</v>
      </c>
    </row>
    <row r="35" spans="1:10" ht="15.75" customHeight="1">
      <c r="A35" s="75"/>
      <c r="B35" s="169" t="s">
        <v>42</v>
      </c>
      <c r="C35" s="159" t="s">
        <v>3</v>
      </c>
      <c r="D35" s="168">
        <v>15.45</v>
      </c>
      <c r="E35" s="169" t="s">
        <v>6</v>
      </c>
      <c r="F35" s="159" t="s">
        <v>3</v>
      </c>
      <c r="G35" s="173">
        <v>1.65</v>
      </c>
      <c r="H35" s="172" t="s">
        <v>41</v>
      </c>
      <c r="I35" s="159" t="s">
        <v>3</v>
      </c>
      <c r="J35" s="173">
        <v>2.31</v>
      </c>
    </row>
    <row r="36" spans="1:10" ht="15.75" customHeight="1">
      <c r="A36" s="75"/>
      <c r="B36" s="169" t="s">
        <v>5</v>
      </c>
      <c r="C36" s="159" t="s">
        <v>3</v>
      </c>
      <c r="D36" s="36">
        <v>3.26</v>
      </c>
      <c r="E36" s="169" t="s">
        <v>9</v>
      </c>
      <c r="F36" s="159" t="s">
        <v>3</v>
      </c>
      <c r="G36" s="38">
        <v>39.299999999999997</v>
      </c>
      <c r="H36" s="172" t="s">
        <v>44</v>
      </c>
      <c r="I36" s="159" t="s">
        <v>3</v>
      </c>
      <c r="J36" s="37">
        <v>140</v>
      </c>
    </row>
    <row r="37" spans="1:10" ht="15.75" customHeight="1">
      <c r="A37" s="75"/>
      <c r="B37" s="192" t="s">
        <v>82</v>
      </c>
      <c r="C37" s="193" t="s">
        <v>3</v>
      </c>
      <c r="D37" s="194">
        <v>1.4750000000000001</v>
      </c>
      <c r="E37" s="192" t="s">
        <v>61</v>
      </c>
      <c r="F37" s="193" t="s">
        <v>3</v>
      </c>
      <c r="G37" s="195" t="s">
        <v>105</v>
      </c>
      <c r="H37" s="196" t="s">
        <v>45</v>
      </c>
      <c r="I37" s="193" t="s">
        <v>3</v>
      </c>
      <c r="J37" s="197">
        <v>64.5</v>
      </c>
    </row>
    <row r="38" spans="1:10" ht="15.75" customHeight="1">
      <c r="B38" s="32" t="s">
        <v>684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Fire Assay'!$A$56" display="'Fire Assay'!$A$56" xr:uid="{0B7E8EF7-E636-44EF-89B0-5F677EAEBC31}"/>
    <hyperlink ref="E4" location="'Fire Assay'!$A$74" display="'Fire Assay'!$A$74" xr:uid="{F27137CD-8AFF-4008-A1A2-CDEDD3BDF6FF}"/>
    <hyperlink ref="B6" location="'Aqua Regia'!$A$430" display="'Aqua Regia'!$A$430" xr:uid="{64428C7D-17B8-4C52-804C-C3EF7545C735}"/>
    <hyperlink ref="E6" location="'Aqua Regia'!$A$723" display="'Aqua Regia'!$A$723" xr:uid="{E70E4678-CB68-4FBD-B5BE-B64753AF4946}"/>
    <hyperlink ref="H6" location="'Aqua Regia'!$A$888" display="'Aqua Regia'!$A$888" xr:uid="{DC55B0CF-D944-438E-A8BB-83131F333347}"/>
    <hyperlink ref="B7" location="'Aqua Regia'!$A$633" display="'Aqua Regia'!$A$633" xr:uid="{862A217C-BA1B-4DC6-BAFC-386B4F858671}"/>
    <hyperlink ref="E7" location="'Aqua Regia'!$A$870" display="'Aqua Regia'!$A$870" xr:uid="{46EB5248-A55F-45DD-A37E-4829815885C3}"/>
    <hyperlink ref="B9" location="'Fusion XRF'!$A$1" display="'Fusion XRF'!$A$1" xr:uid="{772D3A8A-FBF9-406B-9088-3DAABA15C4B6}"/>
    <hyperlink ref="E9" location="'Fusion XRF'!$A$80" display="'Fusion XRF'!$A$80" xr:uid="{6EFFB5B7-370A-4032-83EA-783DA172B9AC}"/>
    <hyperlink ref="H9" location="'Fusion XRF'!$A$136" display="'Fusion XRF'!$A$136" xr:uid="{4A365CCE-90C1-486E-AF19-DFAEBF663847}"/>
    <hyperlink ref="B10" location="'Fusion XRF'!$A$15" display="'Fusion XRF'!$A$15" xr:uid="{FBB86798-349C-4611-8251-6945D2446562}"/>
    <hyperlink ref="E10" location="'Fusion XRF'!$A$94" display="'Fusion XRF'!$A$94" xr:uid="{D066244C-5F39-4731-B053-D7EF97C7EAF7}"/>
    <hyperlink ref="H10" location="'Fusion XRF'!$A$150" display="'Fusion XRF'!$A$150" xr:uid="{92BD19DC-C794-476C-BB16-D372485E3D09}"/>
    <hyperlink ref="B11" location="'Fusion XRF'!$A$52" display="'Fusion XRF'!$A$52" xr:uid="{70084E49-197C-42F4-9466-4A0F811F1353}"/>
    <hyperlink ref="E11" location="'Fusion XRF'!$A$108" display="'Fusion XRF'!$A$108" xr:uid="{1386B482-550E-4B1B-BED1-A7AA7FC8BA91}"/>
    <hyperlink ref="H11" location="'Fusion XRF'!$A$164" display="'Fusion XRF'!$A$164" xr:uid="{4C343AAB-82A8-4B67-9C71-47B3F306189A}"/>
    <hyperlink ref="B12" location="'Fusion XRF'!$A$66" display="'Fusion XRF'!$A$66" xr:uid="{FB501AC6-2531-4C06-8318-CA86ED75ED69}"/>
    <hyperlink ref="E12" location="'Fusion XRF'!$A$122" display="'Fusion XRF'!$A$122" xr:uid="{FBB90A49-1DA1-4710-A463-1622F1124909}"/>
    <hyperlink ref="B14" location="'4-Acid'!$A$79" display="'4-Acid'!$A$79" xr:uid="{36273F78-6AE6-4358-BFDE-1AF8F6E21B8E}"/>
    <hyperlink ref="E14" location="'4-Acid'!$A$428" display="'4-Acid'!$A$428" xr:uid="{0C6585D1-4E45-4FE3-ABE3-4B78A7B48CBA}"/>
    <hyperlink ref="H14" location="'4-Acid'!$A$828" display="'4-Acid'!$A$828" xr:uid="{4D0EC58D-F828-4AD4-84E8-201E7AFE0682}"/>
    <hyperlink ref="B15" location="'4-Acid'!$A$392" display="'4-Acid'!$A$392" xr:uid="{17F3D93A-1256-4741-9D81-9B26BFF3034F}"/>
    <hyperlink ref="E15" location="'4-Acid'!$A$756" display="'4-Acid'!$A$756" xr:uid="{5F2F833D-F9C3-4665-8040-81A85009AFC2}"/>
    <hyperlink ref="B17" location="'Thermograv'!$A$1" display="'Thermograv'!$A$1" xr:uid="{64405656-DE4F-4B8C-936E-D83BDFFB899D}"/>
    <hyperlink ref="B19" location="'IRC'!$A$1" display="'IRC'!$A$1" xr:uid="{0B2A9F3E-1B23-4051-BB41-25CAA0FFB3D9}"/>
    <hyperlink ref="E19" location="'IRC'!$A$15" display="'IRC'!$A$15" xr:uid="{21F387C9-AC15-4160-B6BD-F2C0FBAC9DE6}"/>
    <hyperlink ref="B21" location="'Laser Ablation'!$A$1" display="'Laser Ablation'!$A$1" xr:uid="{0F3FDE2C-6B39-42AB-991A-97E2E4206C19}"/>
    <hyperlink ref="E21" location="'Laser Ablation'!$A$262" display="'Laser Ablation'!$A$262" xr:uid="{74B843BB-21F1-467C-8F4A-59050BF53237}"/>
    <hyperlink ref="H21" location="'Laser Ablation'!$A$500" display="'Laser Ablation'!$A$500" xr:uid="{38804F77-9328-403A-8F75-7D62A79EFEF4}"/>
    <hyperlink ref="B22" location="'Laser Ablation'!$A$15" display="'Laser Ablation'!$A$15" xr:uid="{AC36CD16-7EBA-4E85-8F65-8C1C156072B3}"/>
    <hyperlink ref="E22" location="'Laser Ablation'!$A$276" display="'Laser Ablation'!$A$276" xr:uid="{825FB2CD-6B9A-4358-A6F2-089BA4EE6AD7}"/>
    <hyperlink ref="H22" location="'Laser Ablation'!$A$514" display="'Laser Ablation'!$A$514" xr:uid="{84A2A6F7-3992-44A2-885A-5BD3E70D28E6}"/>
    <hyperlink ref="B23" location="'Laser Ablation'!$A$52" display="'Laser Ablation'!$A$52" xr:uid="{D0A5278D-EEAE-4118-98D7-FBB8BDEC05C1}"/>
    <hyperlink ref="E23" location="'Laser Ablation'!$A$290" display="'Laser Ablation'!$A$290" xr:uid="{C1F12FB6-FCE2-4CF1-8B85-376BEB682701}"/>
    <hyperlink ref="H23" location="'Laser Ablation'!$A$528" display="'Laser Ablation'!$A$528" xr:uid="{E7A3F838-B604-48D4-A9A9-3880DA3443C5}"/>
    <hyperlink ref="B24" location="'Laser Ablation'!$A$66" display="'Laser Ablation'!$A$66" xr:uid="{8E0197D2-7F16-42C9-809D-07AE04FA8A76}"/>
    <hyperlink ref="E24" location="'Laser Ablation'!$A$304" display="'Laser Ablation'!$A$304" xr:uid="{DA5BA7F0-D25D-45A5-9A43-03FA3E27C7F7}"/>
    <hyperlink ref="H24" location="'Laser Ablation'!$A$542" display="'Laser Ablation'!$A$542" xr:uid="{005DD3D8-58A5-4943-A7B9-361708F80763}"/>
    <hyperlink ref="B25" location="'Laser Ablation'!$A$80" display="'Laser Ablation'!$A$80" xr:uid="{B3E44C12-3729-4515-A3C3-93D003B65625}"/>
    <hyperlink ref="E25" location="'Laser Ablation'!$A$318" display="'Laser Ablation'!$A$318" xr:uid="{2A7B44F3-FD24-4D0C-840F-46DBBD6F87DD}"/>
    <hyperlink ref="H25" location="'Laser Ablation'!$A$556" display="'Laser Ablation'!$A$556" xr:uid="{2279F471-3BD8-4FA6-B811-530C5D84A41B}"/>
    <hyperlink ref="B26" location="'Laser Ablation'!$A$94" display="'Laser Ablation'!$A$94" xr:uid="{A1780E03-6851-40F2-86AD-CCC648D7772E}"/>
    <hyperlink ref="E26" location="'Laser Ablation'!$A$332" display="'Laser Ablation'!$A$332" xr:uid="{9A7DF134-9197-43B3-80D5-916F11521BD9}"/>
    <hyperlink ref="H26" location="'Laser Ablation'!$A$570" display="'Laser Ablation'!$A$570" xr:uid="{6CD9FC20-B959-4B2D-BD1D-BB3FD724D0F7}"/>
    <hyperlink ref="B27" location="'Laser Ablation'!$A$108" display="'Laser Ablation'!$A$108" xr:uid="{75548E4D-19F7-480B-8E92-EE8B5C0706CF}"/>
    <hyperlink ref="E27" location="'Laser Ablation'!$A$346" display="'Laser Ablation'!$A$346" xr:uid="{FE5F9D69-B5D3-40F6-9463-0519003F6080}"/>
    <hyperlink ref="H27" location="'Laser Ablation'!$A$584" display="'Laser Ablation'!$A$584" xr:uid="{F9F09630-D0CC-4CD1-841C-4A431CCB940A}"/>
    <hyperlink ref="B28" location="'Laser Ablation'!$A$122" display="'Laser Ablation'!$A$122" xr:uid="{23E8DBEE-959D-4A36-987F-4DF22154BBCE}"/>
    <hyperlink ref="E28" location="'Laser Ablation'!$A$360" display="'Laser Ablation'!$A$360" xr:uid="{33F9E858-B3FA-4B15-A7CF-D76CF78A5C31}"/>
    <hyperlink ref="H28" location="'Laser Ablation'!$A$598" display="'Laser Ablation'!$A$598" xr:uid="{15730621-C903-413F-98DD-F068EF571CEC}"/>
    <hyperlink ref="B29" location="'Laser Ablation'!$A$136" display="'Laser Ablation'!$A$136" xr:uid="{1B446180-942D-4FBE-82CC-E8AF4AC00E73}"/>
    <hyperlink ref="E29" location="'Laser Ablation'!$A$374" display="'Laser Ablation'!$A$374" xr:uid="{303B6283-0F34-4173-827F-CBD66FF8ED50}"/>
    <hyperlink ref="H29" location="'Laser Ablation'!$A$612" display="'Laser Ablation'!$A$612" xr:uid="{1BCC5C93-DC19-413D-841E-01619AC16AA5}"/>
    <hyperlink ref="B30" location="'Laser Ablation'!$A$150" display="'Laser Ablation'!$A$150" xr:uid="{BB70C670-FFF2-43E9-8569-A48A61BFC62F}"/>
    <hyperlink ref="E30" location="'Laser Ablation'!$A$388" display="'Laser Ablation'!$A$388" xr:uid="{BC88E5B0-17FA-4F79-8433-C25922C25969}"/>
    <hyperlink ref="H30" location="'Laser Ablation'!$A$626" display="'Laser Ablation'!$A$626" xr:uid="{D058E5E5-A854-4186-B1F4-B43C6A194673}"/>
    <hyperlink ref="B31" location="'Laser Ablation'!$A$164" display="'Laser Ablation'!$A$164" xr:uid="{C855D234-30BC-42E9-89FA-9ABE5F9461D3}"/>
    <hyperlink ref="E31" location="'Laser Ablation'!$A$402" display="'Laser Ablation'!$A$402" xr:uid="{0BFA1274-3521-4280-9552-75C80D71CA88}"/>
    <hyperlink ref="H31" location="'Laser Ablation'!$A$640" display="'Laser Ablation'!$A$640" xr:uid="{9D2F4B40-B4A8-4DC9-BA25-E2A4527FB9CF}"/>
    <hyperlink ref="B32" location="'Laser Ablation'!$A$178" display="'Laser Ablation'!$A$178" xr:uid="{52678456-CC3E-4525-9396-C55337739D2E}"/>
    <hyperlink ref="E32" location="'Laser Ablation'!$A$416" display="'Laser Ablation'!$A$416" xr:uid="{DCF3BEDA-4437-46AA-916F-37084AA4A8A1}"/>
    <hyperlink ref="H32" location="'Laser Ablation'!$A$654" display="'Laser Ablation'!$A$654" xr:uid="{52429FC6-DBBB-463A-B8B1-18D4B6F52D6B}"/>
    <hyperlink ref="B33" location="'Laser Ablation'!$A$192" display="'Laser Ablation'!$A$192" xr:uid="{B4385572-7C96-432F-B827-14712DAD77F9}"/>
    <hyperlink ref="E33" location="'Laser Ablation'!$A$430" display="'Laser Ablation'!$A$430" xr:uid="{57ECD908-0B6D-45EE-865A-E361A57CBF6F}"/>
    <hyperlink ref="H33" location="'Laser Ablation'!$A$668" display="'Laser Ablation'!$A$668" xr:uid="{D1F24C73-4C9D-4854-BB85-A3F3D88A4CB7}"/>
    <hyperlink ref="B34" location="'Laser Ablation'!$A$206" display="'Laser Ablation'!$A$206" xr:uid="{2BD0623D-71BA-4EEC-8B67-F4DD2149C6EA}"/>
    <hyperlink ref="E34" location="'Laser Ablation'!$A$444" display="'Laser Ablation'!$A$444" xr:uid="{D92D7571-508C-4E4F-946D-20A1E507548E}"/>
    <hyperlink ref="H34" location="'Laser Ablation'!$A$682" display="'Laser Ablation'!$A$682" xr:uid="{5488A21A-E8CA-48FC-B9B9-119635E3330A}"/>
    <hyperlink ref="B35" location="'Laser Ablation'!$A$220" display="'Laser Ablation'!$A$220" xr:uid="{D3C54FC2-9D06-48C4-A2E4-B2BBE5857F7D}"/>
    <hyperlink ref="E35" location="'Laser Ablation'!$A$458" display="'Laser Ablation'!$A$458" xr:uid="{2BD6C16D-2A99-478B-8455-41BD31C84413}"/>
    <hyperlink ref="H35" location="'Laser Ablation'!$A$696" display="'Laser Ablation'!$A$696" xr:uid="{9D5E8424-FF08-4382-A9C8-3A768103EBAE}"/>
    <hyperlink ref="B36" location="'Laser Ablation'!$A$234" display="'Laser Ablation'!$A$234" xr:uid="{E59AA258-62A6-43F8-9ABB-D1DE83F730A0}"/>
    <hyperlink ref="E36" location="'Laser Ablation'!$A$472" display="'Laser Ablation'!$A$472" xr:uid="{3E493AF1-D68E-47F9-B5F9-C6EEE53FEB99}"/>
    <hyperlink ref="H36" location="'Laser Ablation'!$A$710" display="'Laser Ablation'!$A$710" xr:uid="{61759B99-C288-4619-A927-59BA622B9371}"/>
    <hyperlink ref="B37" location="'Laser Ablation'!$A$248" display="'Laser Ablation'!$A$248" xr:uid="{E02980A0-1194-403B-BDA3-BAD85DDEA4B1}"/>
    <hyperlink ref="E37" location="'Laser Ablation'!$A$486" display="'Laser Ablation'!$A$486" xr:uid="{872FEACE-88B4-4EBC-9795-AE8490D69B27}"/>
    <hyperlink ref="H37" location="'Laser Ablation'!$A$724" display="'Laser Ablation'!$A$724" xr:uid="{29F73E53-B0C1-4F7B-8DFE-236A4265211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680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8"/>
    </row>
    <row r="10" spans="2:10" ht="15" customHeight="1">
      <c r="B10" s="43" t="s">
        <v>334</v>
      </c>
      <c r="C10" s="43" t="s">
        <v>356</v>
      </c>
    </row>
    <row r="11" spans="2:10" ht="15" customHeight="1">
      <c r="B11" s="43" t="s">
        <v>115</v>
      </c>
      <c r="C11" s="43" t="s">
        <v>357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333</v>
      </c>
      <c r="C12" s="43" t="s">
        <v>358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355</v>
      </c>
      <c r="C13" s="43" t="s">
        <v>359</v>
      </c>
    </row>
    <row r="14" spans="2:10" ht="15" customHeight="1">
      <c r="B14" s="43" t="s">
        <v>278</v>
      </c>
      <c r="C14" s="43" t="s">
        <v>360</v>
      </c>
    </row>
    <row r="15" spans="2:10" ht="15" customHeight="1">
      <c r="B15" s="43" t="s">
        <v>277</v>
      </c>
      <c r="C15" s="43" t="s">
        <v>361</v>
      </c>
    </row>
    <row r="16" spans="2:10" ht="15" customHeight="1">
      <c r="B16" s="43" t="s">
        <v>279</v>
      </c>
      <c r="C16" s="43" t="s">
        <v>362</v>
      </c>
    </row>
    <row r="17" spans="2:3" ht="15" customHeight="1">
      <c r="B17" s="43" t="s">
        <v>280</v>
      </c>
      <c r="C17" s="43" t="s">
        <v>363</v>
      </c>
    </row>
    <row r="18" spans="2:3" ht="15" customHeight="1">
      <c r="B18" s="43" t="s">
        <v>99</v>
      </c>
      <c r="C18" s="43" t="s">
        <v>364</v>
      </c>
    </row>
    <row r="19" spans="2:3" ht="15" customHeight="1">
      <c r="B19" s="43" t="s">
        <v>283</v>
      </c>
      <c r="C19" s="43" t="s">
        <v>365</v>
      </c>
    </row>
    <row r="20" spans="2:3" ht="15" customHeight="1">
      <c r="B20" s="43" t="s">
        <v>284</v>
      </c>
      <c r="C20" s="43" t="s">
        <v>366</v>
      </c>
    </row>
    <row r="21" spans="2:3" ht="15" customHeight="1">
      <c r="B21" s="43" t="s">
        <v>264</v>
      </c>
      <c r="C21" s="43" t="s">
        <v>367</v>
      </c>
    </row>
    <row r="22" spans="2:3" ht="15" customHeight="1">
      <c r="B22" s="43" t="s">
        <v>265</v>
      </c>
      <c r="C22" s="43" t="s">
        <v>368</v>
      </c>
    </row>
    <row r="23" spans="2:3" ht="15" customHeight="1">
      <c r="B23" s="43" t="s">
        <v>263</v>
      </c>
      <c r="C23" s="43" t="s">
        <v>369</v>
      </c>
    </row>
    <row r="24" spans="2:3" ht="15" customHeight="1">
      <c r="B24" s="43" t="s">
        <v>114</v>
      </c>
      <c r="C24" s="43" t="s">
        <v>370</v>
      </c>
    </row>
    <row r="25" spans="2:3" ht="15" customHeight="1">
      <c r="B25" s="43" t="s">
        <v>100</v>
      </c>
      <c r="C25" s="43" t="s">
        <v>371</v>
      </c>
    </row>
    <row r="26" spans="2:3" ht="15" customHeight="1">
      <c r="B26" s="43" t="s">
        <v>354</v>
      </c>
      <c r="C26" s="43" t="s">
        <v>372</v>
      </c>
    </row>
    <row r="27" spans="2:3" ht="15" customHeight="1">
      <c r="B27" s="44" t="s">
        <v>287</v>
      </c>
      <c r="C27" s="44" t="s">
        <v>373</v>
      </c>
    </row>
    <row r="28" spans="2:3" ht="15" customHeight="1">
      <c r="B28" s="58"/>
      <c r="C28" s="59"/>
    </row>
    <row r="29" spans="2:3" ht="15">
      <c r="B29" s="60" t="s">
        <v>126</v>
      </c>
      <c r="C29" s="61" t="s">
        <v>119</v>
      </c>
    </row>
    <row r="30" spans="2:3">
      <c r="B30" s="62"/>
      <c r="C30" s="61"/>
    </row>
    <row r="31" spans="2:3">
      <c r="B31" s="63" t="s">
        <v>123</v>
      </c>
      <c r="C31" s="64" t="s">
        <v>122</v>
      </c>
    </row>
    <row r="32" spans="2:3">
      <c r="B32" s="62"/>
      <c r="C32" s="61"/>
    </row>
    <row r="33" spans="2:3">
      <c r="B33" s="65" t="s">
        <v>120</v>
      </c>
      <c r="C33" s="64" t="s">
        <v>121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679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5"/>
      <c r="C3" s="42" t="s">
        <v>129</v>
      </c>
    </row>
    <row r="4" spans="2:9" ht="15" customHeight="1">
      <c r="B4" s="156"/>
      <c r="C4" s="43" t="s">
        <v>374</v>
      </c>
    </row>
    <row r="5" spans="2:9" ht="15" customHeight="1">
      <c r="B5" s="156"/>
      <c r="C5" s="43" t="s">
        <v>375</v>
      </c>
    </row>
    <row r="6" spans="2:9" ht="15" customHeight="1">
      <c r="B6" s="156"/>
      <c r="C6" s="43" t="s">
        <v>376</v>
      </c>
    </row>
    <row r="7" spans="2:9" ht="15" customHeight="1">
      <c r="B7" s="156"/>
      <c r="C7" s="43" t="s">
        <v>377</v>
      </c>
    </row>
    <row r="8" spans="2:9" ht="15" customHeight="1">
      <c r="B8" s="156"/>
      <c r="C8" s="43" t="s">
        <v>378</v>
      </c>
    </row>
    <row r="9" spans="2:9" ht="15" customHeight="1">
      <c r="B9" s="156"/>
      <c r="C9" s="43" t="s">
        <v>379</v>
      </c>
      <c r="D9" s="5"/>
      <c r="E9" s="5"/>
      <c r="G9" s="5"/>
      <c r="H9" s="5"/>
      <c r="I9" s="5"/>
    </row>
    <row r="10" spans="2:9" ht="15" customHeight="1">
      <c r="B10" s="156"/>
      <c r="C10" s="43" t="s">
        <v>380</v>
      </c>
      <c r="D10" s="5"/>
      <c r="E10" s="5"/>
      <c r="G10" s="5"/>
      <c r="H10" s="5"/>
      <c r="I10" s="5"/>
    </row>
    <row r="11" spans="2:9" ht="15" customHeight="1">
      <c r="B11" s="156"/>
      <c r="C11" s="43" t="s">
        <v>381</v>
      </c>
    </row>
    <row r="12" spans="2:9" ht="15" customHeight="1">
      <c r="B12" s="156"/>
      <c r="C12" s="43" t="s">
        <v>130</v>
      </c>
    </row>
    <row r="13" spans="2:9" ht="15" customHeight="1">
      <c r="B13" s="156"/>
      <c r="C13" s="43" t="s">
        <v>382</v>
      </c>
    </row>
    <row r="14" spans="2:9" ht="15" customHeight="1">
      <c r="B14" s="156"/>
      <c r="C14" s="43" t="s">
        <v>383</v>
      </c>
    </row>
    <row r="15" spans="2:9" ht="15" customHeight="1">
      <c r="B15" s="156"/>
      <c r="C15" s="43" t="s">
        <v>384</v>
      </c>
    </row>
    <row r="16" spans="2:9" ht="15" customHeight="1">
      <c r="B16" s="156"/>
      <c r="C16" s="43" t="s">
        <v>385</v>
      </c>
    </row>
    <row r="17" spans="2:3" ht="15" customHeight="1">
      <c r="B17" s="156"/>
      <c r="C17" s="43" t="s">
        <v>386</v>
      </c>
    </row>
    <row r="18" spans="2:3" ht="15" customHeight="1">
      <c r="B18" s="156"/>
      <c r="C18" s="43" t="s">
        <v>387</v>
      </c>
    </row>
    <row r="19" spans="2:3" ht="15" customHeight="1">
      <c r="B19" s="156"/>
      <c r="C19" s="43" t="s">
        <v>388</v>
      </c>
    </row>
    <row r="20" spans="2:3" ht="15" customHeight="1">
      <c r="B20" s="156"/>
      <c r="C20" s="43" t="s">
        <v>389</v>
      </c>
    </row>
    <row r="21" spans="2:3" ht="15" customHeight="1">
      <c r="B21" s="156"/>
      <c r="C21" s="43" t="s">
        <v>131</v>
      </c>
    </row>
    <row r="22" spans="2:3" ht="15" customHeight="1">
      <c r="B22" s="156"/>
      <c r="C22" s="43" t="s">
        <v>390</v>
      </c>
    </row>
    <row r="23" spans="2:3" ht="15" customHeight="1">
      <c r="B23" s="156"/>
      <c r="C23" s="43" t="s">
        <v>391</v>
      </c>
    </row>
    <row r="24" spans="2:3" ht="15" customHeight="1">
      <c r="B24" s="156"/>
      <c r="C24" s="43" t="s">
        <v>392</v>
      </c>
    </row>
    <row r="25" spans="2:3" ht="15" customHeight="1">
      <c r="B25" s="156"/>
      <c r="C25" s="43" t="s">
        <v>393</v>
      </c>
    </row>
    <row r="26" spans="2:3" ht="15" customHeight="1">
      <c r="B26" s="156"/>
      <c r="C26" s="43" t="s">
        <v>394</v>
      </c>
    </row>
    <row r="27" spans="2:3" ht="15" customHeight="1">
      <c r="B27" s="156"/>
      <c r="C27" s="43" t="s">
        <v>395</v>
      </c>
    </row>
    <row r="28" spans="2:3" ht="15" customHeight="1">
      <c r="B28" s="156"/>
      <c r="C28" s="43" t="s">
        <v>396</v>
      </c>
    </row>
    <row r="29" spans="2:3" ht="15" customHeight="1">
      <c r="B29" s="156"/>
      <c r="C29" s="43" t="s">
        <v>397</v>
      </c>
    </row>
    <row r="30" spans="2:3" ht="15" customHeight="1">
      <c r="B30" s="156"/>
      <c r="C30" s="43" t="s">
        <v>398</v>
      </c>
    </row>
    <row r="31" spans="2:3" ht="15" customHeight="1">
      <c r="B31" s="156"/>
      <c r="C31" s="43" t="s">
        <v>399</v>
      </c>
    </row>
    <row r="32" spans="2:3" ht="15" customHeight="1">
      <c r="B32" s="156"/>
      <c r="C32" s="43" t="s">
        <v>400</v>
      </c>
    </row>
    <row r="33" spans="2:3" ht="15" customHeight="1">
      <c r="B33" s="156"/>
      <c r="C33" s="43" t="s">
        <v>401</v>
      </c>
    </row>
    <row r="34" spans="2:3" ht="15" customHeight="1">
      <c r="B34" s="156"/>
      <c r="C34" s="43" t="s">
        <v>402</v>
      </c>
    </row>
    <row r="35" spans="2:3" ht="15" customHeight="1">
      <c r="B35" s="156"/>
      <c r="C35" s="43" t="s">
        <v>403</v>
      </c>
    </row>
    <row r="36" spans="2:3" ht="15" customHeight="1">
      <c r="B36" s="156"/>
      <c r="C36" s="43" t="s">
        <v>404</v>
      </c>
    </row>
    <row r="37" spans="2:3" ht="15" customHeight="1">
      <c r="B37" s="156"/>
      <c r="C37" s="43" t="s">
        <v>405</v>
      </c>
    </row>
    <row r="38" spans="2:3" ht="15" customHeight="1">
      <c r="B38" s="156"/>
      <c r="C38" s="43" t="s">
        <v>406</v>
      </c>
    </row>
    <row r="39" spans="2:3" ht="15" customHeight="1">
      <c r="B39" s="156"/>
      <c r="C39" s="43" t="s">
        <v>407</v>
      </c>
    </row>
    <row r="40" spans="2:3" ht="15" customHeight="1">
      <c r="B40" s="157"/>
      <c r="C40" s="44" t="s">
        <v>408</v>
      </c>
    </row>
  </sheetData>
  <conditionalFormatting sqref="B3:C40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685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203</v>
      </c>
      <c r="B2" s="135" t="s">
        <v>202</v>
      </c>
      <c r="C2" s="136" t="s">
        <v>201</v>
      </c>
      <c r="D2" s="135" t="s">
        <v>111</v>
      </c>
      <c r="E2" s="135" t="s">
        <v>204</v>
      </c>
      <c r="F2" s="137" t="s">
        <v>200</v>
      </c>
      <c r="G2" s="135" t="s">
        <v>199</v>
      </c>
      <c r="H2" s="138" t="s">
        <v>198</v>
      </c>
      <c r="I2" s="92" t="s">
        <v>197</v>
      </c>
      <c r="J2" s="93" t="s">
        <v>196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207</v>
      </c>
      <c r="D3" s="97">
        <v>1</v>
      </c>
      <c r="E3" s="97">
        <v>20</v>
      </c>
      <c r="F3" s="97">
        <v>20</v>
      </c>
      <c r="G3" s="97">
        <v>204308</v>
      </c>
      <c r="H3" s="99">
        <v>8.6914000000000005E-2</v>
      </c>
      <c r="I3" s="100">
        <v>1.238515373470136</v>
      </c>
      <c r="J3" s="101">
        <f>IF(ISNUMBER($I3),(($I3-$I$23)*$I$27)+$I$23,"-     ")</f>
        <v>1.2112020856525982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1" t="s">
        <v>207</v>
      </c>
      <c r="D4" s="105">
        <v>1</v>
      </c>
      <c r="E4" s="105">
        <v>8</v>
      </c>
      <c r="F4" s="105">
        <v>8</v>
      </c>
      <c r="G4" s="105">
        <v>204309</v>
      </c>
      <c r="H4" s="106">
        <v>8.6268999999999998E-2</v>
      </c>
      <c r="I4" s="107">
        <v>1.1982663167287708</v>
      </c>
      <c r="J4" s="108">
        <f t="shared" ref="J4:J21" si="0">IF(ISNUMBER($I4),(($I4-$I$23)*$I$27)+$I$23,"-     ")</f>
        <v>1.2090565516786045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1" t="s">
        <v>207</v>
      </c>
      <c r="D5" s="105">
        <v>1</v>
      </c>
      <c r="E5" s="105">
        <v>4</v>
      </c>
      <c r="F5" s="105">
        <v>4</v>
      </c>
      <c r="G5" s="105">
        <v>204310</v>
      </c>
      <c r="H5" s="106">
        <v>8.3400000000000002E-2</v>
      </c>
      <c r="I5" s="107">
        <v>1.2242095055716327</v>
      </c>
      <c r="J5" s="108">
        <f t="shared" si="0"/>
        <v>1.2104394907475564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1" t="s">
        <v>207</v>
      </c>
      <c r="D6" s="105">
        <v>1</v>
      </c>
      <c r="E6" s="105">
        <v>19</v>
      </c>
      <c r="F6" s="105">
        <v>19</v>
      </c>
      <c r="G6" s="105">
        <v>204311</v>
      </c>
      <c r="H6" s="106">
        <v>8.3471000000000004E-2</v>
      </c>
      <c r="I6" s="107">
        <v>1.1659438420010335</v>
      </c>
      <c r="J6" s="108">
        <f t="shared" si="0"/>
        <v>1.2073335555821361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1" t="s">
        <v>207</v>
      </c>
      <c r="D7" s="105">
        <v>1</v>
      </c>
      <c r="E7" s="105">
        <v>15</v>
      </c>
      <c r="F7" s="105">
        <v>15</v>
      </c>
      <c r="G7" s="105">
        <v>204312</v>
      </c>
      <c r="H7" s="106">
        <v>8.8100999999999999E-2</v>
      </c>
      <c r="I7" s="107">
        <v>1.2159239956727981</v>
      </c>
      <c r="J7" s="108">
        <f t="shared" si="0"/>
        <v>1.2099978197018462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1" t="s">
        <v>207</v>
      </c>
      <c r="D8" s="105">
        <v>1</v>
      </c>
      <c r="E8" s="105">
        <v>2</v>
      </c>
      <c r="F8" s="105">
        <v>2</v>
      </c>
      <c r="G8" s="105">
        <v>204313</v>
      </c>
      <c r="H8" s="106">
        <v>8.7973999999999997E-2</v>
      </c>
      <c r="I8" s="107">
        <v>1.2384579042529531</v>
      </c>
      <c r="J8" s="108">
        <f t="shared" si="0"/>
        <v>1.2111990221731552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1" t="s">
        <v>207</v>
      </c>
      <c r="D9" s="105">
        <v>1</v>
      </c>
      <c r="E9" s="105">
        <v>10</v>
      </c>
      <c r="F9" s="105">
        <v>10</v>
      </c>
      <c r="G9" s="105">
        <v>204314</v>
      </c>
      <c r="H9" s="106">
        <v>8.3372000000000002E-2</v>
      </c>
      <c r="I9" s="107">
        <v>1.2073524289362494</v>
      </c>
      <c r="J9" s="108">
        <f t="shared" si="0"/>
        <v>1.2095408999841546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1" t="s">
        <v>207</v>
      </c>
      <c r="D10" s="105">
        <v>1</v>
      </c>
      <c r="E10" s="105">
        <v>1</v>
      </c>
      <c r="F10" s="105">
        <v>1</v>
      </c>
      <c r="G10" s="105">
        <v>204315</v>
      </c>
      <c r="H10" s="106">
        <v>8.4706000000000004E-2</v>
      </c>
      <c r="I10" s="107">
        <v>1.2221439120771944</v>
      </c>
      <c r="J10" s="108">
        <f t="shared" si="0"/>
        <v>1.2103293813095326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1" t="s">
        <v>207</v>
      </c>
      <c r="D11" s="105">
        <v>1</v>
      </c>
      <c r="E11" s="105">
        <v>9</v>
      </c>
      <c r="F11" s="105">
        <v>9</v>
      </c>
      <c r="G11" s="105">
        <v>204316</v>
      </c>
      <c r="H11" s="106">
        <v>8.5336999999999996E-2</v>
      </c>
      <c r="I11" s="107">
        <v>1.2260851934572619</v>
      </c>
      <c r="J11" s="108">
        <f t="shared" si="0"/>
        <v>1.2105394769934226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1" t="s">
        <v>207</v>
      </c>
      <c r="D12" s="105">
        <v>1</v>
      </c>
      <c r="E12" s="105">
        <v>17</v>
      </c>
      <c r="F12" s="105">
        <v>17</v>
      </c>
      <c r="G12" s="105">
        <v>204317</v>
      </c>
      <c r="H12" s="106">
        <v>8.6219000000000004E-2</v>
      </c>
      <c r="I12" s="107">
        <v>1.1552940997490264</v>
      </c>
      <c r="J12" s="108">
        <f t="shared" si="0"/>
        <v>1.2067658557236578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1" t="s">
        <v>207</v>
      </c>
      <c r="D13" s="105">
        <v>1</v>
      </c>
      <c r="E13" s="105">
        <v>12</v>
      </c>
      <c r="F13" s="105">
        <v>12</v>
      </c>
      <c r="G13" s="105">
        <v>204318</v>
      </c>
      <c r="H13" s="106">
        <v>8.6985000000000007E-2</v>
      </c>
      <c r="I13" s="107">
        <v>1.1978858531911845</v>
      </c>
      <c r="J13" s="108">
        <f t="shared" si="0"/>
        <v>1.2090362705214335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1" t="s">
        <v>207</v>
      </c>
      <c r="D14" s="105">
        <v>1</v>
      </c>
      <c r="E14" s="105">
        <v>5</v>
      </c>
      <c r="F14" s="105">
        <v>5</v>
      </c>
      <c r="G14" s="105">
        <v>204319</v>
      </c>
      <c r="H14" s="106">
        <v>8.4239999999999995E-2</v>
      </c>
      <c r="I14" s="107">
        <v>1.2351603390366235</v>
      </c>
      <c r="J14" s="108">
        <f t="shared" si="0"/>
        <v>1.2110232407070565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1" t="s">
        <v>207</v>
      </c>
      <c r="D15" s="105">
        <v>1</v>
      </c>
      <c r="E15" s="105">
        <v>3</v>
      </c>
      <c r="F15" s="105">
        <v>3</v>
      </c>
      <c r="G15" s="105">
        <v>204320</v>
      </c>
      <c r="H15" s="106">
        <v>8.702E-2</v>
      </c>
      <c r="I15" s="107">
        <v>1.2158258033766562</v>
      </c>
      <c r="J15" s="108">
        <f t="shared" si="0"/>
        <v>1.2099925854199918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1" t="s">
        <v>207</v>
      </c>
      <c r="D16" s="105">
        <v>1</v>
      </c>
      <c r="E16" s="105">
        <v>16</v>
      </c>
      <c r="F16" s="105">
        <v>16</v>
      </c>
      <c r="G16" s="105">
        <v>204321</v>
      </c>
      <c r="H16" s="106">
        <v>8.3280999999999994E-2</v>
      </c>
      <c r="I16" s="107">
        <v>1.1602509745828329</v>
      </c>
      <c r="J16" s="108">
        <f t="shared" si="0"/>
        <v>1.2070300890802084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1" t="s">
        <v>207</v>
      </c>
      <c r="D17" s="105">
        <v>1</v>
      </c>
      <c r="E17" s="105">
        <v>7</v>
      </c>
      <c r="F17" s="105">
        <v>7</v>
      </c>
      <c r="G17" s="105">
        <v>204322</v>
      </c>
      <c r="H17" s="106">
        <v>8.3945000000000006E-2</v>
      </c>
      <c r="I17" s="107">
        <v>1.2519432319389063</v>
      </c>
      <c r="J17" s="108">
        <f t="shared" si="0"/>
        <v>1.2119178769996564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1" t="s">
        <v>207</v>
      </c>
      <c r="D18" s="105">
        <v>1</v>
      </c>
      <c r="E18" s="105">
        <v>18</v>
      </c>
      <c r="F18" s="105">
        <v>18</v>
      </c>
      <c r="G18" s="105">
        <v>204323</v>
      </c>
      <c r="H18" s="106">
        <v>8.3836999999999995E-2</v>
      </c>
      <c r="I18" s="107">
        <v>1.167583225867924</v>
      </c>
      <c r="J18" s="108">
        <f t="shared" si="0"/>
        <v>1.207420945301737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1" t="s">
        <v>207</v>
      </c>
      <c r="D19" s="105">
        <v>1</v>
      </c>
      <c r="E19" s="105">
        <v>14</v>
      </c>
      <c r="F19" s="105">
        <v>14</v>
      </c>
      <c r="G19" s="105">
        <v>204324</v>
      </c>
      <c r="H19" s="106">
        <v>8.8349999999999998E-2</v>
      </c>
      <c r="I19" s="107">
        <v>1.2159653584341765</v>
      </c>
      <c r="J19" s="108">
        <f t="shared" si="0"/>
        <v>1.2100000246034508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1" t="s">
        <v>207</v>
      </c>
      <c r="D20" s="105">
        <v>1</v>
      </c>
      <c r="E20" s="105">
        <v>6</v>
      </c>
      <c r="F20" s="105">
        <v>6</v>
      </c>
      <c r="G20" s="105">
        <v>204325</v>
      </c>
      <c r="H20" s="106">
        <v>8.3340999999999998E-2</v>
      </c>
      <c r="I20" s="107">
        <v>1.1775726195518412</v>
      </c>
      <c r="J20" s="108">
        <f t="shared" si="0"/>
        <v>1.2079534443281408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1" t="s">
        <v>207</v>
      </c>
      <c r="D21" s="105">
        <v>1</v>
      </c>
      <c r="E21" s="105">
        <v>11</v>
      </c>
      <c r="F21" s="105">
        <v>11</v>
      </c>
      <c r="G21" s="105">
        <v>204326</v>
      </c>
      <c r="H21" s="106">
        <v>8.1602999999999995E-2</v>
      </c>
      <c r="I21" s="107">
        <v>1.2582647208134763</v>
      </c>
      <c r="J21" s="108">
        <f t="shared" si="0"/>
        <v>1.2122548530742454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1" t="s">
        <v>207</v>
      </c>
      <c r="D22" s="105">
        <v>1</v>
      </c>
      <c r="E22" s="105">
        <v>13</v>
      </c>
      <c r="F22" s="105">
        <v>13</v>
      </c>
      <c r="G22" s="105">
        <v>204327</v>
      </c>
      <c r="H22" s="106">
        <v>8.6581000000000005E-2</v>
      </c>
      <c r="I22" s="107">
        <v>1.2206378704627749</v>
      </c>
      <c r="J22" s="108">
        <f>IF(ISNUMBER($I22),(($I22-$I$23)*$I$27)+$I$23,"-     ")</f>
        <v>1.2102490995908641</v>
      </c>
      <c r="K22" s="109"/>
      <c r="L22" s="109"/>
      <c r="M22" s="109"/>
      <c r="N22" s="110"/>
    </row>
    <row r="23" spans="1:14" ht="18" customHeight="1">
      <c r="A23" s="143" t="s">
        <v>195</v>
      </c>
      <c r="B23" s="127"/>
      <c r="C23" s="128"/>
      <c r="D23" s="127"/>
      <c r="E23" s="127"/>
      <c r="F23" s="129"/>
      <c r="G23" s="127"/>
      <c r="H23" s="130">
        <f>AVERAGE(H$3:H$22)</f>
        <v>8.5247299999999998E-2</v>
      </c>
      <c r="I23" s="111">
        <f>AVERAGE(I$3:I$22)</f>
        <v>1.2096641284586724</v>
      </c>
      <c r="J23" s="112">
        <f>AVERAGE(J$3:J$22)</f>
        <v>1.2096641284586727</v>
      </c>
      <c r="K23" s="128"/>
      <c r="L23" s="128"/>
      <c r="M23" s="128"/>
      <c r="N23" s="131"/>
    </row>
    <row r="24" spans="1:14" ht="18" customHeight="1">
      <c r="A24" s="144" t="s">
        <v>194</v>
      </c>
      <c r="B24" s="126"/>
      <c r="C24" s="125"/>
      <c r="D24" s="126"/>
      <c r="E24" s="126"/>
      <c r="F24" s="126"/>
      <c r="G24" s="126"/>
      <c r="H24" s="132"/>
      <c r="I24" s="113">
        <f>MEDIAN(I$3:I$22)</f>
        <v>1.2159446770534874</v>
      </c>
      <c r="J24" s="114">
        <f>MEDIAN(J$3:J$22)</f>
        <v>1.2099989221526486</v>
      </c>
      <c r="K24" s="125"/>
      <c r="L24" s="125"/>
      <c r="M24" s="125"/>
      <c r="N24" s="133"/>
    </row>
    <row r="25" spans="1:14" ht="18" customHeight="1">
      <c r="A25" s="144" t="s">
        <v>193</v>
      </c>
      <c r="B25" s="126"/>
      <c r="C25" s="125"/>
      <c r="D25" s="126"/>
      <c r="E25" s="126"/>
      <c r="F25" s="126"/>
      <c r="G25" s="126"/>
      <c r="H25" s="132"/>
      <c r="I25" s="113">
        <f>STDEV(I$3:I$22)</f>
        <v>3.0538319527259529E-2</v>
      </c>
      <c r="J25" s="114">
        <f>STDEV(J$3:J$22)</f>
        <v>1.6278891322953821E-3</v>
      </c>
      <c r="K25" s="125"/>
      <c r="L25" s="125"/>
      <c r="M25" s="125"/>
      <c r="N25" s="133"/>
    </row>
    <row r="26" spans="1:14" ht="18" customHeight="1" thickBot="1">
      <c r="A26" s="144" t="s">
        <v>192</v>
      </c>
      <c r="B26" s="126"/>
      <c r="C26" s="125"/>
      <c r="D26" s="126"/>
      <c r="E26" s="126"/>
      <c r="F26" s="126"/>
      <c r="G26" s="126"/>
      <c r="H26" s="132"/>
      <c r="I26" s="115">
        <f>I25/I23</f>
        <v>2.5245288182737788E-2</v>
      </c>
      <c r="J26" s="116">
        <f>J25/J23</f>
        <v>1.345736468493616E-3</v>
      </c>
      <c r="K26" s="125"/>
      <c r="L26" s="125"/>
      <c r="M26" s="125"/>
      <c r="N26" s="133"/>
    </row>
    <row r="27" spans="1:14" ht="18" customHeight="1" thickBot="1">
      <c r="A27" s="145" t="s">
        <v>191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5.3306441136758198E-2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190</v>
      </c>
      <c r="B30" s="124" t="s">
        <v>205</v>
      </c>
      <c r="H30" s="122"/>
    </row>
    <row r="31" spans="1:14" ht="18" customHeight="1">
      <c r="A31" s="91" t="s">
        <v>189</v>
      </c>
      <c r="C31" s="126">
        <v>30</v>
      </c>
      <c r="D31" s="125" t="s">
        <v>188</v>
      </c>
      <c r="H31" s="122"/>
    </row>
    <row r="32" spans="1:14" ht="18" customHeight="1">
      <c r="H32" s="122"/>
    </row>
    <row r="33" spans="3:3" ht="18" customHeight="1">
      <c r="C33" s="91" t="s">
        <v>206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11:34.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7FFF-3C36-47B6-A50A-900A34393A92}">
  <sheetPr codeName="Sheet6"/>
  <dimension ref="A1:BN151"/>
  <sheetViews>
    <sheetView zoomScale="66" zoomScaleNormal="66" workbookViewId="0"/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481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7" t="s">
        <v>229</v>
      </c>
      <c r="AI2" s="17" t="s">
        <v>229</v>
      </c>
      <c r="AJ2" s="15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235</v>
      </c>
      <c r="I3" s="152" t="s">
        <v>236</v>
      </c>
      <c r="J3" s="152" t="s">
        <v>237</v>
      </c>
      <c r="K3" s="152" t="s">
        <v>238</v>
      </c>
      <c r="L3" s="152" t="s">
        <v>239</v>
      </c>
      <c r="M3" s="152" t="s">
        <v>240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247</v>
      </c>
      <c r="U3" s="152" t="s">
        <v>248</v>
      </c>
      <c r="V3" s="152" t="s">
        <v>249</v>
      </c>
      <c r="W3" s="152" t="s">
        <v>250</v>
      </c>
      <c r="X3" s="152" t="s">
        <v>251</v>
      </c>
      <c r="Y3" s="152" t="s">
        <v>252</v>
      </c>
      <c r="Z3" s="152" t="s">
        <v>253</v>
      </c>
      <c r="AA3" s="152" t="s">
        <v>254</v>
      </c>
      <c r="AB3" s="152" t="s">
        <v>255</v>
      </c>
      <c r="AC3" s="152" t="s">
        <v>256</v>
      </c>
      <c r="AD3" s="152" t="s">
        <v>257</v>
      </c>
      <c r="AE3" s="152" t="s">
        <v>258</v>
      </c>
      <c r="AF3" s="152" t="s">
        <v>259</v>
      </c>
      <c r="AG3" s="152" t="s">
        <v>260</v>
      </c>
      <c r="AH3" s="152" t="s">
        <v>261</v>
      </c>
      <c r="AI3" s="152" t="s">
        <v>262</v>
      </c>
      <c r="AJ3" s="15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263</v>
      </c>
      <c r="F4" s="11" t="s">
        <v>263</v>
      </c>
      <c r="G4" s="11" t="s">
        <v>264</v>
      </c>
      <c r="H4" s="11" t="s">
        <v>264</v>
      </c>
      <c r="I4" s="11" t="s">
        <v>263</v>
      </c>
      <c r="J4" s="11" t="s">
        <v>264</v>
      </c>
      <c r="K4" s="11" t="s">
        <v>263</v>
      </c>
      <c r="L4" s="11" t="s">
        <v>264</v>
      </c>
      <c r="M4" s="11" t="s">
        <v>264</v>
      </c>
      <c r="N4" s="11" t="s">
        <v>263</v>
      </c>
      <c r="O4" s="11" t="s">
        <v>264</v>
      </c>
      <c r="P4" s="11" t="s">
        <v>264</v>
      </c>
      <c r="Q4" s="11" t="s">
        <v>264</v>
      </c>
      <c r="R4" s="11" t="s">
        <v>265</v>
      </c>
      <c r="S4" s="11" t="s">
        <v>263</v>
      </c>
      <c r="T4" s="11" t="s">
        <v>264</v>
      </c>
      <c r="U4" s="11" t="s">
        <v>264</v>
      </c>
      <c r="V4" s="11" t="s">
        <v>264</v>
      </c>
      <c r="W4" s="11" t="s">
        <v>263</v>
      </c>
      <c r="X4" s="11" t="s">
        <v>263</v>
      </c>
      <c r="Y4" s="11" t="s">
        <v>264</v>
      </c>
      <c r="Z4" s="11" t="s">
        <v>263</v>
      </c>
      <c r="AA4" s="11" t="s">
        <v>264</v>
      </c>
      <c r="AB4" s="11" t="s">
        <v>264</v>
      </c>
      <c r="AC4" s="11" t="s">
        <v>264</v>
      </c>
      <c r="AD4" s="11" t="s">
        <v>264</v>
      </c>
      <c r="AE4" s="11" t="s">
        <v>264</v>
      </c>
      <c r="AF4" s="11" t="s">
        <v>264</v>
      </c>
      <c r="AG4" s="11" t="s">
        <v>263</v>
      </c>
      <c r="AH4" s="11" t="s">
        <v>264</v>
      </c>
      <c r="AI4" s="11" t="s">
        <v>263</v>
      </c>
      <c r="AJ4" s="15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266</v>
      </c>
      <c r="E5" s="26" t="s">
        <v>116</v>
      </c>
      <c r="F5" s="26" t="s">
        <v>267</v>
      </c>
      <c r="G5" s="26" t="s">
        <v>267</v>
      </c>
      <c r="H5" s="26" t="s">
        <v>116</v>
      </c>
      <c r="I5" s="26" t="s">
        <v>268</v>
      </c>
      <c r="J5" s="26" t="s">
        <v>116</v>
      </c>
      <c r="K5" s="26" t="s">
        <v>116</v>
      </c>
      <c r="L5" s="26" t="s">
        <v>267</v>
      </c>
      <c r="M5" s="26" t="s">
        <v>116</v>
      </c>
      <c r="N5" s="26" t="s">
        <v>117</v>
      </c>
      <c r="O5" s="26" t="s">
        <v>269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269</v>
      </c>
      <c r="V5" s="26" t="s">
        <v>116</v>
      </c>
      <c r="W5" s="26" t="s">
        <v>116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15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1.2221439120771944</v>
      </c>
      <c r="E6" s="22">
        <v>1.18</v>
      </c>
      <c r="F6" s="22">
        <v>1.17</v>
      </c>
      <c r="G6" s="22">
        <v>1.23</v>
      </c>
      <c r="H6" s="22">
        <v>1.2190000000000001</v>
      </c>
      <c r="I6" s="22">
        <v>1.1599999999999999</v>
      </c>
      <c r="J6" s="22">
        <v>1.1599999999999999</v>
      </c>
      <c r="K6" s="22">
        <v>1.1870000000000001</v>
      </c>
      <c r="L6" s="22">
        <v>1.1599999999999999</v>
      </c>
      <c r="M6" s="22">
        <v>1.1890000000000001</v>
      </c>
      <c r="N6" s="22">
        <v>1.177</v>
      </c>
      <c r="O6" s="22">
        <v>1.1885702875399362</v>
      </c>
      <c r="P6" s="147">
        <v>1.1000000000000001</v>
      </c>
      <c r="Q6" s="22">
        <v>1.23</v>
      </c>
      <c r="R6" s="22">
        <v>1.167</v>
      </c>
      <c r="S6" s="22">
        <v>1.1919999999999999</v>
      </c>
      <c r="T6" s="22">
        <v>1.2</v>
      </c>
      <c r="U6" s="22">
        <v>1.24</v>
      </c>
      <c r="V6" s="22">
        <v>1.23</v>
      </c>
      <c r="W6" s="22">
        <v>1.22</v>
      </c>
      <c r="X6" s="22">
        <v>1.175</v>
      </c>
      <c r="Y6" s="22">
        <v>1.24</v>
      </c>
      <c r="Z6" s="22">
        <v>1.23</v>
      </c>
      <c r="AA6" s="22">
        <v>1.232</v>
      </c>
      <c r="AB6" s="22">
        <v>1.1830000000000001</v>
      </c>
      <c r="AC6" s="22">
        <v>1.24</v>
      </c>
      <c r="AD6" s="22">
        <v>1.24</v>
      </c>
      <c r="AE6" s="22">
        <v>1.1579999999999999</v>
      </c>
      <c r="AF6" s="22">
        <v>1.18</v>
      </c>
      <c r="AG6" s="22">
        <v>1.2350000000000001</v>
      </c>
      <c r="AH6" s="22">
        <v>1.196</v>
      </c>
      <c r="AI6" s="22">
        <v>1.175</v>
      </c>
      <c r="AJ6" s="15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1.2384579042529531</v>
      </c>
      <c r="E7" s="11">
        <v>1.2050000000000001</v>
      </c>
      <c r="F7" s="11">
        <v>1.2</v>
      </c>
      <c r="G7" s="11">
        <v>1.24</v>
      </c>
      <c r="H7" s="11">
        <v>1.1909999999999998</v>
      </c>
      <c r="I7" s="11">
        <v>1.17</v>
      </c>
      <c r="J7" s="11">
        <v>1.1499999999999999</v>
      </c>
      <c r="K7" s="11">
        <v>1.228</v>
      </c>
      <c r="L7" s="11">
        <v>1.17</v>
      </c>
      <c r="M7" s="11">
        <v>1.2290000000000001</v>
      </c>
      <c r="N7" s="11">
        <v>1.1779999999999999</v>
      </c>
      <c r="O7" s="11">
        <v>1.172365930599369</v>
      </c>
      <c r="P7" s="148">
        <v>1.1200000000000001</v>
      </c>
      <c r="Q7" s="11">
        <v>1.24</v>
      </c>
      <c r="R7" s="11">
        <v>1.1850000000000001</v>
      </c>
      <c r="S7" s="11">
        <v>1.208</v>
      </c>
      <c r="T7" s="11">
        <v>1.21</v>
      </c>
      <c r="U7" s="11">
        <v>1.24</v>
      </c>
      <c r="V7" s="11">
        <v>1.25</v>
      </c>
      <c r="W7" s="11">
        <v>1.22</v>
      </c>
      <c r="X7" s="11">
        <v>1.1950000000000001</v>
      </c>
      <c r="Y7" s="11">
        <v>1.24</v>
      </c>
      <c r="Z7" s="11">
        <v>1.1950000000000001</v>
      </c>
      <c r="AA7" s="11">
        <v>1.238</v>
      </c>
      <c r="AB7" s="11">
        <v>1.1890000000000001</v>
      </c>
      <c r="AC7" s="11">
        <v>1.23</v>
      </c>
      <c r="AD7" s="11">
        <v>1.27</v>
      </c>
      <c r="AE7" s="11">
        <v>1.145</v>
      </c>
      <c r="AF7" s="11">
        <v>1.17</v>
      </c>
      <c r="AG7" s="11">
        <v>1.22</v>
      </c>
      <c r="AH7" s="11">
        <v>1.169</v>
      </c>
      <c r="AI7" s="11">
        <v>1.175</v>
      </c>
      <c r="AJ7" s="15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1.2158258033766562</v>
      </c>
      <c r="E8" s="11">
        <v>1.2</v>
      </c>
      <c r="F8" s="11">
        <v>1.17</v>
      </c>
      <c r="G8" s="11">
        <v>1.23</v>
      </c>
      <c r="H8" s="11">
        <v>1.2049999999999998</v>
      </c>
      <c r="I8" s="11">
        <v>1.1400000000000001</v>
      </c>
      <c r="J8" s="11">
        <v>1.17</v>
      </c>
      <c r="K8" s="11">
        <v>1.1819999999999999</v>
      </c>
      <c r="L8" s="11">
        <v>1.19</v>
      </c>
      <c r="M8" s="11">
        <v>1.2070000000000001</v>
      </c>
      <c r="N8" s="11">
        <v>1.212</v>
      </c>
      <c r="O8" s="11">
        <v>1.1649508454581203</v>
      </c>
      <c r="P8" s="148">
        <v>1.18</v>
      </c>
      <c r="Q8" s="11">
        <v>1.23</v>
      </c>
      <c r="R8" s="11">
        <v>1.216</v>
      </c>
      <c r="S8" s="11">
        <v>1.1990000000000001</v>
      </c>
      <c r="T8" s="11">
        <v>1.2</v>
      </c>
      <c r="U8" s="11">
        <v>1.24</v>
      </c>
      <c r="V8" s="11">
        <v>1.23</v>
      </c>
      <c r="W8" s="11">
        <v>1.23</v>
      </c>
      <c r="X8" s="11">
        <v>1.1850000000000001</v>
      </c>
      <c r="Y8" s="11">
        <v>1.25</v>
      </c>
      <c r="Z8" s="11">
        <v>1.2150000000000001</v>
      </c>
      <c r="AA8" s="11">
        <v>1.2170000000000001</v>
      </c>
      <c r="AB8" s="11">
        <v>1.2070000000000001</v>
      </c>
      <c r="AC8" s="11">
        <v>1.23</v>
      </c>
      <c r="AD8" s="11">
        <v>1.18</v>
      </c>
      <c r="AE8" s="11">
        <v>1.1399999999999999</v>
      </c>
      <c r="AF8" s="11">
        <v>1.17</v>
      </c>
      <c r="AG8" s="11">
        <v>1.2</v>
      </c>
      <c r="AH8" s="11">
        <v>1.1479999999999999</v>
      </c>
      <c r="AI8" s="11">
        <v>1.2</v>
      </c>
      <c r="AJ8" s="15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1.2242095055716327</v>
      </c>
      <c r="E9" s="11">
        <v>1.19</v>
      </c>
      <c r="F9" s="11">
        <v>1.24</v>
      </c>
      <c r="G9" s="11">
        <v>1.24</v>
      </c>
      <c r="H9" s="11">
        <v>1.2090000000000001</v>
      </c>
      <c r="I9" s="11">
        <v>1.18</v>
      </c>
      <c r="J9" s="11">
        <v>1.1399999999999999</v>
      </c>
      <c r="K9" s="11">
        <v>1.228</v>
      </c>
      <c r="L9" s="11">
        <v>1.21</v>
      </c>
      <c r="M9" s="11">
        <v>1.216</v>
      </c>
      <c r="N9" s="11">
        <v>1.226</v>
      </c>
      <c r="O9" s="11">
        <v>1.2146400702301992</v>
      </c>
      <c r="P9" s="148">
        <v>1.06</v>
      </c>
      <c r="Q9" s="11">
        <v>1.23</v>
      </c>
      <c r="R9" s="11">
        <v>1.2170000000000001</v>
      </c>
      <c r="S9" s="11">
        <v>1.23</v>
      </c>
      <c r="T9" s="11">
        <v>1.18</v>
      </c>
      <c r="U9" s="11">
        <v>1.24</v>
      </c>
      <c r="V9" s="11">
        <v>1.23</v>
      </c>
      <c r="W9" s="11">
        <v>1.25</v>
      </c>
      <c r="X9" s="11">
        <v>1.19</v>
      </c>
      <c r="Y9" s="11">
        <v>1.24</v>
      </c>
      <c r="Z9" s="11">
        <v>1.2150000000000001</v>
      </c>
      <c r="AA9" s="11">
        <v>1.2130000000000001</v>
      </c>
      <c r="AB9" s="11">
        <v>1.1819999999999999</v>
      </c>
      <c r="AC9" s="11">
        <v>1.24</v>
      </c>
      <c r="AD9" s="11">
        <v>1.21</v>
      </c>
      <c r="AE9" s="11">
        <v>1.1399999999999999</v>
      </c>
      <c r="AF9" s="11">
        <v>1.21</v>
      </c>
      <c r="AG9" s="11">
        <v>1.23</v>
      </c>
      <c r="AH9" s="11">
        <v>1.1930000000000001</v>
      </c>
      <c r="AI9" s="11">
        <v>1.18</v>
      </c>
      <c r="AJ9" s="15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1.2038932345743021</v>
      </c>
      <c r="BN9" s="28"/>
    </row>
    <row r="10" spans="1:66">
      <c r="A10" s="30"/>
      <c r="B10" s="19">
        <v>1</v>
      </c>
      <c r="C10" s="9">
        <v>5</v>
      </c>
      <c r="D10" s="10">
        <v>1.2351603390366235</v>
      </c>
      <c r="E10" s="11">
        <v>1.1950000000000001</v>
      </c>
      <c r="F10" s="11">
        <v>1.27</v>
      </c>
      <c r="G10" s="11">
        <v>1.24</v>
      </c>
      <c r="H10" s="11">
        <v>1.2230000000000001</v>
      </c>
      <c r="I10" s="11">
        <v>1.21</v>
      </c>
      <c r="J10" s="11">
        <v>1.1599999999999999</v>
      </c>
      <c r="K10" s="11">
        <v>1.2150000000000001</v>
      </c>
      <c r="L10" s="11">
        <v>1.19</v>
      </c>
      <c r="M10" s="11">
        <v>1.226</v>
      </c>
      <c r="N10" s="11">
        <v>1.194</v>
      </c>
      <c r="O10" s="11">
        <v>1.1676424050632912</v>
      </c>
      <c r="P10" s="148">
        <v>1.1599999999999999</v>
      </c>
      <c r="Q10" s="11">
        <v>1.21</v>
      </c>
      <c r="R10" s="11">
        <v>1.2050000000000001</v>
      </c>
      <c r="S10" s="11">
        <v>1.2050000000000001</v>
      </c>
      <c r="T10" s="11">
        <v>1.1599999999999999</v>
      </c>
      <c r="U10" s="149">
        <v>1.2</v>
      </c>
      <c r="V10" s="11">
        <v>1.23</v>
      </c>
      <c r="W10" s="11">
        <v>1.22</v>
      </c>
      <c r="X10" s="11">
        <v>1.18</v>
      </c>
      <c r="Y10" s="11">
        <v>1.25</v>
      </c>
      <c r="Z10" s="11">
        <v>1.2050000000000001</v>
      </c>
      <c r="AA10" s="11">
        <v>1.204</v>
      </c>
      <c r="AB10" s="11">
        <v>1.2450000000000001</v>
      </c>
      <c r="AC10" s="11">
        <v>1.26</v>
      </c>
      <c r="AD10" s="11">
        <v>1.24</v>
      </c>
      <c r="AE10" s="11">
        <v>1.1399999999999999</v>
      </c>
      <c r="AF10" s="11">
        <v>1.21</v>
      </c>
      <c r="AG10" s="11">
        <v>1.23</v>
      </c>
      <c r="AH10" s="11">
        <v>1.181</v>
      </c>
      <c r="AI10" s="11">
        <v>1.19</v>
      </c>
      <c r="AJ10" s="15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1.1775726195518412</v>
      </c>
      <c r="E11" s="11">
        <v>1.1850000000000001</v>
      </c>
      <c r="F11" s="11">
        <v>1.18</v>
      </c>
      <c r="G11" s="11">
        <v>1.21</v>
      </c>
      <c r="H11" s="11">
        <v>1.228</v>
      </c>
      <c r="I11" s="11">
        <v>1.19</v>
      </c>
      <c r="J11" s="11">
        <v>1.1499999999999999</v>
      </c>
      <c r="K11" s="11">
        <v>1.21</v>
      </c>
      <c r="L11" s="11">
        <v>1.18</v>
      </c>
      <c r="M11" s="11">
        <v>1.2330000000000001</v>
      </c>
      <c r="N11" s="11">
        <v>1.204</v>
      </c>
      <c r="O11" s="11">
        <v>1.1376126844834462</v>
      </c>
      <c r="P11" s="148">
        <v>1.1100000000000001</v>
      </c>
      <c r="Q11" s="11">
        <v>1.2</v>
      </c>
      <c r="R11" s="11">
        <v>1.2210000000000001</v>
      </c>
      <c r="S11" s="11">
        <v>1.198</v>
      </c>
      <c r="T11" s="11">
        <v>1.19</v>
      </c>
      <c r="U11" s="11">
        <v>1.22</v>
      </c>
      <c r="V11" s="11">
        <v>1.21</v>
      </c>
      <c r="W11" s="11">
        <v>1.22</v>
      </c>
      <c r="X11" s="11">
        <v>1.155</v>
      </c>
      <c r="Y11" s="11">
        <v>1.23</v>
      </c>
      <c r="Z11" s="11">
        <v>1.2</v>
      </c>
      <c r="AA11" s="11">
        <v>1.2250000000000001</v>
      </c>
      <c r="AB11" s="11">
        <v>1.2390000000000001</v>
      </c>
      <c r="AC11" s="11">
        <v>1.19</v>
      </c>
      <c r="AD11" s="11">
        <v>1.25</v>
      </c>
      <c r="AE11" s="11">
        <v>1.1679999999999999</v>
      </c>
      <c r="AF11" s="11">
        <v>1.18</v>
      </c>
      <c r="AG11" s="11">
        <v>1.2549999999999999</v>
      </c>
      <c r="AH11" s="11">
        <v>1.1879999999999999</v>
      </c>
      <c r="AI11" s="11">
        <v>1.1850000000000001</v>
      </c>
      <c r="AJ11" s="15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1.2519432319389063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1.1982663167287708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1.2260851934572619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1.2073524289362494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1.2582647208134763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1.1978858531911845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1.2206378704627749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1.2159653584341765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1.2159239956727981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1.1602509745828329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1.1552940997490264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1.167583225867924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1.1659438420010335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1.238515373470136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270</v>
      </c>
      <c r="C26" s="12"/>
      <c r="D26" s="23">
        <v>1.2096641284586727</v>
      </c>
      <c r="E26" s="23">
        <v>1.1925000000000001</v>
      </c>
      <c r="F26" s="23">
        <v>1.2050000000000001</v>
      </c>
      <c r="G26" s="23">
        <v>1.2316666666666667</v>
      </c>
      <c r="H26" s="23">
        <v>1.2124999999999999</v>
      </c>
      <c r="I26" s="23">
        <v>1.175</v>
      </c>
      <c r="J26" s="23">
        <v>1.155</v>
      </c>
      <c r="K26" s="23">
        <v>1.2083333333333333</v>
      </c>
      <c r="L26" s="23">
        <v>1.1833333333333333</v>
      </c>
      <c r="M26" s="23">
        <v>1.2166666666666668</v>
      </c>
      <c r="N26" s="23">
        <v>1.1984999999999999</v>
      </c>
      <c r="O26" s="23">
        <v>1.1742970372290602</v>
      </c>
      <c r="P26" s="23">
        <v>1.1216666666666668</v>
      </c>
      <c r="Q26" s="23">
        <v>1.2233333333333334</v>
      </c>
      <c r="R26" s="23">
        <v>1.2018333333333333</v>
      </c>
      <c r="S26" s="23">
        <v>1.2053333333333336</v>
      </c>
      <c r="T26" s="23">
        <v>1.1900000000000002</v>
      </c>
      <c r="U26" s="23">
        <v>1.23</v>
      </c>
      <c r="V26" s="23">
        <v>1.23</v>
      </c>
      <c r="W26" s="23">
        <v>1.2266666666666666</v>
      </c>
      <c r="X26" s="23">
        <v>1.18</v>
      </c>
      <c r="Y26" s="23">
        <v>1.2416666666666665</v>
      </c>
      <c r="Z26" s="23">
        <v>1.21</v>
      </c>
      <c r="AA26" s="23">
        <v>1.2215</v>
      </c>
      <c r="AB26" s="23">
        <v>1.2074999999999998</v>
      </c>
      <c r="AC26" s="23">
        <v>1.2316666666666665</v>
      </c>
      <c r="AD26" s="23">
        <v>1.2316666666666667</v>
      </c>
      <c r="AE26" s="23">
        <v>1.1484999999999999</v>
      </c>
      <c r="AF26" s="23">
        <v>1.1866666666666665</v>
      </c>
      <c r="AG26" s="23">
        <v>1.2283333333333333</v>
      </c>
      <c r="AH26" s="23">
        <v>1.1791666666666665</v>
      </c>
      <c r="AI26" s="23">
        <v>1.1841666666666668</v>
      </c>
      <c r="AJ26" s="15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271</v>
      </c>
      <c r="C27" s="29"/>
      <c r="D27" s="11">
        <v>1.2159446770534874</v>
      </c>
      <c r="E27" s="11">
        <v>1.1924999999999999</v>
      </c>
      <c r="F27" s="11">
        <v>1.19</v>
      </c>
      <c r="G27" s="11">
        <v>1.2349999999999999</v>
      </c>
      <c r="H27" s="11">
        <v>1.214</v>
      </c>
      <c r="I27" s="11">
        <v>1.1749999999999998</v>
      </c>
      <c r="J27" s="11">
        <v>1.1549999999999998</v>
      </c>
      <c r="K27" s="11">
        <v>1.2124999999999999</v>
      </c>
      <c r="L27" s="11">
        <v>1.1850000000000001</v>
      </c>
      <c r="M27" s="11">
        <v>1.2210000000000001</v>
      </c>
      <c r="N27" s="11">
        <v>1.1989999999999998</v>
      </c>
      <c r="O27" s="11">
        <v>1.1700041678313302</v>
      </c>
      <c r="P27" s="11">
        <v>1.1150000000000002</v>
      </c>
      <c r="Q27" s="11">
        <v>1.23</v>
      </c>
      <c r="R27" s="11">
        <v>1.2105000000000001</v>
      </c>
      <c r="S27" s="11">
        <v>1.202</v>
      </c>
      <c r="T27" s="11">
        <v>1.1949999999999998</v>
      </c>
      <c r="U27" s="11">
        <v>1.24</v>
      </c>
      <c r="V27" s="11">
        <v>1.23</v>
      </c>
      <c r="W27" s="11">
        <v>1.22</v>
      </c>
      <c r="X27" s="11">
        <v>1.1825000000000001</v>
      </c>
      <c r="Y27" s="11">
        <v>1.24</v>
      </c>
      <c r="Z27" s="11">
        <v>1.21</v>
      </c>
      <c r="AA27" s="11">
        <v>1.2210000000000001</v>
      </c>
      <c r="AB27" s="11">
        <v>1.198</v>
      </c>
      <c r="AC27" s="11">
        <v>1.2349999999999999</v>
      </c>
      <c r="AD27" s="11">
        <v>1.24</v>
      </c>
      <c r="AE27" s="11">
        <v>1.1425000000000001</v>
      </c>
      <c r="AF27" s="11">
        <v>1.18</v>
      </c>
      <c r="AG27" s="11">
        <v>1.23</v>
      </c>
      <c r="AH27" s="11">
        <v>1.1844999999999999</v>
      </c>
      <c r="AI27" s="11">
        <v>1.1825000000000001</v>
      </c>
      <c r="AJ27" s="15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272</v>
      </c>
      <c r="C28" s="29"/>
      <c r="D28" s="24">
        <v>3.0538319527259529E-2</v>
      </c>
      <c r="E28" s="24">
        <v>9.3541434669348802E-3</v>
      </c>
      <c r="F28" s="24">
        <v>4.1352146256270705E-2</v>
      </c>
      <c r="G28" s="24">
        <v>1.1690451944500132E-2</v>
      </c>
      <c r="H28" s="24">
        <v>1.3590437814875657E-2</v>
      </c>
      <c r="I28" s="24">
        <v>2.4289915602982194E-2</v>
      </c>
      <c r="J28" s="24">
        <v>1.0488088481701525E-2</v>
      </c>
      <c r="K28" s="24">
        <v>1.9846074338938334E-2</v>
      </c>
      <c r="L28" s="24">
        <v>1.7511900715418277E-2</v>
      </c>
      <c r="M28" s="24">
        <v>1.6524728943818314E-2</v>
      </c>
      <c r="N28" s="24">
        <v>1.9346834366376318E-2</v>
      </c>
      <c r="O28" s="24">
        <v>2.573865701713535E-2</v>
      </c>
      <c r="P28" s="24">
        <v>4.3089055068156946E-2</v>
      </c>
      <c r="Q28" s="24">
        <v>1.5055453054181631E-2</v>
      </c>
      <c r="R28" s="24">
        <v>2.1470134295496775E-2</v>
      </c>
      <c r="S28" s="24">
        <v>1.3321661558028964E-2</v>
      </c>
      <c r="T28" s="24">
        <v>1.7888543819998333E-2</v>
      </c>
      <c r="U28" s="24">
        <v>1.6733200530681527E-2</v>
      </c>
      <c r="V28" s="24">
        <v>1.2649110640673528E-2</v>
      </c>
      <c r="W28" s="24">
        <v>1.2110601416389978E-2</v>
      </c>
      <c r="X28" s="24">
        <v>1.4142135623730947E-2</v>
      </c>
      <c r="Y28" s="24">
        <v>7.5277265270908165E-3</v>
      </c>
      <c r="Z28" s="24">
        <v>1.2649110640673511E-2</v>
      </c>
      <c r="AA28" s="24">
        <v>1.2597618822618815E-2</v>
      </c>
      <c r="AB28" s="24">
        <v>2.8254203227130691E-2</v>
      </c>
      <c r="AC28" s="24">
        <v>2.3166067138525429E-2</v>
      </c>
      <c r="AD28" s="24">
        <v>3.1885210782848346E-2</v>
      </c>
      <c r="AE28" s="24">
        <v>1.1827933040053959E-2</v>
      </c>
      <c r="AF28" s="24">
        <v>1.8618986725025273E-2</v>
      </c>
      <c r="AG28" s="24">
        <v>1.8073922282301268E-2</v>
      </c>
      <c r="AH28" s="24">
        <v>1.8060084901978381E-2</v>
      </c>
      <c r="AI28" s="24">
        <v>9.7039510853397255E-3</v>
      </c>
      <c r="AJ28" s="203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2.5245288182737784E-2</v>
      </c>
      <c r="E29" s="13">
        <v>7.8441454649349086E-3</v>
      </c>
      <c r="F29" s="13">
        <v>3.4317133822631289E-2</v>
      </c>
      <c r="G29" s="13">
        <v>9.4915712675237868E-3</v>
      </c>
      <c r="H29" s="13">
        <v>1.1208608507113945E-2</v>
      </c>
      <c r="I29" s="13">
        <v>2.0672268598282719E-2</v>
      </c>
      <c r="J29" s="13">
        <v>9.0805960880532693E-3</v>
      </c>
      <c r="K29" s="13">
        <v>1.6424337383948967E-2</v>
      </c>
      <c r="L29" s="13">
        <v>1.4798789336973192E-2</v>
      </c>
      <c r="M29" s="13">
        <v>1.3581968994919161E-2</v>
      </c>
      <c r="N29" s="13">
        <v>1.6142540147164222E-2</v>
      </c>
      <c r="O29" s="13">
        <v>2.1918353024094984E-2</v>
      </c>
      <c r="P29" s="13">
        <v>3.8415205112769933E-2</v>
      </c>
      <c r="Q29" s="13">
        <v>1.2306909853554466E-2</v>
      </c>
      <c r="R29" s="13">
        <v>1.7864485615445937E-2</v>
      </c>
      <c r="S29" s="13">
        <v>1.1052263460754115E-2</v>
      </c>
      <c r="T29" s="13">
        <v>1.5032389764704479E-2</v>
      </c>
      <c r="U29" s="13">
        <v>1.3604228073724819E-2</v>
      </c>
      <c r="V29" s="13">
        <v>1.028382978916547E-2</v>
      </c>
      <c r="W29" s="13">
        <v>9.8727728937961796E-3</v>
      </c>
      <c r="X29" s="13">
        <v>1.1984860698077075E-2</v>
      </c>
      <c r="Y29" s="13">
        <v>6.0625985453080407E-3</v>
      </c>
      <c r="Z29" s="13">
        <v>1.0453810446837613E-2</v>
      </c>
      <c r="AA29" s="13">
        <v>1.0313236858468125E-2</v>
      </c>
      <c r="AB29" s="13">
        <v>2.3398926068017141E-2</v>
      </c>
      <c r="AC29" s="13">
        <v>1.880871486213161E-2</v>
      </c>
      <c r="AD29" s="13">
        <v>2.5887857198523691E-2</v>
      </c>
      <c r="AE29" s="13">
        <v>1.0298592111496701E-2</v>
      </c>
      <c r="AF29" s="13">
        <v>1.5690157352549389E-2</v>
      </c>
      <c r="AG29" s="13">
        <v>1.4714183676228985E-2</v>
      </c>
      <c r="AH29" s="13">
        <v>1.5315973061748454E-2</v>
      </c>
      <c r="AI29" s="13">
        <v>8.1947510924754892E-3</v>
      </c>
      <c r="AJ29" s="15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273</v>
      </c>
      <c r="C30" s="29"/>
      <c r="D30" s="13">
        <v>4.7935263017000462E-3</v>
      </c>
      <c r="E30" s="13">
        <v>-9.4636586095033781E-3</v>
      </c>
      <c r="F30" s="13">
        <v>9.193219082166415E-4</v>
      </c>
      <c r="G30" s="13">
        <v>2.3069680346019528E-2</v>
      </c>
      <c r="H30" s="13">
        <v>7.1491102188485645E-3</v>
      </c>
      <c r="I30" s="13">
        <v>-2.3999831334311605E-2</v>
      </c>
      <c r="J30" s="13">
        <v>-4.061260016266377E-2</v>
      </c>
      <c r="K30" s="13">
        <v>3.6881167129418913E-3</v>
      </c>
      <c r="L30" s="13">
        <v>-1.7077844322498148E-2</v>
      </c>
      <c r="M30" s="13">
        <v>1.061010372475546E-2</v>
      </c>
      <c r="N30" s="13">
        <v>-4.4798279609978842E-3</v>
      </c>
      <c r="O30" s="13">
        <v>-2.4583739234739665E-2</v>
      </c>
      <c r="P30" s="13">
        <v>-6.8300548209917156E-2</v>
      </c>
      <c r="Q30" s="13">
        <v>1.6147693334206181E-2</v>
      </c>
      <c r="R30" s="13">
        <v>-1.7110331562725234E-3</v>
      </c>
      <c r="S30" s="13">
        <v>1.1962013886892553E-3</v>
      </c>
      <c r="T30" s="13">
        <v>-1.1540254713047315E-2</v>
      </c>
      <c r="U30" s="13">
        <v>2.1685282943656681E-2</v>
      </c>
      <c r="V30" s="13">
        <v>2.1685282943656681E-2</v>
      </c>
      <c r="W30" s="13">
        <v>1.8916488138931431E-2</v>
      </c>
      <c r="X30" s="13">
        <v>-1.984663912722362E-2</v>
      </c>
      <c r="Y30" s="13">
        <v>3.1376064760195277E-2</v>
      </c>
      <c r="Z30" s="13">
        <v>5.0725141153045161E-3</v>
      </c>
      <c r="AA30" s="13">
        <v>1.4624856191607138E-2</v>
      </c>
      <c r="AB30" s="13">
        <v>2.9959180117604678E-3</v>
      </c>
      <c r="AC30" s="13">
        <v>2.3069680346019306E-2</v>
      </c>
      <c r="AD30" s="13">
        <v>2.3069680346019528E-2</v>
      </c>
      <c r="AE30" s="13">
        <v>-4.6011750031878296E-2</v>
      </c>
      <c r="AF30" s="13">
        <v>-1.4309049517773009E-2</v>
      </c>
      <c r="AG30" s="13">
        <v>2.0300885541294056E-2</v>
      </c>
      <c r="AH30" s="13">
        <v>-2.0538837828405043E-2</v>
      </c>
      <c r="AI30" s="13">
        <v>-1.6385645621316725E-2</v>
      </c>
      <c r="AJ30" s="15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274</v>
      </c>
      <c r="C31" s="47"/>
      <c r="D31" s="45" t="s">
        <v>275</v>
      </c>
      <c r="E31" s="45">
        <v>0.41</v>
      </c>
      <c r="F31" s="45">
        <v>0.01</v>
      </c>
      <c r="G31" s="45">
        <v>0.83</v>
      </c>
      <c r="H31" s="45">
        <v>0.23</v>
      </c>
      <c r="I31" s="45">
        <v>0.96</v>
      </c>
      <c r="J31" s="45">
        <v>1.59</v>
      </c>
      <c r="K31" s="45">
        <v>0.09</v>
      </c>
      <c r="L31" s="45">
        <v>0.7</v>
      </c>
      <c r="M31" s="45">
        <v>0.36</v>
      </c>
      <c r="N31" s="45">
        <v>0.22</v>
      </c>
      <c r="O31" s="45">
        <v>0.98</v>
      </c>
      <c r="P31" s="45">
        <v>2.64</v>
      </c>
      <c r="Q31" s="45">
        <v>0.56999999999999995</v>
      </c>
      <c r="R31" s="45">
        <v>0.11</v>
      </c>
      <c r="S31" s="45">
        <v>0</v>
      </c>
      <c r="T31" s="45">
        <v>0.48</v>
      </c>
      <c r="U31" s="45">
        <v>0.78</v>
      </c>
      <c r="V31" s="45">
        <v>0.78</v>
      </c>
      <c r="W31" s="45">
        <v>0.67</v>
      </c>
      <c r="X31" s="45">
        <v>0.8</v>
      </c>
      <c r="Y31" s="45">
        <v>1.1499999999999999</v>
      </c>
      <c r="Z31" s="45">
        <v>0.15</v>
      </c>
      <c r="AA31" s="45">
        <v>0.51</v>
      </c>
      <c r="AB31" s="45">
        <v>7.0000000000000007E-2</v>
      </c>
      <c r="AC31" s="45">
        <v>0.83</v>
      </c>
      <c r="AD31" s="45">
        <v>0.83</v>
      </c>
      <c r="AE31" s="45">
        <v>1.8</v>
      </c>
      <c r="AF31" s="45">
        <v>0.59</v>
      </c>
      <c r="AG31" s="45">
        <v>0.73</v>
      </c>
      <c r="AH31" s="45">
        <v>0.83</v>
      </c>
      <c r="AI31" s="45">
        <v>0.67</v>
      </c>
      <c r="AJ31" s="15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482</v>
      </c>
      <c r="BM33" s="28" t="s">
        <v>276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229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230</v>
      </c>
      <c r="C35" s="9" t="s">
        <v>230</v>
      </c>
      <c r="D35" s="151" t="s">
        <v>233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263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267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5">
        <v>10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8">
        <v>1</v>
      </c>
    </row>
    <row r="39" spans="1:65">
      <c r="A39" s="30"/>
      <c r="B39" s="19">
        <v>1</v>
      </c>
      <c r="C39" s="9">
        <v>2</v>
      </c>
      <c r="D39" s="209">
        <v>10</v>
      </c>
      <c r="E39" s="206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8">
        <v>1</v>
      </c>
    </row>
    <row r="40" spans="1:65">
      <c r="A40" s="30"/>
      <c r="B40" s="19">
        <v>1</v>
      </c>
      <c r="C40" s="9">
        <v>3</v>
      </c>
      <c r="D40" s="209">
        <v>10</v>
      </c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8">
        <v>16</v>
      </c>
    </row>
    <row r="41" spans="1:65">
      <c r="A41" s="30"/>
      <c r="B41" s="19">
        <v>1</v>
      </c>
      <c r="C41" s="9">
        <v>4</v>
      </c>
      <c r="D41" s="209">
        <v>10</v>
      </c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8">
        <v>10</v>
      </c>
    </row>
    <row r="42" spans="1:65">
      <c r="A42" s="30"/>
      <c r="B42" s="19">
        <v>1</v>
      </c>
      <c r="C42" s="9">
        <v>5</v>
      </c>
      <c r="D42" s="209">
        <v>10</v>
      </c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8">
        <v>7</v>
      </c>
    </row>
    <row r="43" spans="1:65">
      <c r="A43" s="30"/>
      <c r="B43" s="19">
        <v>1</v>
      </c>
      <c r="C43" s="9">
        <v>6</v>
      </c>
      <c r="D43" s="209">
        <v>10</v>
      </c>
      <c r="E43" s="206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10"/>
    </row>
    <row r="44" spans="1:65">
      <c r="A44" s="30"/>
      <c r="B44" s="20" t="s">
        <v>270</v>
      </c>
      <c r="C44" s="12"/>
      <c r="D44" s="211">
        <v>10</v>
      </c>
      <c r="E44" s="206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10"/>
    </row>
    <row r="45" spans="1:65">
      <c r="A45" s="30"/>
      <c r="B45" s="3" t="s">
        <v>271</v>
      </c>
      <c r="C45" s="29"/>
      <c r="D45" s="209">
        <v>10</v>
      </c>
      <c r="E45" s="206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10"/>
    </row>
    <row r="46" spans="1:65">
      <c r="A46" s="30"/>
      <c r="B46" s="3" t="s">
        <v>272</v>
      </c>
      <c r="C46" s="29"/>
      <c r="D46" s="209">
        <v>0</v>
      </c>
      <c r="E46" s="206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10"/>
    </row>
    <row r="47" spans="1:65">
      <c r="A47" s="30"/>
      <c r="B47" s="3" t="s">
        <v>87</v>
      </c>
      <c r="C47" s="29"/>
      <c r="D47" s="13">
        <v>0</v>
      </c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273</v>
      </c>
      <c r="C48" s="29"/>
      <c r="D48" s="13">
        <v>0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274</v>
      </c>
      <c r="C49" s="47"/>
      <c r="D49" s="45" t="s">
        <v>275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483</v>
      </c>
      <c r="BM51" s="28" t="s">
        <v>276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229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230</v>
      </c>
      <c r="C53" s="9" t="s">
        <v>230</v>
      </c>
      <c r="D53" s="151" t="s">
        <v>233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263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267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5">
        <v>14.999999999999998</v>
      </c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8">
        <v>1</v>
      </c>
    </row>
    <row r="57" spans="1:65">
      <c r="A57" s="30"/>
      <c r="B57" s="19">
        <v>1</v>
      </c>
      <c r="C57" s="9">
        <v>2</v>
      </c>
      <c r="D57" s="209">
        <v>14.999999999999998</v>
      </c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8">
        <v>1</v>
      </c>
    </row>
    <row r="58" spans="1:65">
      <c r="A58" s="30"/>
      <c r="B58" s="19">
        <v>1</v>
      </c>
      <c r="C58" s="9">
        <v>3</v>
      </c>
      <c r="D58" s="209">
        <v>14.999999999999998</v>
      </c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8">
        <v>16</v>
      </c>
    </row>
    <row r="59" spans="1:65">
      <c r="A59" s="30"/>
      <c r="B59" s="19">
        <v>1</v>
      </c>
      <c r="C59" s="9">
        <v>4</v>
      </c>
      <c r="D59" s="209">
        <v>14.999999999999998</v>
      </c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8">
        <v>15</v>
      </c>
    </row>
    <row r="60" spans="1:65">
      <c r="A60" s="30"/>
      <c r="B60" s="19">
        <v>1</v>
      </c>
      <c r="C60" s="9">
        <v>5</v>
      </c>
      <c r="D60" s="209">
        <v>14.999999999999998</v>
      </c>
      <c r="E60" s="206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8">
        <v>7</v>
      </c>
    </row>
    <row r="61" spans="1:65">
      <c r="A61" s="30"/>
      <c r="B61" s="19">
        <v>1</v>
      </c>
      <c r="C61" s="9">
        <v>6</v>
      </c>
      <c r="D61" s="209">
        <v>14.999999999999998</v>
      </c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10"/>
    </row>
    <row r="62" spans="1:65">
      <c r="A62" s="30"/>
      <c r="B62" s="20" t="s">
        <v>270</v>
      </c>
      <c r="C62" s="12"/>
      <c r="D62" s="211">
        <v>14.999999999999998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10"/>
    </row>
    <row r="63" spans="1:65">
      <c r="A63" s="30"/>
      <c r="B63" s="3" t="s">
        <v>271</v>
      </c>
      <c r="C63" s="29"/>
      <c r="D63" s="209">
        <v>14.999999999999998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10"/>
    </row>
    <row r="64" spans="1:65">
      <c r="A64" s="30"/>
      <c r="B64" s="3" t="s">
        <v>272</v>
      </c>
      <c r="C64" s="29"/>
      <c r="D64" s="209">
        <v>0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10"/>
    </row>
    <row r="65" spans="1:65">
      <c r="A65" s="30"/>
      <c r="B65" s="3" t="s">
        <v>87</v>
      </c>
      <c r="C65" s="29"/>
      <c r="D65" s="13">
        <v>0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273</v>
      </c>
      <c r="C66" s="29"/>
      <c r="D66" s="13">
        <v>-1.1102230246251565E-16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274</v>
      </c>
      <c r="C67" s="47"/>
      <c r="D67" s="45" t="s">
        <v>275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30" priority="9">
      <formula>AND($B6&lt;&gt;$B5,NOT(ISBLANK(INDIRECT(Anlyt_LabRefThisCol))))</formula>
    </cfRule>
  </conditionalFormatting>
  <conditionalFormatting sqref="C2:AI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0117-B2DA-4EC2-8EEB-93E1D50A7EF8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484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5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237</v>
      </c>
      <c r="I3" s="152" t="s">
        <v>238</v>
      </c>
      <c r="J3" s="152" t="s">
        <v>239</v>
      </c>
      <c r="K3" s="152" t="s">
        <v>241</v>
      </c>
      <c r="L3" s="152" t="s">
        <v>242</v>
      </c>
      <c r="M3" s="152" t="s">
        <v>243</v>
      </c>
      <c r="N3" s="152" t="s">
        <v>244</v>
      </c>
      <c r="O3" s="152" t="s">
        <v>245</v>
      </c>
      <c r="P3" s="152" t="s">
        <v>246</v>
      </c>
      <c r="Q3" s="152" t="s">
        <v>247</v>
      </c>
      <c r="R3" s="152" t="s">
        <v>250</v>
      </c>
      <c r="S3" s="152" t="s">
        <v>251</v>
      </c>
      <c r="T3" s="152" t="s">
        <v>252</v>
      </c>
      <c r="U3" s="152" t="s">
        <v>254</v>
      </c>
      <c r="V3" s="152" t="s">
        <v>257</v>
      </c>
      <c r="W3" s="152" t="s">
        <v>258</v>
      </c>
      <c r="X3" s="152" t="s">
        <v>260</v>
      </c>
      <c r="Y3" s="152" t="s">
        <v>261</v>
      </c>
      <c r="Z3" s="152" t="s">
        <v>262</v>
      </c>
      <c r="AA3" s="15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277</v>
      </c>
      <c r="F4" s="11" t="s">
        <v>277</v>
      </c>
      <c r="G4" s="11" t="s">
        <v>278</v>
      </c>
      <c r="H4" s="11" t="s">
        <v>278</v>
      </c>
      <c r="I4" s="11" t="s">
        <v>277</v>
      </c>
      <c r="J4" s="11" t="s">
        <v>277</v>
      </c>
      <c r="K4" s="11" t="s">
        <v>277</v>
      </c>
      <c r="L4" s="11" t="s">
        <v>278</v>
      </c>
      <c r="M4" s="11" t="s">
        <v>277</v>
      </c>
      <c r="N4" s="11" t="s">
        <v>277</v>
      </c>
      <c r="O4" s="11" t="s">
        <v>278</v>
      </c>
      <c r="P4" s="11" t="s">
        <v>279</v>
      </c>
      <c r="Q4" s="11" t="s">
        <v>277</v>
      </c>
      <c r="R4" s="11" t="s">
        <v>278</v>
      </c>
      <c r="S4" s="11" t="s">
        <v>277</v>
      </c>
      <c r="T4" s="11" t="s">
        <v>278</v>
      </c>
      <c r="U4" s="11" t="s">
        <v>277</v>
      </c>
      <c r="V4" s="11" t="s">
        <v>278</v>
      </c>
      <c r="W4" s="11" t="s">
        <v>277</v>
      </c>
      <c r="X4" s="11" t="s">
        <v>278</v>
      </c>
      <c r="Y4" s="11" t="s">
        <v>280</v>
      </c>
      <c r="Z4" s="11" t="s">
        <v>277</v>
      </c>
      <c r="AA4" s="15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266</v>
      </c>
      <c r="E5" s="26" t="s">
        <v>117</v>
      </c>
      <c r="F5" s="26" t="s">
        <v>267</v>
      </c>
      <c r="G5" s="26" t="s">
        <v>116</v>
      </c>
      <c r="H5" s="26" t="s">
        <v>117</v>
      </c>
      <c r="I5" s="26" t="s">
        <v>117</v>
      </c>
      <c r="J5" s="26" t="s">
        <v>267</v>
      </c>
      <c r="K5" s="26" t="s">
        <v>117</v>
      </c>
      <c r="L5" s="26" t="s">
        <v>269</v>
      </c>
      <c r="M5" s="26" t="s">
        <v>117</v>
      </c>
      <c r="N5" s="26" t="s">
        <v>117</v>
      </c>
      <c r="O5" s="26" t="s">
        <v>269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116</v>
      </c>
      <c r="V5" s="26" t="s">
        <v>117</v>
      </c>
      <c r="W5" s="26" t="s">
        <v>268</v>
      </c>
      <c r="X5" s="26" t="s">
        <v>117</v>
      </c>
      <c r="Y5" s="26" t="s">
        <v>281</v>
      </c>
      <c r="Z5" s="26" t="s">
        <v>117</v>
      </c>
      <c r="AA5" s="15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1.2221439120771944</v>
      </c>
      <c r="E6" s="22" t="s">
        <v>282</v>
      </c>
      <c r="F6" s="22">
        <v>1.1099999999999999</v>
      </c>
      <c r="G6" s="22">
        <v>1.03</v>
      </c>
      <c r="H6" s="22">
        <v>1.01</v>
      </c>
      <c r="I6" s="22">
        <v>1.1200000000000001</v>
      </c>
      <c r="J6" s="22">
        <v>1.1200000000000001</v>
      </c>
      <c r="K6" s="22">
        <v>1.19</v>
      </c>
      <c r="L6" s="22">
        <v>1.02</v>
      </c>
      <c r="M6" s="22">
        <v>1.083</v>
      </c>
      <c r="N6" s="22">
        <v>1.18</v>
      </c>
      <c r="O6" s="22">
        <v>1.1499999999999999</v>
      </c>
      <c r="P6" s="154">
        <v>0.89200000000000002</v>
      </c>
      <c r="Q6" s="22">
        <v>1.1299999999999999</v>
      </c>
      <c r="R6" s="22">
        <v>1.08</v>
      </c>
      <c r="S6" s="22">
        <v>1.1399999999999999</v>
      </c>
      <c r="T6" s="22">
        <v>1.1200000000000001</v>
      </c>
      <c r="U6" s="22">
        <v>1.145</v>
      </c>
      <c r="V6" s="22">
        <v>1.21</v>
      </c>
      <c r="W6" s="22">
        <v>1.173</v>
      </c>
      <c r="X6" s="22">
        <v>1.19</v>
      </c>
      <c r="Y6" s="22">
        <v>1.1234</v>
      </c>
      <c r="Z6" s="22">
        <v>1.07</v>
      </c>
      <c r="AA6" s="15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1.2384579042529531</v>
      </c>
      <c r="E7" s="11" t="s">
        <v>282</v>
      </c>
      <c r="F7" s="11">
        <v>1.1099999999999999</v>
      </c>
      <c r="G7" s="11">
        <v>1.02</v>
      </c>
      <c r="H7" s="11">
        <v>0.9900000000000001</v>
      </c>
      <c r="I7" s="11">
        <v>1.1399999999999999</v>
      </c>
      <c r="J7" s="11">
        <v>1.1299999999999999</v>
      </c>
      <c r="K7" s="11">
        <v>1.18</v>
      </c>
      <c r="L7" s="11">
        <v>1.0183706070287539</v>
      </c>
      <c r="M7" s="11">
        <v>1.071</v>
      </c>
      <c r="N7" s="11">
        <v>1.1880000000000002</v>
      </c>
      <c r="O7" s="11">
        <v>1.1599999999999999</v>
      </c>
      <c r="P7" s="11">
        <v>1.08</v>
      </c>
      <c r="Q7" s="11">
        <v>1.1400000000000001</v>
      </c>
      <c r="R7" s="11">
        <v>1.1599999999999999</v>
      </c>
      <c r="S7" s="11">
        <v>1.1499999999999999</v>
      </c>
      <c r="T7" s="11">
        <v>1.0900000000000001</v>
      </c>
      <c r="U7" s="11">
        <v>1.1106</v>
      </c>
      <c r="V7" s="11">
        <v>1.18</v>
      </c>
      <c r="W7" s="11">
        <v>1.1424000000000001</v>
      </c>
      <c r="X7" s="11">
        <v>1.18</v>
      </c>
      <c r="Y7" s="11">
        <v>1.1112</v>
      </c>
      <c r="Z7" s="11">
        <v>1.06</v>
      </c>
      <c r="AA7" s="15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1.2158258033766562</v>
      </c>
      <c r="E8" s="11" t="s">
        <v>282</v>
      </c>
      <c r="F8" s="11">
        <v>1.1099999999999999</v>
      </c>
      <c r="G8" s="11">
        <v>1.04</v>
      </c>
      <c r="H8" s="11">
        <v>1</v>
      </c>
      <c r="I8" s="11">
        <v>1.17</v>
      </c>
      <c r="J8" s="11">
        <v>1.1200000000000001</v>
      </c>
      <c r="K8" s="11">
        <v>1.19</v>
      </c>
      <c r="L8" s="11">
        <v>1.03</v>
      </c>
      <c r="M8" s="11">
        <v>1.107</v>
      </c>
      <c r="N8" s="11">
        <v>1.1919999999999999</v>
      </c>
      <c r="O8" s="11">
        <v>1.1399999999999999</v>
      </c>
      <c r="P8" s="11">
        <v>1.145</v>
      </c>
      <c r="Q8" s="11">
        <v>1.1200000000000001</v>
      </c>
      <c r="R8" s="11">
        <v>1.06</v>
      </c>
      <c r="S8" s="11">
        <v>1.1200000000000001</v>
      </c>
      <c r="T8" s="11">
        <v>1.1299999999999999</v>
      </c>
      <c r="U8" s="11">
        <v>1.1354000000000002</v>
      </c>
      <c r="V8" s="11">
        <v>1.1599999999999999</v>
      </c>
      <c r="W8" s="11">
        <v>1.1322000000000001</v>
      </c>
      <c r="X8" s="11">
        <v>1.18</v>
      </c>
      <c r="Y8" s="11">
        <v>1.1166</v>
      </c>
      <c r="Z8" s="11">
        <v>1.01</v>
      </c>
      <c r="AA8" s="15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1.2242095055716327</v>
      </c>
      <c r="E9" s="11" t="s">
        <v>282</v>
      </c>
      <c r="F9" s="11">
        <v>1.1099999999999999</v>
      </c>
      <c r="G9" s="11">
        <v>1.06</v>
      </c>
      <c r="H9" s="11">
        <v>0.9900000000000001</v>
      </c>
      <c r="I9" s="11">
        <v>1.1200000000000001</v>
      </c>
      <c r="J9" s="11">
        <v>1.1000000000000001</v>
      </c>
      <c r="K9" s="11">
        <v>1.19</v>
      </c>
      <c r="L9" s="11">
        <v>1.04</v>
      </c>
      <c r="M9" s="11">
        <v>1.0740000000000001</v>
      </c>
      <c r="N9" s="11">
        <v>1.1820000000000002</v>
      </c>
      <c r="O9" s="11">
        <v>1.18</v>
      </c>
      <c r="P9" s="11">
        <v>1.014</v>
      </c>
      <c r="Q9" s="11">
        <v>1.1400000000000001</v>
      </c>
      <c r="R9" s="11">
        <v>1.1200000000000001</v>
      </c>
      <c r="S9" s="11">
        <v>1.1299999999999999</v>
      </c>
      <c r="T9" s="11">
        <v>1.1000000000000001</v>
      </c>
      <c r="U9" s="11">
        <v>1.1359999999999999</v>
      </c>
      <c r="V9" s="11">
        <v>1.2</v>
      </c>
      <c r="W9" s="11">
        <v>1.1526000000000001</v>
      </c>
      <c r="X9" s="11">
        <v>1.19</v>
      </c>
      <c r="Y9" s="11">
        <v>1.1567000000000001</v>
      </c>
      <c r="Z9" s="11">
        <v>1.03</v>
      </c>
      <c r="AA9" s="15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1.116304781382242</v>
      </c>
      <c r="BN9" s="28"/>
    </row>
    <row r="10" spans="1:66">
      <c r="A10" s="30"/>
      <c r="B10" s="19">
        <v>1</v>
      </c>
      <c r="C10" s="9">
        <v>5</v>
      </c>
      <c r="D10" s="10">
        <v>1.2351603390366235</v>
      </c>
      <c r="E10" s="11" t="s">
        <v>282</v>
      </c>
      <c r="F10" s="11">
        <v>1.1299999999999999</v>
      </c>
      <c r="G10" s="11">
        <v>1.03</v>
      </c>
      <c r="H10" s="11">
        <v>0.98</v>
      </c>
      <c r="I10" s="11">
        <v>1.1499999999999999</v>
      </c>
      <c r="J10" s="11">
        <v>1.1299999999999999</v>
      </c>
      <c r="K10" s="11">
        <v>1.1399999999999999</v>
      </c>
      <c r="L10" s="11">
        <v>1.01</v>
      </c>
      <c r="M10" s="11">
        <v>1.1039999999999999</v>
      </c>
      <c r="N10" s="11">
        <v>1.18</v>
      </c>
      <c r="O10" s="11">
        <v>1.2050000000000001</v>
      </c>
      <c r="P10" s="11">
        <v>1.1179999999999999</v>
      </c>
      <c r="Q10" s="11">
        <v>1.1499999999999999</v>
      </c>
      <c r="R10" s="11">
        <v>1.07</v>
      </c>
      <c r="S10" s="11">
        <v>1.1399999999999999</v>
      </c>
      <c r="T10" s="11">
        <v>1.0900000000000001</v>
      </c>
      <c r="U10" s="11">
        <v>1.1505000000000001</v>
      </c>
      <c r="V10" s="11">
        <v>1.1599999999999999</v>
      </c>
      <c r="W10" s="11">
        <v>1.1322000000000001</v>
      </c>
      <c r="X10" s="11">
        <v>1.21</v>
      </c>
      <c r="Y10" s="11">
        <v>1.1315</v>
      </c>
      <c r="Z10" s="11">
        <v>1.03</v>
      </c>
      <c r="AA10" s="15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1.1775726195518412</v>
      </c>
      <c r="E11" s="11" t="s">
        <v>282</v>
      </c>
      <c r="F11" s="11">
        <v>1.1000000000000001</v>
      </c>
      <c r="G11" s="11">
        <v>1.03</v>
      </c>
      <c r="H11" s="11">
        <v>0.98</v>
      </c>
      <c r="I11" s="11">
        <v>1.1399999999999999</v>
      </c>
      <c r="J11" s="11">
        <v>1.1299999999999999</v>
      </c>
      <c r="K11" s="11">
        <v>1.1599999999999999</v>
      </c>
      <c r="L11" s="11">
        <v>1.0350318471337578</v>
      </c>
      <c r="M11" s="11">
        <v>1.0880000000000001</v>
      </c>
      <c r="N11" s="11">
        <v>1.19</v>
      </c>
      <c r="O11" s="11">
        <v>1.19</v>
      </c>
      <c r="P11" s="11">
        <v>1.1519999999999999</v>
      </c>
      <c r="Q11" s="11">
        <v>1.1299999999999999</v>
      </c>
      <c r="R11" s="11">
        <v>1.1499999999999999</v>
      </c>
      <c r="S11" s="11">
        <v>1.1200000000000001</v>
      </c>
      <c r="T11" s="11">
        <v>1.1100000000000001</v>
      </c>
      <c r="U11" s="11">
        <v>1.1280999999999999</v>
      </c>
      <c r="V11" s="11">
        <v>1.2</v>
      </c>
      <c r="W11" s="11">
        <v>1.1117999999999999</v>
      </c>
      <c r="X11" s="11">
        <v>1.19</v>
      </c>
      <c r="Y11" s="11">
        <v>1.127</v>
      </c>
      <c r="Z11" s="11">
        <v>1.02</v>
      </c>
      <c r="AA11" s="15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1.2519432319389063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1.1982663167287708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1.2260851934572619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1.2073524289362494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1.2582647208134763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1.1978858531911845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1.2206378704627749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1.2159653584341765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1.2159239956727981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1.1602509745828329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1.1552940997490264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1.167583225867924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1.1659438420010335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1.238515373470136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270</v>
      </c>
      <c r="C26" s="12"/>
      <c r="D26" s="23">
        <v>1.2096641284586727</v>
      </c>
      <c r="E26" s="23" t="s">
        <v>678</v>
      </c>
      <c r="F26" s="23">
        <v>1.1116666666666666</v>
      </c>
      <c r="G26" s="23">
        <v>1.0350000000000001</v>
      </c>
      <c r="H26" s="23">
        <v>0.99166666666666681</v>
      </c>
      <c r="I26" s="23">
        <v>1.1399999999999999</v>
      </c>
      <c r="J26" s="23">
        <v>1.1216666666666668</v>
      </c>
      <c r="K26" s="23">
        <v>1.175</v>
      </c>
      <c r="L26" s="23">
        <v>1.0255670756937521</v>
      </c>
      <c r="M26" s="23">
        <v>1.0878333333333334</v>
      </c>
      <c r="N26" s="23">
        <v>1.1853333333333333</v>
      </c>
      <c r="O26" s="23">
        <v>1.1708333333333332</v>
      </c>
      <c r="P26" s="23">
        <v>1.0668333333333335</v>
      </c>
      <c r="Q26" s="23">
        <v>1.135</v>
      </c>
      <c r="R26" s="23">
        <v>1.1066666666666667</v>
      </c>
      <c r="S26" s="23">
        <v>1.1333333333333333</v>
      </c>
      <c r="T26" s="23">
        <v>1.1066666666666667</v>
      </c>
      <c r="U26" s="23">
        <v>1.1342666666666668</v>
      </c>
      <c r="V26" s="23">
        <v>1.1850000000000001</v>
      </c>
      <c r="W26" s="23">
        <v>1.1407</v>
      </c>
      <c r="X26" s="23">
        <v>1.1900000000000002</v>
      </c>
      <c r="Y26" s="23">
        <v>1.1277333333333333</v>
      </c>
      <c r="Z26" s="23">
        <v>1.0366666666666668</v>
      </c>
      <c r="AA26" s="15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271</v>
      </c>
      <c r="C27" s="29"/>
      <c r="D27" s="11">
        <v>1.2159446770534874</v>
      </c>
      <c r="E27" s="11" t="s">
        <v>678</v>
      </c>
      <c r="F27" s="11">
        <v>1.1099999999999999</v>
      </c>
      <c r="G27" s="11">
        <v>1.03</v>
      </c>
      <c r="H27" s="11">
        <v>0.9900000000000001</v>
      </c>
      <c r="I27" s="11">
        <v>1.1399999999999999</v>
      </c>
      <c r="J27" s="11">
        <v>1.125</v>
      </c>
      <c r="K27" s="11">
        <v>1.1850000000000001</v>
      </c>
      <c r="L27" s="11">
        <v>1.0249999999999999</v>
      </c>
      <c r="M27" s="11">
        <v>1.0855000000000001</v>
      </c>
      <c r="N27" s="11">
        <v>1.1850000000000001</v>
      </c>
      <c r="O27" s="11">
        <v>1.17</v>
      </c>
      <c r="P27" s="11">
        <v>1.099</v>
      </c>
      <c r="Q27" s="11">
        <v>1.135</v>
      </c>
      <c r="R27" s="11">
        <v>1.1000000000000001</v>
      </c>
      <c r="S27" s="11">
        <v>1.1349999999999998</v>
      </c>
      <c r="T27" s="11">
        <v>1.105</v>
      </c>
      <c r="U27" s="11">
        <v>1.1356999999999999</v>
      </c>
      <c r="V27" s="11">
        <v>1.19</v>
      </c>
      <c r="W27" s="11">
        <v>1.1373000000000002</v>
      </c>
      <c r="X27" s="11">
        <v>1.19</v>
      </c>
      <c r="Y27" s="11">
        <v>1.1252</v>
      </c>
      <c r="Z27" s="11">
        <v>1.03</v>
      </c>
      <c r="AA27" s="15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272</v>
      </c>
      <c r="C28" s="29"/>
      <c r="D28" s="24">
        <v>3.0538319527259529E-2</v>
      </c>
      <c r="E28" s="24" t="s">
        <v>678</v>
      </c>
      <c r="F28" s="24">
        <v>9.8319208025017066E-3</v>
      </c>
      <c r="G28" s="24">
        <v>1.3784048752090234E-2</v>
      </c>
      <c r="H28" s="24">
        <v>1.1690451944500125E-2</v>
      </c>
      <c r="I28" s="24">
        <v>1.8973665961010199E-2</v>
      </c>
      <c r="J28" s="24">
        <v>1.1690451944500035E-2</v>
      </c>
      <c r="K28" s="24">
        <v>2.073644135332774E-2</v>
      </c>
      <c r="L28" s="24">
        <v>1.1337172125601935E-2</v>
      </c>
      <c r="M28" s="24">
        <v>1.5012217246851506E-2</v>
      </c>
      <c r="N28" s="24">
        <v>5.3166405433005028E-3</v>
      </c>
      <c r="O28" s="24">
        <v>2.4983327774071036E-2</v>
      </c>
      <c r="P28" s="24">
        <v>9.9511640860085612E-2</v>
      </c>
      <c r="Q28" s="24">
        <v>1.0488088481701503E-2</v>
      </c>
      <c r="R28" s="24">
        <v>4.2739521132865554E-2</v>
      </c>
      <c r="S28" s="24">
        <v>1.211060141638988E-2</v>
      </c>
      <c r="T28" s="24">
        <v>1.6329931618554474E-2</v>
      </c>
      <c r="U28" s="24">
        <v>1.4008235672869986E-2</v>
      </c>
      <c r="V28" s="24">
        <v>2.1679483388678818E-2</v>
      </c>
      <c r="W28" s="24">
        <v>2.0820662813657048E-2</v>
      </c>
      <c r="X28" s="24">
        <v>1.0954451150103331E-2</v>
      </c>
      <c r="Y28" s="24">
        <v>1.5936582653337805E-2</v>
      </c>
      <c r="Z28" s="24">
        <v>2.338090388900026E-2</v>
      </c>
      <c r="AA28" s="203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2.5245288182737784E-2</v>
      </c>
      <c r="E29" s="13" t="s">
        <v>678</v>
      </c>
      <c r="F29" s="13">
        <v>8.8443065689670537E-3</v>
      </c>
      <c r="G29" s="13">
        <v>1.3317921499604089E-2</v>
      </c>
      <c r="H29" s="13">
        <v>1.1788691036470712E-2</v>
      </c>
      <c r="I29" s="13">
        <v>1.6643566632465089E-2</v>
      </c>
      <c r="J29" s="13">
        <v>1.0422394006983684E-2</v>
      </c>
      <c r="K29" s="13">
        <v>1.7648035194321478E-2</v>
      </c>
      <c r="L29" s="13">
        <v>1.1054539868036253E-2</v>
      </c>
      <c r="M29" s="13">
        <v>1.3800107780160721E-2</v>
      </c>
      <c r="N29" s="13">
        <v>4.4853547890611667E-3</v>
      </c>
      <c r="O29" s="13">
        <v>2.1338073543690567E-2</v>
      </c>
      <c r="P29" s="13">
        <v>9.3277588683098517E-2</v>
      </c>
      <c r="Q29" s="13">
        <v>9.2406065918074921E-3</v>
      </c>
      <c r="R29" s="13">
        <v>3.8620049216444775E-2</v>
      </c>
      <c r="S29" s="13">
        <v>1.0685824779167541E-2</v>
      </c>
      <c r="T29" s="13">
        <v>1.4755962305922717E-2</v>
      </c>
      <c r="U29" s="13">
        <v>1.2350037327674255E-2</v>
      </c>
      <c r="V29" s="13">
        <v>1.8294922690868201E-2</v>
      </c>
      <c r="W29" s="13">
        <v>1.8252531615373935E-2</v>
      </c>
      <c r="X29" s="13">
        <v>9.2054211345406131E-3</v>
      </c>
      <c r="Y29" s="13">
        <v>1.413151689525107E-2</v>
      </c>
      <c r="Z29" s="13">
        <v>2.2553926581029185E-2</v>
      </c>
      <c r="AA29" s="15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273</v>
      </c>
      <c r="C30" s="29"/>
      <c r="D30" s="13">
        <v>8.3632488755293499E-2</v>
      </c>
      <c r="E30" s="13" t="s">
        <v>678</v>
      </c>
      <c r="F30" s="13">
        <v>-4.1548820653014573E-3</v>
      </c>
      <c r="G30" s="13">
        <v>-7.283385571597023E-2</v>
      </c>
      <c r="H30" s="13">
        <v>-0.11165240604026128</v>
      </c>
      <c r="I30" s="13">
        <v>2.1226477762119611E-2</v>
      </c>
      <c r="J30" s="13">
        <v>4.803244932612083E-3</v>
      </c>
      <c r="K30" s="13">
        <v>5.2579922254816447E-2</v>
      </c>
      <c r="L30" s="13">
        <v>-8.1283989105677579E-2</v>
      </c>
      <c r="M30" s="13">
        <v>-2.5505084743661421E-2</v>
      </c>
      <c r="N30" s="13">
        <v>6.1836653485993542E-2</v>
      </c>
      <c r="O30" s="13">
        <v>4.8847369339019009E-2</v>
      </c>
      <c r="P30" s="13">
        <v>-4.431715143927939E-2</v>
      </c>
      <c r="Q30" s="13">
        <v>1.6747414263162952E-2</v>
      </c>
      <c r="R30" s="13">
        <v>-8.6339455642581164E-3</v>
      </c>
      <c r="S30" s="13">
        <v>1.5254393096844066E-2</v>
      </c>
      <c r="T30" s="13">
        <v>-8.6339455642581164E-3</v>
      </c>
      <c r="U30" s="13">
        <v>1.6090484949982775E-2</v>
      </c>
      <c r="V30" s="13">
        <v>6.1538049252729765E-2</v>
      </c>
      <c r="W30" s="13">
        <v>2.1853546651973588E-2</v>
      </c>
      <c r="X30" s="13">
        <v>6.6017112751686424E-2</v>
      </c>
      <c r="Y30" s="13">
        <v>1.0237841978012474E-2</v>
      </c>
      <c r="Z30" s="13">
        <v>-7.1340834549651233E-2</v>
      </c>
      <c r="AA30" s="15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274</v>
      </c>
      <c r="C31" s="47"/>
      <c r="D31" s="45" t="s">
        <v>275</v>
      </c>
      <c r="E31" s="45" t="s">
        <v>275</v>
      </c>
      <c r="F31" s="45">
        <v>0.27</v>
      </c>
      <c r="G31" s="45">
        <v>1.57</v>
      </c>
      <c r="H31" s="45">
        <v>2.2999999999999998</v>
      </c>
      <c r="I31" s="45">
        <v>0.21</v>
      </c>
      <c r="J31" s="45">
        <v>0.1</v>
      </c>
      <c r="K31" s="45">
        <v>0.8</v>
      </c>
      <c r="L31" s="45">
        <v>1.73</v>
      </c>
      <c r="M31" s="45">
        <v>0.67</v>
      </c>
      <c r="N31" s="45">
        <v>0.97</v>
      </c>
      <c r="O31" s="45">
        <v>0.73</v>
      </c>
      <c r="P31" s="45">
        <v>1.03</v>
      </c>
      <c r="Q31" s="45">
        <v>0.12</v>
      </c>
      <c r="R31" s="45">
        <v>0.36</v>
      </c>
      <c r="S31" s="45">
        <v>0.09</v>
      </c>
      <c r="T31" s="45">
        <v>0.36</v>
      </c>
      <c r="U31" s="45">
        <v>0.11</v>
      </c>
      <c r="V31" s="45">
        <v>0.97</v>
      </c>
      <c r="W31" s="45">
        <v>0.22</v>
      </c>
      <c r="X31" s="45">
        <v>1.05</v>
      </c>
      <c r="Y31" s="45">
        <v>0</v>
      </c>
      <c r="Z31" s="45">
        <v>1.54</v>
      </c>
      <c r="AA31" s="15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453B-75DF-41E6-B7BD-71C54E7D6389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485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5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0" t="s">
        <v>231</v>
      </c>
      <c r="E3" s="151" t="s">
        <v>232</v>
      </c>
      <c r="F3" s="152" t="s">
        <v>233</v>
      </c>
      <c r="G3" s="152" t="s">
        <v>234</v>
      </c>
      <c r="H3" s="152" t="s">
        <v>237</v>
      </c>
      <c r="I3" s="152" t="s">
        <v>240</v>
      </c>
      <c r="J3" s="152" t="s">
        <v>241</v>
      </c>
      <c r="K3" s="152" t="s">
        <v>242</v>
      </c>
      <c r="L3" s="152" t="s">
        <v>244</v>
      </c>
      <c r="M3" s="152" t="s">
        <v>247</v>
      </c>
      <c r="N3" s="152" t="s">
        <v>248</v>
      </c>
      <c r="O3" s="152" t="s">
        <v>251</v>
      </c>
      <c r="P3" s="152" t="s">
        <v>252</v>
      </c>
      <c r="Q3" s="152" t="s">
        <v>253</v>
      </c>
      <c r="R3" s="152" t="s">
        <v>255</v>
      </c>
      <c r="S3" s="152" t="s">
        <v>256</v>
      </c>
      <c r="T3" s="152" t="s">
        <v>257</v>
      </c>
      <c r="U3" s="152" t="s">
        <v>258</v>
      </c>
      <c r="V3" s="152" t="s">
        <v>259</v>
      </c>
      <c r="W3" s="152" t="s">
        <v>260</v>
      </c>
      <c r="X3" s="152" t="s">
        <v>262</v>
      </c>
      <c r="Y3" s="15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283</v>
      </c>
      <c r="F4" s="11" t="s">
        <v>284</v>
      </c>
      <c r="G4" s="11" t="s">
        <v>284</v>
      </c>
      <c r="H4" s="11" t="s">
        <v>283</v>
      </c>
      <c r="I4" s="11" t="s">
        <v>284</v>
      </c>
      <c r="J4" s="11" t="s">
        <v>284</v>
      </c>
      <c r="K4" s="11" t="s">
        <v>283</v>
      </c>
      <c r="L4" s="11" t="s">
        <v>283</v>
      </c>
      <c r="M4" s="11" t="s">
        <v>284</v>
      </c>
      <c r="N4" s="11" t="s">
        <v>283</v>
      </c>
      <c r="O4" s="11" t="s">
        <v>283</v>
      </c>
      <c r="P4" s="11" t="s">
        <v>283</v>
      </c>
      <c r="Q4" s="11" t="s">
        <v>283</v>
      </c>
      <c r="R4" s="11" t="s">
        <v>283</v>
      </c>
      <c r="S4" s="11" t="s">
        <v>283</v>
      </c>
      <c r="T4" s="11" t="s">
        <v>283</v>
      </c>
      <c r="U4" s="11" t="s">
        <v>283</v>
      </c>
      <c r="V4" s="11" t="s">
        <v>283</v>
      </c>
      <c r="W4" s="11" t="s">
        <v>283</v>
      </c>
      <c r="X4" s="11" t="s">
        <v>283</v>
      </c>
      <c r="Y4" s="15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266</v>
      </c>
      <c r="E5" s="26" t="s">
        <v>116</v>
      </c>
      <c r="F5" s="26" t="s">
        <v>269</v>
      </c>
      <c r="G5" s="26" t="s">
        <v>269</v>
      </c>
      <c r="H5" s="26" t="s">
        <v>285</v>
      </c>
      <c r="I5" s="26" t="s">
        <v>286</v>
      </c>
      <c r="J5" s="26" t="s">
        <v>285</v>
      </c>
      <c r="K5" s="26" t="s">
        <v>269</v>
      </c>
      <c r="L5" s="26" t="s">
        <v>281</v>
      </c>
      <c r="M5" s="26" t="s">
        <v>269</v>
      </c>
      <c r="N5" s="26" t="s">
        <v>285</v>
      </c>
      <c r="O5" s="26" t="s">
        <v>116</v>
      </c>
      <c r="P5" s="26" t="s">
        <v>285</v>
      </c>
      <c r="Q5" s="26" t="s">
        <v>116</v>
      </c>
      <c r="R5" s="26" t="s">
        <v>116</v>
      </c>
      <c r="S5" s="26" t="s">
        <v>285</v>
      </c>
      <c r="T5" s="26" t="s">
        <v>285</v>
      </c>
      <c r="U5" s="26" t="s">
        <v>116</v>
      </c>
      <c r="V5" s="26" t="s">
        <v>285</v>
      </c>
      <c r="W5" s="26" t="s">
        <v>116</v>
      </c>
      <c r="X5" s="26" t="s">
        <v>116</v>
      </c>
      <c r="Y5" s="15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1.2221439120771944</v>
      </c>
      <c r="E6" s="22">
        <v>1.28</v>
      </c>
      <c r="F6" s="22">
        <v>1.1099999999999999</v>
      </c>
      <c r="G6" s="22">
        <v>1.23</v>
      </c>
      <c r="H6" s="22">
        <v>1.08</v>
      </c>
      <c r="I6" s="22">
        <v>1.1200000000000001</v>
      </c>
      <c r="J6" s="22">
        <v>1.1299999999999999</v>
      </c>
      <c r="K6" s="22">
        <v>1.1892708055777603</v>
      </c>
      <c r="L6" s="22">
        <v>1.04</v>
      </c>
      <c r="M6" s="22" t="s">
        <v>282</v>
      </c>
      <c r="N6" s="22">
        <v>1.23</v>
      </c>
      <c r="O6" s="22">
        <v>1.1499999999999999</v>
      </c>
      <c r="P6" s="22">
        <v>1.24</v>
      </c>
      <c r="Q6" s="22">
        <v>1.1399999999999999</v>
      </c>
      <c r="R6" s="22">
        <v>1.2</v>
      </c>
      <c r="S6" s="22">
        <v>1.1200000000000001</v>
      </c>
      <c r="T6" s="22">
        <v>1.1499999999999999</v>
      </c>
      <c r="U6" s="22">
        <v>1.1499999999999999</v>
      </c>
      <c r="V6" s="22">
        <v>1.1200000000000001</v>
      </c>
      <c r="W6" s="22">
        <v>1.2</v>
      </c>
      <c r="X6" s="22">
        <v>1.19</v>
      </c>
      <c r="Y6" s="15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1.2384579042529531</v>
      </c>
      <c r="E7" s="11">
        <v>1.36</v>
      </c>
      <c r="F7" s="11">
        <v>1.1200000000000001</v>
      </c>
      <c r="G7" s="11">
        <v>1.21</v>
      </c>
      <c r="H7" s="11">
        <v>1.04</v>
      </c>
      <c r="I7" s="11">
        <v>1.1200000000000001</v>
      </c>
      <c r="J7" s="11">
        <v>1.1299999999999999</v>
      </c>
      <c r="K7" s="11">
        <v>1.2352588446931838</v>
      </c>
      <c r="L7" s="11">
        <v>1.05</v>
      </c>
      <c r="M7" s="11" t="s">
        <v>282</v>
      </c>
      <c r="N7" s="11">
        <v>1.21</v>
      </c>
      <c r="O7" s="11">
        <v>1.23</v>
      </c>
      <c r="P7" s="11">
        <v>1.22</v>
      </c>
      <c r="Q7" s="11">
        <v>1.17</v>
      </c>
      <c r="R7" s="11">
        <v>1.24</v>
      </c>
      <c r="S7" s="11">
        <v>1.1599999999999999</v>
      </c>
      <c r="T7" s="11">
        <v>1.1499999999999999</v>
      </c>
      <c r="U7" s="11">
        <v>1.1200000000000001</v>
      </c>
      <c r="V7" s="11">
        <v>1.1299999999999999</v>
      </c>
      <c r="W7" s="11">
        <v>1.19</v>
      </c>
      <c r="X7" s="11">
        <v>1.18</v>
      </c>
      <c r="Y7" s="15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1.2158258033766562</v>
      </c>
      <c r="E8" s="11">
        <v>1.24</v>
      </c>
      <c r="F8" s="11">
        <v>1.1099999999999999</v>
      </c>
      <c r="G8" s="11">
        <v>1.21</v>
      </c>
      <c r="H8" s="11">
        <v>1.05</v>
      </c>
      <c r="I8" s="11">
        <v>1.1399999999999999</v>
      </c>
      <c r="J8" s="11">
        <v>1.1399999999999999</v>
      </c>
      <c r="K8" s="11">
        <v>1.235011990407674</v>
      </c>
      <c r="L8" s="11">
        <v>1.04</v>
      </c>
      <c r="M8" s="11" t="s">
        <v>282</v>
      </c>
      <c r="N8" s="11">
        <v>1.23</v>
      </c>
      <c r="O8" s="11">
        <v>1.19</v>
      </c>
      <c r="P8" s="11">
        <v>1.24</v>
      </c>
      <c r="Q8" s="11">
        <v>1.1599999999999999</v>
      </c>
      <c r="R8" s="11">
        <v>1.18</v>
      </c>
      <c r="S8" s="11">
        <v>1.21</v>
      </c>
      <c r="T8" s="11">
        <v>1.1599999999999999</v>
      </c>
      <c r="U8" s="11">
        <v>1.1100000000000001</v>
      </c>
      <c r="V8" s="11">
        <v>1.1200000000000001</v>
      </c>
      <c r="W8" s="11">
        <v>1.17</v>
      </c>
      <c r="X8" s="11">
        <v>1.19</v>
      </c>
      <c r="Y8" s="15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1.2242095055716327</v>
      </c>
      <c r="E9" s="11">
        <v>1.33</v>
      </c>
      <c r="F9" s="11">
        <v>1.1099999999999999</v>
      </c>
      <c r="G9" s="11">
        <v>1.23</v>
      </c>
      <c r="H9" s="11">
        <v>1.04</v>
      </c>
      <c r="I9" s="11">
        <v>1.1200000000000001</v>
      </c>
      <c r="J9" s="11">
        <v>1.1299999999999999</v>
      </c>
      <c r="K9" s="11">
        <v>1.2352588446931838</v>
      </c>
      <c r="L9" s="11">
        <v>1.06</v>
      </c>
      <c r="M9" s="11" t="s">
        <v>282</v>
      </c>
      <c r="N9" s="11">
        <v>1.21</v>
      </c>
      <c r="O9" s="11">
        <v>1.2</v>
      </c>
      <c r="P9" s="11">
        <v>1.2</v>
      </c>
      <c r="Q9" s="11">
        <v>1.18</v>
      </c>
      <c r="R9" s="11">
        <v>1.19</v>
      </c>
      <c r="S9" s="11">
        <v>1.1499999999999999</v>
      </c>
      <c r="T9" s="11">
        <v>1.1200000000000001</v>
      </c>
      <c r="U9" s="11">
        <v>1.1299999999999999</v>
      </c>
      <c r="V9" s="11">
        <v>1.1200000000000001</v>
      </c>
      <c r="W9" s="11">
        <v>1.23</v>
      </c>
      <c r="X9" s="11">
        <v>1.2</v>
      </c>
      <c r="Y9" s="15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1.1660116678565153</v>
      </c>
      <c r="BN9" s="28"/>
    </row>
    <row r="10" spans="1:66">
      <c r="A10" s="30"/>
      <c r="B10" s="19">
        <v>1</v>
      </c>
      <c r="C10" s="9">
        <v>5</v>
      </c>
      <c r="D10" s="10">
        <v>1.2351603390366235</v>
      </c>
      <c r="E10" s="149">
        <v>1.44</v>
      </c>
      <c r="F10" s="11">
        <v>1.1200000000000001</v>
      </c>
      <c r="G10" s="11">
        <v>1.21</v>
      </c>
      <c r="H10" s="11">
        <v>1.01</v>
      </c>
      <c r="I10" s="11">
        <v>1.1100000000000001</v>
      </c>
      <c r="J10" s="11">
        <v>1.1399999999999999</v>
      </c>
      <c r="K10" s="11">
        <v>1.2352588446931838</v>
      </c>
      <c r="L10" s="11">
        <v>1.06</v>
      </c>
      <c r="M10" s="11" t="s">
        <v>282</v>
      </c>
      <c r="N10" s="11">
        <v>1.2</v>
      </c>
      <c r="O10" s="11">
        <v>1.22</v>
      </c>
      <c r="P10" s="11">
        <v>1.23</v>
      </c>
      <c r="Q10" s="11">
        <v>1.1399999999999999</v>
      </c>
      <c r="R10" s="11">
        <v>1.2</v>
      </c>
      <c r="S10" s="11">
        <v>1.19</v>
      </c>
      <c r="T10" s="11">
        <v>1.1299999999999999</v>
      </c>
      <c r="U10" s="11">
        <v>1.1100000000000001</v>
      </c>
      <c r="V10" s="11">
        <v>1.1299999999999999</v>
      </c>
      <c r="W10" s="11">
        <v>1.19</v>
      </c>
      <c r="X10" s="11">
        <v>1.19</v>
      </c>
      <c r="Y10" s="15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1.1775726195518412</v>
      </c>
      <c r="E11" s="11">
        <v>1.29</v>
      </c>
      <c r="F11" s="11">
        <v>1.1099999999999999</v>
      </c>
      <c r="G11" s="11">
        <v>1.21</v>
      </c>
      <c r="H11" s="11">
        <v>1.04</v>
      </c>
      <c r="I11" s="11">
        <v>1.1100000000000001</v>
      </c>
      <c r="J11" s="11">
        <v>1.1499999999999999</v>
      </c>
      <c r="K11" s="11">
        <v>1.1892708055777603</v>
      </c>
      <c r="L11" s="11">
        <v>1.04</v>
      </c>
      <c r="M11" s="11" t="s">
        <v>282</v>
      </c>
      <c r="N11" s="149">
        <v>1.1200000000000001</v>
      </c>
      <c r="O11" s="11">
        <v>1.21</v>
      </c>
      <c r="P11" s="11">
        <v>1.23</v>
      </c>
      <c r="Q11" s="11">
        <v>1.1599999999999999</v>
      </c>
      <c r="R11" s="11">
        <v>1.22</v>
      </c>
      <c r="S11" s="11">
        <v>1.2</v>
      </c>
      <c r="T11" s="11">
        <v>1.1599999999999999</v>
      </c>
      <c r="U11" s="11">
        <v>1.1100000000000001</v>
      </c>
      <c r="V11" s="11">
        <v>1.1200000000000001</v>
      </c>
      <c r="W11" s="11">
        <v>1.2</v>
      </c>
      <c r="X11" s="11">
        <v>1.2</v>
      </c>
      <c r="Y11" s="15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1.2519432319389063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1.1982663167287708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1.2260851934572619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1.2073524289362494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1.2582647208134763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1.1978858531911845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1.2206378704627749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1.2159653584341765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1.2159239956727981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1.1602509745828329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1.1552940997490264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1.167583225867924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1.1659438420010335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1.238515373470136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270</v>
      </c>
      <c r="C26" s="12"/>
      <c r="D26" s="23">
        <v>1.2096641284586727</v>
      </c>
      <c r="E26" s="23">
        <v>1.3233333333333335</v>
      </c>
      <c r="F26" s="23">
        <v>1.1133333333333333</v>
      </c>
      <c r="G26" s="23">
        <v>1.2166666666666666</v>
      </c>
      <c r="H26" s="23">
        <v>1.0433333333333332</v>
      </c>
      <c r="I26" s="23">
        <v>1.1200000000000001</v>
      </c>
      <c r="J26" s="23">
        <v>1.1366666666666665</v>
      </c>
      <c r="K26" s="23">
        <v>1.2198883559404579</v>
      </c>
      <c r="L26" s="23">
        <v>1.0483333333333333</v>
      </c>
      <c r="M26" s="23" t="s">
        <v>678</v>
      </c>
      <c r="N26" s="23">
        <v>1.2</v>
      </c>
      <c r="O26" s="23">
        <v>1.2</v>
      </c>
      <c r="P26" s="23">
        <v>1.2266666666666668</v>
      </c>
      <c r="Q26" s="23">
        <v>1.1583333333333332</v>
      </c>
      <c r="R26" s="23">
        <v>1.2050000000000001</v>
      </c>
      <c r="S26" s="23">
        <v>1.1716666666666666</v>
      </c>
      <c r="T26" s="23">
        <v>1.145</v>
      </c>
      <c r="U26" s="23">
        <v>1.1216666666666668</v>
      </c>
      <c r="V26" s="23">
        <v>1.1233333333333333</v>
      </c>
      <c r="W26" s="23">
        <v>1.1966666666666665</v>
      </c>
      <c r="X26" s="23">
        <v>1.1916666666666667</v>
      </c>
      <c r="Y26" s="15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271</v>
      </c>
      <c r="C27" s="29"/>
      <c r="D27" s="11">
        <v>1.2159446770534874</v>
      </c>
      <c r="E27" s="11">
        <v>1.31</v>
      </c>
      <c r="F27" s="11">
        <v>1.1099999999999999</v>
      </c>
      <c r="G27" s="11">
        <v>1.21</v>
      </c>
      <c r="H27" s="11">
        <v>1.04</v>
      </c>
      <c r="I27" s="11">
        <v>1.1200000000000001</v>
      </c>
      <c r="J27" s="11">
        <v>1.1349999999999998</v>
      </c>
      <c r="K27" s="11">
        <v>1.235135417550429</v>
      </c>
      <c r="L27" s="11">
        <v>1.0449999999999999</v>
      </c>
      <c r="M27" s="11" t="s">
        <v>678</v>
      </c>
      <c r="N27" s="11">
        <v>1.21</v>
      </c>
      <c r="O27" s="11">
        <v>1.2050000000000001</v>
      </c>
      <c r="P27" s="11">
        <v>1.23</v>
      </c>
      <c r="Q27" s="11">
        <v>1.1599999999999999</v>
      </c>
      <c r="R27" s="11">
        <v>1.2</v>
      </c>
      <c r="S27" s="11">
        <v>1.1749999999999998</v>
      </c>
      <c r="T27" s="11">
        <v>1.1499999999999999</v>
      </c>
      <c r="U27" s="11">
        <v>1.1150000000000002</v>
      </c>
      <c r="V27" s="11">
        <v>1.1200000000000001</v>
      </c>
      <c r="W27" s="11">
        <v>1.1949999999999998</v>
      </c>
      <c r="X27" s="11">
        <v>1.19</v>
      </c>
      <c r="Y27" s="15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272</v>
      </c>
      <c r="C28" s="29"/>
      <c r="D28" s="24">
        <v>3.0538319527259529E-2</v>
      </c>
      <c r="E28" s="24">
        <v>7.0616334276615247E-2</v>
      </c>
      <c r="F28" s="24">
        <v>5.1639777949433422E-3</v>
      </c>
      <c r="G28" s="24">
        <v>1.0327955589886454E-2</v>
      </c>
      <c r="H28" s="24">
        <v>2.2509257354845533E-2</v>
      </c>
      <c r="I28" s="24">
        <v>1.0954451150103251E-2</v>
      </c>
      <c r="J28" s="24">
        <v>8.1649658092772665E-3</v>
      </c>
      <c r="K28" s="24">
        <v>2.3716445237073922E-2</v>
      </c>
      <c r="L28" s="24">
        <v>9.8319208025017604E-3</v>
      </c>
      <c r="M28" s="24" t="s">
        <v>678</v>
      </c>
      <c r="N28" s="24">
        <v>4.0987803063838348E-2</v>
      </c>
      <c r="O28" s="24">
        <v>2.8284271247461926E-2</v>
      </c>
      <c r="P28" s="24">
        <v>1.5055453054181633E-2</v>
      </c>
      <c r="Q28" s="24">
        <v>1.6020819787597233E-2</v>
      </c>
      <c r="R28" s="24">
        <v>2.1679483388678818E-2</v>
      </c>
      <c r="S28" s="24">
        <v>3.430257521916779E-2</v>
      </c>
      <c r="T28" s="24">
        <v>1.6431676725154928E-2</v>
      </c>
      <c r="U28" s="24">
        <v>1.6020819787597135E-2</v>
      </c>
      <c r="V28" s="24">
        <v>5.1639777949431132E-3</v>
      </c>
      <c r="W28" s="24">
        <v>1.9663841605003517E-2</v>
      </c>
      <c r="X28" s="24">
        <v>7.5277265270908156E-3</v>
      </c>
      <c r="Y28" s="203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87</v>
      </c>
      <c r="C29" s="29"/>
      <c r="D29" s="13">
        <v>2.5245288182737784E-2</v>
      </c>
      <c r="E29" s="13">
        <v>5.3362469226661394E-2</v>
      </c>
      <c r="F29" s="13">
        <v>4.6383034086317446E-3</v>
      </c>
      <c r="G29" s="13">
        <v>8.4887306218244824E-3</v>
      </c>
      <c r="H29" s="13">
        <v>2.1574368071736936E-2</v>
      </c>
      <c r="I29" s="13">
        <v>9.7807599554493307E-3</v>
      </c>
      <c r="J29" s="13">
        <v>7.1832543776632852E-3</v>
      </c>
      <c r="K29" s="13">
        <v>1.9441488330946499E-2</v>
      </c>
      <c r="L29" s="13">
        <v>9.3786207972989758E-3</v>
      </c>
      <c r="M29" s="13" t="s">
        <v>678</v>
      </c>
      <c r="N29" s="13">
        <v>3.4156502553198624E-2</v>
      </c>
      <c r="O29" s="13">
        <v>2.3570226039551605E-2</v>
      </c>
      <c r="P29" s="13">
        <v>1.2273467163735025E-2</v>
      </c>
      <c r="Q29" s="13">
        <v>1.38309235576379E-2</v>
      </c>
      <c r="R29" s="13">
        <v>1.7991272521725159E-2</v>
      </c>
      <c r="S29" s="13">
        <v>2.9276735606686592E-2</v>
      </c>
      <c r="T29" s="13">
        <v>1.4350809366947536E-2</v>
      </c>
      <c r="U29" s="13">
        <v>1.4283048844811708E-2</v>
      </c>
      <c r="V29" s="13">
        <v>4.5970128738365996E-3</v>
      </c>
      <c r="W29" s="13">
        <v>1.6432179614209071E-2</v>
      </c>
      <c r="X29" s="13">
        <v>6.316973309446838E-3</v>
      </c>
      <c r="Y29" s="15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273</v>
      </c>
      <c r="C30" s="29"/>
      <c r="D30" s="13">
        <v>3.7437413197076941E-2</v>
      </c>
      <c r="E30" s="13">
        <v>0.13492289126576518</v>
      </c>
      <c r="F30" s="13">
        <v>-4.517822246154779E-2</v>
      </c>
      <c r="G30" s="13">
        <v>4.3442960483637716E-2</v>
      </c>
      <c r="H30" s="13">
        <v>-0.10521192703731885</v>
      </c>
      <c r="I30" s="13">
        <v>-3.9460726787664768E-2</v>
      </c>
      <c r="J30" s="13">
        <v>-2.5166987602957658E-2</v>
      </c>
      <c r="K30" s="13">
        <v>4.6205959656462348E-2</v>
      </c>
      <c r="L30" s="13">
        <v>-0.10092380528190648</v>
      </c>
      <c r="M30" s="13" t="s">
        <v>678</v>
      </c>
      <c r="N30" s="13">
        <v>2.9149221298930605E-2</v>
      </c>
      <c r="O30" s="13">
        <v>2.9149221298930605E-2</v>
      </c>
      <c r="P30" s="13">
        <v>5.2019203994462471E-2</v>
      </c>
      <c r="Q30" s="13">
        <v>-6.5851266628379479E-3</v>
      </c>
      <c r="R30" s="13">
        <v>3.3437343054342872E-2</v>
      </c>
      <c r="S30" s="13">
        <v>4.8498646849279847E-3</v>
      </c>
      <c r="T30" s="13">
        <v>-1.8020118010603769E-2</v>
      </c>
      <c r="U30" s="13">
        <v>-3.8031352869194013E-2</v>
      </c>
      <c r="V30" s="13">
        <v>-3.6601978950723368E-2</v>
      </c>
      <c r="W30" s="13">
        <v>2.6290473461988872E-2</v>
      </c>
      <c r="X30" s="13">
        <v>2.2002351706576828E-2</v>
      </c>
      <c r="Y30" s="15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274</v>
      </c>
      <c r="C31" s="47"/>
      <c r="D31" s="45" t="s">
        <v>275</v>
      </c>
      <c r="E31" s="45">
        <v>2.27</v>
      </c>
      <c r="F31" s="45">
        <v>0.87</v>
      </c>
      <c r="G31" s="45">
        <v>0.67</v>
      </c>
      <c r="H31" s="45">
        <v>1.92</v>
      </c>
      <c r="I31" s="45">
        <v>0.77</v>
      </c>
      <c r="J31" s="45">
        <v>0.52</v>
      </c>
      <c r="K31" s="45">
        <v>0.72</v>
      </c>
      <c r="L31" s="45">
        <v>1.85</v>
      </c>
      <c r="M31" s="45" t="s">
        <v>275</v>
      </c>
      <c r="N31" s="45">
        <v>0.42</v>
      </c>
      <c r="O31" s="45">
        <v>0.42</v>
      </c>
      <c r="P31" s="45">
        <v>0.82</v>
      </c>
      <c r="Q31" s="45">
        <v>0.2</v>
      </c>
      <c r="R31" s="45">
        <v>0.5</v>
      </c>
      <c r="S31" s="45">
        <v>0</v>
      </c>
      <c r="T31" s="45">
        <v>0.4</v>
      </c>
      <c r="U31" s="45">
        <v>0.75</v>
      </c>
      <c r="V31" s="45">
        <v>0.72</v>
      </c>
      <c r="W31" s="45">
        <v>0.37</v>
      </c>
      <c r="X31" s="45">
        <v>0.3</v>
      </c>
      <c r="Y31" s="15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4" priority="3">
      <formula>AND($B6&lt;&gt;$B5,NOT(ISBLANK(INDIRECT(Anlyt_LabRefThisCol))))</formula>
    </cfRule>
  </conditionalFormatting>
  <conditionalFormatting sqref="C2:X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2025-06-04T02:47:13Z</dcterms:modified>
</cp:coreProperties>
</file>