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64, 273 &amp; 282 Barrick JV JN1563\DataPacks\R2\"/>
    </mc:Choice>
  </mc:AlternateContent>
  <xr:revisionPtr revIDLastSave="0" documentId="8_{26800F38-95D8-4D0B-8DE1-C33E01B265F8}" xr6:coauthVersionLast="47" xr6:coauthVersionMax="47" xr10:uidLastSave="{00000000-0000-0000-0000-000000000000}"/>
  <bookViews>
    <workbookView xWindow="-120" yWindow="-120" windowWidth="29040" windowHeight="15720" tabRatio="955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AR Digest 10-50g" sheetId="47897" r:id="rId8"/>
    <sheet name="CNL" sheetId="47898" r:id="rId9"/>
    <sheet name="PA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5" i="47895" s="1"/>
  <c r="J21" i="47895"/>
  <c r="J22" i="47895"/>
  <c r="J7" i="47895"/>
  <c r="J11" i="47895"/>
  <c r="J15" i="47895"/>
  <c r="J19" i="47895"/>
  <c r="J17" i="47895" l="1"/>
  <c r="J13" i="47895"/>
  <c r="J9" i="47895"/>
  <c r="J20" i="47895"/>
  <c r="J12" i="47895"/>
  <c r="J16" i="47895"/>
  <c r="J8" i="47895"/>
  <c r="J10" i="47895"/>
  <c r="J6" i="47895"/>
  <c r="J18" i="47895"/>
  <c r="J4" i="47895"/>
  <c r="J3" i="47895"/>
  <c r="J14" i="47895"/>
  <c r="J23" i="47895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73BF638D-2570-405B-9636-10F9F59A69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 xr:uid="{03128FE7-95F0-4247-8455-12776AB1E3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" authorId="0" shapeId="0" xr:uid="{17306DCF-CA51-4400-9048-A1B8EEC9E6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4CDC478-A186-498B-966C-E43D9E0831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A67065A9-B544-4E2E-A694-33506E20A1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8EABF458-B320-4495-8176-14870484FA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07F4B2D4-B2E8-479D-83C9-7D14309004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80CD934C-72DE-450A-A53F-AA904C29F8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E5DC6409-FDF8-4FFF-8461-ECAAF7B6AB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57B5C7D6-75AF-457C-B0D4-8711CBD438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DC0FFBC1-90B8-42A1-9F21-5776716A82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65B300E6-EEC6-4592-AF00-0452D37E87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FA6362DB-2699-43E3-9D33-F811B3EAF3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8934357A-C202-494C-93D0-D04B700631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DB8CD254-6F79-43D8-AAB2-73126A22B4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47B080E7-92F8-42E5-B1AC-332848F801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A9388106-5255-450B-9B09-7BE4F12B5A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792E8DF8-E680-4A70-928D-7EC1FF67FA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2B40EB5A-C0EB-400B-A1B4-260FD6B456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06C05F97-16C0-4500-8EB6-428C4CAA34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3C6C9233-52E2-4495-BD83-02D4D02B35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52849FBF-E836-4008-8E28-4036F33B44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12ABB72E-9B8E-4CD7-98BF-EF3F969EB8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FE8BF16F-9C0D-4A84-8CBF-DBA7EE1745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171458B4-9E8D-449B-928E-28044FE47A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92183B19-2546-4068-8A14-C82FD08561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533266CD-4004-4D9D-BCB9-BD9171D33A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DB8102BD-CDA9-4690-AE83-9EF629966E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B103D230-7ABF-4964-909D-464FC1ACFE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A294A743-9080-46CE-86CD-AB50728D07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B6F658A9-58FB-451C-91F1-E0A302B203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CD1F9182-8A53-44D5-A49F-E92D42C1FE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C2723BFD-471B-4B99-B4BE-A6037600F3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1BB9B03F-8640-4D18-92B4-C4A4D69808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498F37FC-9DC3-46C5-8F80-2CB4F28E55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08FF58B3-425C-4F93-B944-08BB776A5F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B2E8BAF4-FFAA-43A6-BF0D-0E798D77D4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E99F9A54-8114-48AC-8EC8-3A4B60D02E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7D76CB9D-33EF-4B80-A5BA-BD15770231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757EACAF-380A-4CF0-96DA-0C2793D0CB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689A178F-BEEF-46D6-B1D6-4A42C93262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528716F2-381E-4DB8-98FD-60DC927D39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7722393C-E8C3-4EED-8500-51879C68A5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C77E4305-8371-4B31-B89F-F02F4CCE81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0A26C96D-6EE5-4602-875F-756932C3E5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B5AF41A1-96D5-4D6C-9783-2DC99FB9D2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7D0DA5E8-298F-401B-98EE-B5EB81BFAA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114EBAF2-6E9C-4106-9080-14F3128C6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15D1AD8C-783D-445D-AB4A-1D067381E8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9442CE87-E3FA-4975-8B1D-6D1B68DC4C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1E4E855A-5D6D-4559-B705-EEEAF72237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335A4926-0C47-4898-B572-B840130ADE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37D2899B-AF02-4372-8533-58BBC74276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BB8EF154-1351-41DD-8B2D-33A216E413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E92EEDB5-A4C0-4D0D-918C-D56E57260C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06552F3C-B3D9-4EC7-ABFC-619B8AEA3A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47" authorId="0" shapeId="0" xr:uid="{CD0034FE-5E35-4286-BC17-FB8860B7B5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A1D4D3E-A928-4BF1-8D92-82431328B5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30165DCD-285B-4060-BB3A-A1E54B41DD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45900A1D-E8AD-49B3-A911-FD77E61DB3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2625BAD0-77E8-425B-BE8F-78126C76E1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0364ECDE-AA1A-4FEF-9FB8-D9834140C2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9F416ECA-D3BC-4BE5-8C74-2B86B1FD98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DE52D46B-4954-4F12-A302-3800AF3EC8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7" authorId="0" shapeId="0" xr:uid="{0D3CCFF7-4DCD-4F67-B9CD-188DF64F1C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 xr:uid="{E616A483-DA6E-45BD-9DF2-6BC2482960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4" authorId="0" shapeId="0" xr:uid="{EEBEA9F7-C568-49F9-AF6D-176BE4990D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 xr:uid="{BB52FA40-ACF3-44AD-AA6B-8B90A26BEE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 xr:uid="{D7C2830E-6C4B-4CFB-911E-9725A40975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 shapeId="0" xr:uid="{E8238C4C-3438-4139-8CFD-02064E077C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9" authorId="0" shapeId="0" xr:uid="{16C37BE5-AD6E-4F61-BFDD-34ADFC81EF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8" authorId="0" shapeId="0" xr:uid="{4D13CC58-1AE1-4F91-8216-A87F09E3F2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6" authorId="0" shapeId="0" xr:uid="{5FC6A8C7-7F49-4159-8175-EB61F3541E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4" authorId="0" shapeId="0" xr:uid="{749FD358-754F-4C89-B6BE-700D768C5D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3" authorId="0" shapeId="0" xr:uid="{FBABD13C-8B80-42BD-B4F8-D04457A743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1" authorId="0" shapeId="0" xr:uid="{57F3F875-3A06-495E-8D99-596C9CCD6C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0" authorId="0" shapeId="0" xr:uid="{B686B4E4-DADE-402A-A6C5-DB2C2722E9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8" authorId="0" shapeId="0" xr:uid="{40FDABC5-B31C-4737-A4E6-BC12BE758F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 shapeId="0" xr:uid="{E4933E1A-76A7-4093-AC14-35F5A8C60D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5" authorId="0" shapeId="0" xr:uid="{8A4E7EA2-9598-45CB-9E10-F63931C359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3" authorId="0" shapeId="0" xr:uid="{3E5D8811-1EE4-45CC-80F7-BB70DAB9BD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2" authorId="0" shapeId="0" xr:uid="{11EAD0BA-5B83-4F9C-A20F-76A88FDA52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0" authorId="0" shapeId="0" xr:uid="{B59A357E-E9EF-451B-BF7C-1FC1130519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8" authorId="0" shapeId="0" xr:uid="{AEEA9D90-AE01-43F9-92CE-F812310FA1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78D5FB03-92D3-4DD5-BB4F-76FFDFB333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6" authorId="0" shapeId="0" xr:uid="{FA7752F8-562C-44E5-83EB-A9345ABCA6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5" authorId="0" shapeId="0" xr:uid="{9D5174B4-E14B-4B3F-8AD2-22EE0F5EC0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6DC5CF3D-2BE3-4104-A59D-59C9FCB8EF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1" authorId="0" shapeId="0" xr:uid="{B49EF29B-B555-43D6-9FDF-51476B75F8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0" authorId="0" shapeId="0" xr:uid="{F65FE801-1FF6-4733-9DCA-FD819137B5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8" authorId="0" shapeId="0" xr:uid="{BCE48308-0A43-4AF1-A648-C8D3276085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821529FC-7883-4FB5-8CF1-DE59B1B271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E65120EF-2340-412E-9CA5-AF6F653F04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430DB6F3-CC95-4DC7-AE00-37BBECDCCB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3F490375-36EF-4D9F-8225-5C23876063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 shapeId="0" xr:uid="{C8544D0F-7651-4E20-AD91-5C9DDC2D2D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 xr:uid="{9C2E1997-B821-4CDC-86C6-D5A3C9D13F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6" authorId="0" shapeId="0" xr:uid="{F58DE2A3-1C05-4D6E-A526-BE9252AC92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4" authorId="0" shapeId="0" xr:uid="{52C60E1F-4ACE-4DAB-9E6B-9B2C97DC2A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2" authorId="0" shapeId="0" xr:uid="{BCA1D37A-6EC0-46BB-8E7D-002C1985F7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0" authorId="0" shapeId="0" xr:uid="{6121A10F-2666-4E3B-A53C-05BDF8A060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9" authorId="0" shapeId="0" xr:uid="{EB65EF1A-C84C-4D11-B8D5-8241643E72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8" authorId="0" shapeId="0" xr:uid="{B7610C1A-DDEB-4525-B3CC-14747C6F75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6" authorId="0" shapeId="0" xr:uid="{A586FE8B-3B1B-497F-BDCC-986DB26A39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4" authorId="0" shapeId="0" xr:uid="{F6D32688-9522-4753-97FE-0A49851979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3" authorId="0" shapeId="0" xr:uid="{5F709926-909C-4C61-BC1F-7652ED18B5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1" authorId="0" shapeId="0" xr:uid="{E7118E0B-B53E-4C76-8FA2-19636592C7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0" authorId="0" shapeId="0" xr:uid="{FF32D386-C666-430D-9992-7E82F6478F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9" authorId="0" shapeId="0" xr:uid="{02309527-A748-44F1-92F7-E1C8DC7D56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8" authorId="0" shapeId="0" xr:uid="{1F9A6BC7-5599-4BE0-8DAE-6EB59E72BD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6" authorId="0" shapeId="0" xr:uid="{BFE5C84C-E83B-456A-8B34-05F5A4FD7D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4" authorId="0" shapeId="0" xr:uid="{72EE95FC-D891-4453-BFFE-36A3952014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2" authorId="0" shapeId="0" xr:uid="{546F023C-C07B-4D29-B942-875E1FB68A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1" authorId="0" shapeId="0" xr:uid="{9761D2C0-7A91-4835-B1E0-4A9447C93A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9" authorId="0" shapeId="0" xr:uid="{C5995371-236E-40DB-AB41-A1E8FE83CE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 shapeId="0" xr:uid="{967CD9A0-EFCA-435B-91AC-8A542E1143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 xr:uid="{F8BF9E30-E380-4197-9898-6EDED97C08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 shapeId="0" xr:uid="{C6B18F07-A3F1-416D-B9A4-E61359CF96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3" authorId="0" shapeId="0" xr:uid="{30561EEF-BD28-419C-AC7A-462731669F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1" authorId="0" shapeId="0" xr:uid="{DB0D9588-089F-41E9-857A-7B161B0F6B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39A8AB0-A8D5-4A08-8A6E-AF5547D0FA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EC041947-27F3-4D01-8105-E0DEBD0DF5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4FC7B25A-1D8B-4056-AD56-5C302449AC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D1B9D9B5-9867-47C7-9E3A-E1AEC328BF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59044C52-B8B2-4158-8961-B325C8549D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51218020-3F24-41DB-8612-DEC95E6441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FD7DD310-14CF-4FB6-84ED-60D06BD2FA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7" authorId="0" shapeId="0" xr:uid="{2700D313-F8FC-4F87-8682-BCB0462738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 xr:uid="{D4FB1A94-B268-4F51-A947-BCD8DA591E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4" authorId="0" shapeId="0" xr:uid="{2CB432B3-AACE-411D-BBF2-254163C3E8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 xr:uid="{FB40933C-36E9-4B58-A965-0EE3A5D340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2" authorId="0" shapeId="0" xr:uid="{8BCB19A8-5EB4-4756-BBDD-09FAC52904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1" authorId="0" shapeId="0" xr:uid="{E02902B1-73AE-415C-91F3-E73903289A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0" authorId="0" shapeId="0" xr:uid="{6444F043-DEE2-41F8-B5D8-68A3B1B6EE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8" authorId="0" shapeId="0" xr:uid="{69F1315C-218F-4EB6-89B7-61C1960C23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6" authorId="0" shapeId="0" xr:uid="{427C1EB6-1245-4E77-A5E2-0519E953C8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4" authorId="0" shapeId="0" xr:uid="{84D446FF-DC87-4DDA-AB59-65DB26A8D0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3" authorId="0" shapeId="0" xr:uid="{D6373B94-2396-4D62-8013-A1280DE64D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1" authorId="0" shapeId="0" xr:uid="{0B32F5CB-912C-42F2-951C-B65312B06A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0" authorId="0" shapeId="0" xr:uid="{224829F9-7C46-4F56-A7FB-7EE763C88C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8" authorId="0" shapeId="0" xr:uid="{B382273C-44ED-4392-8DE6-2E9FE777F6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6" authorId="0" shapeId="0" xr:uid="{56A03BFE-1CE6-450C-B8CC-2CC1D34546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5" authorId="0" shapeId="0" xr:uid="{95B0C79D-25D8-4ABF-A25E-A7056B501C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3" authorId="0" shapeId="0" xr:uid="{53E6D5B0-C0BA-41B6-B3CA-91192D3822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2" authorId="0" shapeId="0" xr:uid="{DD0560D7-CB9B-4D95-BA1E-80E8F51E12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0" authorId="0" shapeId="0" xr:uid="{7991EF12-8116-40F3-A674-9F00A7708D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8" authorId="0" shapeId="0" xr:uid="{49424F6D-5910-4B01-A1E8-A34A961F7B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2DA19771-247D-42AE-98B7-B6D90C2046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6" authorId="0" shapeId="0" xr:uid="{40F36BED-FA2E-4FBF-92C8-021624965C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5" authorId="0" shapeId="0" xr:uid="{EBE49CF6-41AA-4841-8440-AB25D328E2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B1A5079F-ECC9-44CA-81F4-260738B5A8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1" authorId="0" shapeId="0" xr:uid="{69082557-AF4D-42A4-8325-C0167F7BCC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0" authorId="0" shapeId="0" xr:uid="{860B676C-5FB2-4DDF-91C8-76A11CB0EE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8" authorId="0" shapeId="0" xr:uid="{5A815E3E-75D3-45DE-A124-F8ED3D03B5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8ADA3327-10CD-453E-89F2-8D37C713B9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95303382-5664-4725-8A63-46CB6332D9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066006AE-E37B-49CF-91AB-E461BDA753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BCE1855C-B0BD-4E0E-9C9F-DD74BAC415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 shapeId="0" xr:uid="{B5668DAA-8BBB-4C85-8598-F023BEB40F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 xr:uid="{951A6D98-5C9A-4021-9B6A-902F15CFCB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6" authorId="0" shapeId="0" xr:uid="{76A72543-7B34-49CD-B728-9532E41C19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4" authorId="0" shapeId="0" xr:uid="{0AF31D05-C339-4F7C-8377-A4874915A8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2" authorId="0" shapeId="0" xr:uid="{57285A6B-89DB-4BAD-9826-9A78E030C5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0" authorId="0" shapeId="0" xr:uid="{F63111F4-9399-4426-983A-35CF481339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8" authorId="0" shapeId="0" xr:uid="{53CC6526-E97B-46D7-85C0-A2DDF77EA7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7" authorId="0" shapeId="0" xr:uid="{98F05DC1-4418-4337-9E40-229923C864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6" authorId="0" shapeId="0" xr:uid="{A2A30498-4F02-486A-BBDE-C6831CEA0C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5" authorId="0" shapeId="0" xr:uid="{1AF57C33-9D65-4911-85A1-5AB193C2C3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3" authorId="0" shapeId="0" xr:uid="{49A85431-B2EB-435B-9FB7-4AF4919DB3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1" authorId="0" shapeId="0" xr:uid="{F01A4BEC-11A5-4768-A4E8-EA29C5031D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9" authorId="0" shapeId="0" xr:uid="{5996D5DD-BB95-4494-BF59-3CD36A16C5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7" authorId="0" shapeId="0" xr:uid="{4408BAFE-1C79-4DD4-9FA6-4A065C1239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5" authorId="0" shapeId="0" xr:uid="{F0EBF2D6-811B-4469-A200-ED64877ADD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4" authorId="0" shapeId="0" xr:uid="{5704CDCD-A62E-4521-9891-F32A15A643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3" authorId="0" shapeId="0" xr:uid="{0696551D-7A34-406E-A56B-AF62C4ECA6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1" authorId="0" shapeId="0" xr:uid="{AC2AFD40-3964-4E20-96AC-958FF89B0A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9" authorId="0" shapeId="0" xr:uid="{034ACA88-8648-4EAC-A472-C78DB146B9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8" authorId="0" shapeId="0" xr:uid="{51CFDB53-63CB-460B-839E-E19AAA183B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7" authorId="0" shapeId="0" xr:uid="{CCEBBBCC-7868-404F-8AF2-2262B9ADDC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5" authorId="0" shapeId="0" xr:uid="{E5DB8DB7-A937-4349-804B-9DD6C6594F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4" authorId="0" shapeId="0" xr:uid="{2B575E5F-0482-4589-8A47-4138C21CED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3" authorId="0" shapeId="0" xr:uid="{21FCED5F-6DD2-47F3-9051-C6CD85E2C7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1" authorId="0" shapeId="0" xr:uid="{6517520E-E073-4401-9363-3404943D5A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9" authorId="0" shapeId="0" xr:uid="{C87B2B6D-2176-4BBC-902C-26BCAE2FED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7" authorId="0" shapeId="0" xr:uid="{A8EB7223-B759-429C-9B7C-02E845B9CF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FAF58B25-18B2-481F-B6D4-1F86A5CF99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D4DEBFF1-2A88-4944-B567-586420852C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8D072794-384F-4E53-A900-C076FC0334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CD3087F1-99C9-47A0-BFA7-C6818D8DC3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09C7545F-48F0-41DA-8306-0CB0B09FD1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4579E62A-AF91-40D0-9B57-114A6487A5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03863474-F88D-4854-9078-DEA64F14A0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B59D2C7F-60F7-4546-918F-87348039A4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29B82F1-13A5-443C-AFCC-F05CED4608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A3C3499C-019E-4F6C-B02F-EEF46BC768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7D2C6FC9-397B-41DE-92AE-22033C7341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74A914A8-0127-4A23-A269-CF3F59E534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7FFBFBE8-BDAB-4826-B83B-E3F0FF02ED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82F7770-2D62-4FC6-A85B-0E918BD0B8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<sst xmlns="http://schemas.openxmlformats.org/spreadsheetml/2006/main" count="14857" uniqueCount="714">
  <si>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</si>
  <si>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</si>
  <si>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</si>
  <si>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</si>
  <si>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</si>
  <si>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</si>
  <si>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</si>
  <si>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</si>
  <si>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</si>
  <si>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</si>
  <si>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</si>
  <si>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</si>
  <si>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</si>
  <si>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</si>
  <si>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</si>
  <si>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</si>
  <si>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</si>
  <si>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</si>
  <si>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</si>
  <si>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</si>
  <si>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</si>
  <si>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</si>
  <si>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</si>
  <si>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</si>
  <si>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</si>
  <si>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</si>
  <si>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</si>
  <si>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</si>
  <si>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</si>
  <si>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</si>
  <si>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</si>
  <si>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</si>
  <si>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</si>
  <si>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</si>
  <si>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</si>
  <si>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</si>
  <si>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</si>
  <si>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</si>
  <si>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</si>
  <si>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</si>
  <si>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</si>
  <si>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</si>
  <si>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</si>
  <si>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</si>
  <si>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</si>
  <si>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</si>
  <si>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</si>
  <si>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</si>
  <si>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</si>
  <si>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</si>
  <si>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</si>
  <si>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</si>
  <si>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</si>
  <si>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</si>
  <si>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</si>
  <si>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</si>
  <si>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</si>
  <si>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</si>
  <si>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</si>
  <si>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</si>
  <si>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</si>
  <si>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</si>
  <si>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</si>
  <si>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</si>
  <si>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</si>
  <si>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</si>
  <si>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</si>
  <si>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</si>
  <si>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</si>
  <si>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</si>
  <si>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</si>
  <si>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</si>
  <si>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</si>
  <si>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</si>
  <si>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</si>
  <si>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</si>
  <si>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</si>
  <si>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</si>
  <si>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</si>
  <si>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</si>
  <si>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</si>
  <si>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</si>
  <si>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</si>
  <si>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</si>
  <si>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</si>
  <si>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</si>
  <si>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</si>
  <si>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</si>
  <si>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</si>
  <si>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</si>
  <si>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</si>
  <si>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</si>
  <si>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</si>
  <si>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</si>
  <si>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</si>
  <si>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</si>
  <si>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</si>
  <si>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</si>
  <si>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</si>
  <si>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</si>
  <si>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</si>
  <si>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</si>
  <si>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</si>
  <si>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</si>
  <si>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</si>
  <si>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</si>
  <si>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</si>
  <si>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</si>
  <si>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</si>
  <si>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</si>
  <si>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</si>
  <si>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</si>
  <si>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</si>
  <si>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</si>
  <si>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</si>
  <si>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</si>
  <si>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</si>
  <si>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</si>
  <si>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</si>
  <si>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</si>
  <si>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</si>
  <si>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</si>
  <si>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</si>
  <si>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</si>
  <si>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</si>
  <si>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</si>
  <si>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</si>
  <si>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</si>
  <si>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</si>
  <si>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</si>
  <si>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</si>
  <si>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</si>
  <si>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</si>
  <si>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</si>
  <si>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</si>
  <si>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</si>
  <si>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</si>
  <si>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</si>
  <si>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</si>
  <si>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</si>
  <si>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</si>
  <si>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</si>
  <si>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</si>
  <si>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</si>
  <si>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</si>
  <si>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</si>
  <si>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</si>
  <si>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</si>
  <si>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</si>
  <si>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</si>
  <si>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</si>
  <si>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</si>
  <si>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</si>
  <si>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</si>
  <si>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</si>
  <si>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</si>
  <si>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</si>
  <si>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</si>
  <si>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</si>
  <si>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</si>
  <si>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</si>
  <si>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</si>
  <si>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</si>
  <si>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</si>
  <si>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</si>
  <si>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</si>
  <si>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</si>
  <si>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</si>
  <si>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</si>
  <si>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</si>
  <si>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</si>
  <si>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</si>
  <si>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</si>
  <si>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</si>
  <si>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</si>
  <si>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</si>
  <si>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</si>
  <si>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</si>
  <si>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</si>
  <si>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</si>
  <si>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</si>
  <si>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</si>
  <si>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</si>
  <si>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</si>
  <si>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</si>
  <si>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</si>
  <si>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</si>
  <si>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</si>
  <si>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</si>
  <si>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</si>
  <si>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</si>
  <si>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</si>
  <si>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</si>
  <si>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</si>
  <si>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</si>
  <si>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</si>
  <si>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</si>
  <si>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</si>
  <si>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</si>
  <si>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</si>
  <si>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</si>
  <si>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</si>
  <si>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</si>
  <si>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</si>
  <si>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</si>
  <si>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Note: Upscaled Metrics are also available in this CSG for analytes with INAA results for Au</t>
  </si>
  <si>
    <t>ANSLu</t>
  </si>
  <si>
    <t>Pb Fire Assay</t>
  </si>
  <si>
    <t>Aqua Regia Digestion (sample weights 10-50g)</t>
  </si>
  <si>
    <t>Cyanide Leach</t>
  </si>
  <si>
    <t>Aqua Regia Digestion</t>
  </si>
  <si>
    <t>Laser Ablation ICP-MS</t>
  </si>
  <si>
    <t>&lt; 0.05</t>
  </si>
  <si>
    <t>PhotonAssay</t>
  </si>
  <si>
    <t>Au, ppm</t>
  </si>
  <si>
    <t>Ag, ppm</t>
  </si>
  <si>
    <t>As, ppm</t>
  </si>
  <si>
    <t>Bi, ppm</t>
  </si>
  <si>
    <t>Cd, ppm</t>
  </si>
  <si>
    <t>Cu, ppm</t>
  </si>
  <si>
    <t>Er, ppm</t>
  </si>
  <si>
    <t>Ge, ppm</t>
  </si>
  <si>
    <t>Re, ppm</t>
  </si>
  <si>
    <t>S, wt.%</t>
  </si>
  <si>
    <t>Sb, ppm</t>
  </si>
  <si>
    <t>Se, ppm</t>
  </si>
  <si>
    <t>Te, ppm</t>
  </si>
  <si>
    <t>W, ppm</t>
  </si>
  <si>
    <t>Hg, ppm</t>
  </si>
  <si>
    <t>Lab</t>
  </si>
  <si>
    <t>No</t>
  </si>
  <si>
    <t>1.00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</si>
  <si>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</si>
  <si>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</si>
  <si>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</si>
  <si>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</si>
  <si>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</si>
  <si>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</si>
  <si>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</si>
  <si>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</si>
  <si>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</si>
  <si>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</si>
  <si>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</si>
  <si>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</si>
  <si>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</si>
  <si>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</si>
  <si>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</si>
  <si>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</si>
  <si>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</si>
  <si>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</si>
  <si>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</si>
  <si>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</si>
  <si>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</si>
  <si>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</si>
  <si>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</si>
  <si>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</si>
  <si>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</si>
  <si>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</si>
  <si>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</si>
  <si>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</si>
  <si>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</si>
  <si>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</si>
  <si>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</si>
  <si>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FA*GRAV</t>
  </si>
  <si>
    <t>FA*OES</t>
  </si>
  <si>
    <t>FA*AAS</t>
  </si>
  <si>
    <t>FA*MS</t>
  </si>
  <si>
    <t>0.085g</t>
  </si>
  <si>
    <t>40g</t>
  </si>
  <si>
    <t>15g</t>
  </si>
  <si>
    <t>50g</t>
  </si>
  <si>
    <t>Mean</t>
  </si>
  <si>
    <t>Median</t>
  </si>
  <si>
    <t>Std Dev.</t>
  </si>
  <si>
    <t>PDM3</t>
  </si>
  <si>
    <t>Z-Score (Absolute)</t>
  </si>
  <si>
    <t>NA</t>
  </si>
  <si>
    <t>Results from laboratory 21 were removed due to their 1 ppm reading resolution.</t>
  </si>
  <si>
    <t>Indicative</t>
  </si>
  <si>
    <t>AR*MS</t>
  </si>
  <si>
    <t>AR*AAS</t>
  </si>
  <si>
    <t>AR*OES</t>
  </si>
  <si>
    <t>AR*OES/MS</t>
  </si>
  <si>
    <t>20g</t>
  </si>
  <si>
    <t>&gt; 0.5</t>
  </si>
  <si>
    <t>IS</t>
  </si>
  <si>
    <t>CNL*AAS</t>
  </si>
  <si>
    <t>CNL*MS</t>
  </si>
  <si>
    <t>200g</t>
  </si>
  <si>
    <t>60g</t>
  </si>
  <si>
    <t>2.00</t>
  </si>
  <si>
    <t>1.01</t>
  </si>
  <si>
    <t>1.02</t>
  </si>
  <si>
    <t>1.03</t>
  </si>
  <si>
    <t>1.04</t>
  </si>
  <si>
    <t>1.05</t>
  </si>
  <si>
    <t>1.06</t>
  </si>
  <si>
    <t>1.07</t>
  </si>
  <si>
    <t>Raw*PA</t>
  </si>
  <si>
    <t>4A*OES/MS</t>
  </si>
  <si>
    <t>4A*MS</t>
  </si>
  <si>
    <t>Results from laboratories 2, 3, 6, 8, 9, 13 and 21 were removed due to their 0.1 ppm reading resolution.</t>
  </si>
  <si>
    <t>&gt; 1000</t>
  </si>
  <si>
    <t>Results from laboratories 1, 20, 29 and 31 were removed due to their 10 ppm reading resolution.</t>
  </si>
  <si>
    <t>&lt; 0.5</t>
  </si>
  <si>
    <t>Results from laboratories 2, 4, 5, 6, 7, 8, 9, 13, 16, 18, 19 and 21 were removed due to their 0.1 ppm or greater  reading resolution.</t>
  </si>
  <si>
    <t>Results from laboratories 2, 5, 7, 8, 9 and 19 were removed due to their 0.1 ppm reading resolution.</t>
  </si>
  <si>
    <t>&gt; 15</t>
  </si>
  <si>
    <t>&gt; 10</t>
  </si>
  <si>
    <t>Results from laboratories 3, 5, 7, 9, 16 and 19 were removed due to their 0.1 ppm reading resolution.</t>
  </si>
  <si>
    <t>Results from laboratories 3, 4, 8 and 21 were removed due to their 1 ppm reading resolution.</t>
  </si>
  <si>
    <t>Results from laboratories 2 and 8 were removed due to their 10 ppm reading resolution.</t>
  </si>
  <si>
    <t>Results from laboratory 18 were removed due to their 1 ppm reading resolution.</t>
  </si>
  <si>
    <t>Results from laboratory 7 were removed due to their 10 ppm reading resolution.</t>
  </si>
  <si>
    <t>Results from laboratories 7, 23 and 27 were removed due to their 0.1 ppm reading resolution.</t>
  </si>
  <si>
    <t>Results from laboratories 3 and 9 were removed due to their 1 ppm reading resolution.</t>
  </si>
  <si>
    <t>Results from laboratories 9, 10, 13, 15 and 21 were removed due to their 0.1 ppm reading resolution.</t>
  </si>
  <si>
    <t>Results from laboratories 16, 23 and 27 were removed due to their 0.1 ppm reading resolution.</t>
  </si>
  <si>
    <t>&lt; 0.02</t>
  </si>
  <si>
    <t>Results from laboratories 3, 5 and 9 were removed due to their 1 ppm reading resolution.</t>
  </si>
  <si>
    <t>Results from laboratories 3, 4, 5, 7, 8 and 18 were removed due to their 1 ppm or greater reading resolution.</t>
  </si>
  <si>
    <t>Results from laboratories 7, 16, 23 and 27 were removed due to their 0.1 ppm reading resolution.</t>
  </si>
  <si>
    <t>Results from laboratories 3, 7 and 8 were removed due to their 1 ppm reading resolution.</t>
  </si>
  <si>
    <t>Results from laboratory 8 were removed due to their 0.1 ppm reading resolution.</t>
  </si>
  <si>
    <t>Results from laboratories 2, 3, 7, 8, 13, 19 and 21 were removed due to their 1 ppm reading resolution.</t>
  </si>
  <si>
    <t>&lt; 0.04</t>
  </si>
  <si>
    <t>Results from laboratories 2, 7, 8, 13, 16 and 21 were removed due to their 1 ppm reading resolution.</t>
  </si>
  <si>
    <t>Results from laboratories 2, 3, 4, 7, 13, 18, 19, 20, 21, 28, 29, 30 and 31 were removed due to their 1 ppm reading resolution.</t>
  </si>
  <si>
    <t>&gt; 0.1</t>
  </si>
  <si>
    <t>Results from laboratory 30 were removed due to their 0.1 ppm reading resolution.</t>
  </si>
  <si>
    <t>Results from laboratories 2, 8, 9 and 23 were removed due to their 0.1 ppm reading resolution.</t>
  </si>
  <si>
    <t>Results from laboratories 2, 9, 10, 13, 15, 16 and 19 were removed due to their 0.1 ppm reading resolution.</t>
  </si>
  <si>
    <t>Results from laboratories 3 and 7 were removed due to their 1 ppm reading resolution.</t>
  </si>
  <si>
    <t>0.5g</t>
  </si>
  <si>
    <t>04g</t>
  </si>
  <si>
    <t>0.25g</t>
  </si>
  <si>
    <t>01g</t>
  </si>
  <si>
    <t>0.4g</t>
  </si>
  <si>
    <t>0.2g</t>
  </si>
  <si>
    <t>Results from laboratories 3, 7, 8, 9, 19 and 28 were removed due to their 0.1 ppm reading resolution.</t>
  </si>
  <si>
    <t>&lt; 20</t>
  </si>
  <si>
    <t>Results from laboratories 4, 6, 7, 16, 18 and 19 were removed due to their 0.1 ppm reading resolution.</t>
  </si>
  <si>
    <t>Results from laboratories 7, 8, 9 and 19 were removed due to their 0.1 ppm reading resolution.</t>
  </si>
  <si>
    <t>&gt; 25</t>
  </si>
  <si>
    <t>Results from laboratories 3, 8, 9 and 19 were removed due to their 0.1 ppm reading resolution.</t>
  </si>
  <si>
    <t>Results from laboratories 9 and 28 were removed due to their 1 ppm reading resolution.</t>
  </si>
  <si>
    <t>Results from laboratories 2, 3, 4, 7 and 28 were removed due to their 1 ppm reading resolution.</t>
  </si>
  <si>
    <t>Results from laboratory 8 were removed due to their 10 ppm reading resolution.</t>
  </si>
  <si>
    <t>Results from laboratories 7, 8 and 9 were removed due to their 0.1 ppm reading resolution.</t>
  </si>
  <si>
    <t>Results from laboratories 7 and 16 were removed due to their 0.1 ppm reading resolution.</t>
  </si>
  <si>
    <t>Results from laboratories 7 and 9 were removed due to their 1 ppm reading resolution.</t>
  </si>
  <si>
    <t>Results from laboratory 9 were removed due to their 0.1 ppm reading resolution.</t>
  </si>
  <si>
    <t>&gt; 100</t>
  </si>
  <si>
    <t>&gt; 50</t>
  </si>
  <si>
    <t>Results from laboratory 16 were removed due to their 0.1 ppm reading resolution.</t>
  </si>
  <si>
    <t>Results from laboratories 3, 9 and 28 were removed due to their 1 ppm reading resolution.</t>
  </si>
  <si>
    <t>Results from laboratories 3, 4, 7, 18 and 28 were removed due to their 1 ppm reading resolution.</t>
  </si>
  <si>
    <t>&gt; 5</t>
  </si>
  <si>
    <t>Results from laboratories 3, 7 and 28 were removed due to their 1 ppm reading resolution.</t>
  </si>
  <si>
    <t>Results from laboratories 16 and 19 were removed due to their 0.1 ppm reading resolution.</t>
  </si>
  <si>
    <t>Results from laboratories 2, 3, 7, 8, 19 and 28 were removed due to their 1 ppm reading resolution.</t>
  </si>
  <si>
    <t>&lt; 0.002</t>
  </si>
  <si>
    <t>Results from laboratory 3 were removed due to their 1 ppm reading resolution.</t>
  </si>
  <si>
    <t>Results from laboratories 2, 7, 8, 13 and 21 were removed due to their 1 ppm reading resolution.</t>
  </si>
  <si>
    <t>Results from laboratories 2, 3, 4, 7, 13, 15, 18, 19 and 21 were removed due to their 1 ppm reading resolution.</t>
  </si>
  <si>
    <t>&lt; 0.3</t>
  </si>
  <si>
    <t>&lt; 0.005</t>
  </si>
  <si>
    <t>Results from laboratory 28 were removed due to their 1 ppm reading resolution.</t>
  </si>
  <si>
    <t>Results from laboratories 2, 3, 7, 8 and 28 were removed due to their 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</si>
  <si>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</si>
  <si>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</si>
  <si>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</si>
  <si>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</si>
  <si>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</si>
  <si>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</si>
  <si>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</si>
  <si>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</si>
  <si>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</si>
  <si>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</si>
  <si>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</si>
  <si>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</si>
  <si>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</si>
  <si>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</si>
  <si>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</si>
  <si>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</si>
  <si>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</si>
  <si>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</si>
  <si>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</si>
  <si>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</si>
  <si>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</si>
  <si>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fire assay with atomic absorption spectroscopy</t>
  </si>
  <si>
    <t>fire assay with gravimetric finish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</si>
  <si>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</si>
  <si>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</si>
  <si>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</si>
  <si>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</si>
  <si>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</si>
  <si>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Raw ~350g sample packed into 300cc jar analysed by PhotonAssay (high-power X-ray activation)</t>
  </si>
  <si>
    <t>Text Values:</t>
  </si>
  <si>
    <t>Insufficient Sample (Lab 2.15)</t>
  </si>
  <si>
    <t>AGAT Laboratories, Mississauga, Ontario, Canada</t>
  </si>
  <si>
    <t>Alex Stewart International, Mendoza, Argentina</t>
  </si>
  <si>
    <t>ALS, Canning Vale, WA, Australia</t>
  </si>
  <si>
    <t>ALS, Kalgoorlie, WA, Australia</t>
  </si>
  <si>
    <t>ALS, Lima, Peru</t>
  </si>
  <si>
    <t>ALS, Loughrea, Galway, Ireland</t>
  </si>
  <si>
    <t>ALS, Perth, WA, Australia</t>
  </si>
  <si>
    <t>ALS, Reno, Nevada, USA</t>
  </si>
  <si>
    <t>ANSTO, Lucas Heights, NSW, Australia</t>
  </si>
  <si>
    <t>Bureau Veritas Commodities and Trade, Inc., Sparks, Nevada, USA</t>
  </si>
  <si>
    <t>Bureau Veritas Commodities Canada Ltd, Vancouver, BC, Canada</t>
  </si>
  <si>
    <t>Bureau Veritas Geoanalytical, Adelaide, SA, Australia</t>
  </si>
  <si>
    <t>Bureau Veritas Geoanalytical, Perth, WA, Australia</t>
  </si>
  <si>
    <t>ESAN Istanbul, Istanbul, Turkey</t>
  </si>
  <si>
    <t>Inspectorate (BV), Lima, Peru</t>
  </si>
  <si>
    <t>Intertek Genalysis, Adelaide, SA, Australia</t>
  </si>
  <si>
    <t>Intertek Tarkwa, Tarkwa, Ghana</t>
  </si>
  <si>
    <t>Intertek Testing Services Philippines, Cupang, Muntinlupa, Philippines</t>
  </si>
  <si>
    <t>MinAnalytical Services, Perth, WA, Australia</t>
  </si>
  <si>
    <t>MSA ENVAL Laboratories, Yamoussoukro, Côte d'Ivoire</t>
  </si>
  <si>
    <t>MSALABS, Val-d'Or, Quebec, Canada</t>
  </si>
  <si>
    <t>MSALABS, Vancouver, BC, Canada</t>
  </si>
  <si>
    <t>Nagrom, Perth, WA, Australia</t>
  </si>
  <si>
    <t>On Site Laboratory Services, Bendigo, VIC, Australia</t>
  </si>
  <si>
    <t>PT Geoservices Ltd, Cikarang, Jakarta Raya, Indonesia</t>
  </si>
  <si>
    <t>PT Intertek Utama Services, Jakarta Timur, DKI Jakarta, Indonesia</t>
  </si>
  <si>
    <t>Ravenswood Gold, Ravenswood, QLD, Australia</t>
  </si>
  <si>
    <t>Saskatchewan Research Council, Saskatoon, Saskatchewan, Canada</t>
  </si>
  <si>
    <t>SGS, Randfontein, Gauteng, South Africa</t>
  </si>
  <si>
    <t>SGS Australia Mineral Services, Kalgoorlie, WA, Australia</t>
  </si>
  <si>
    <t>SGS Australia Mineral Services, Perth, WA, Australia</t>
  </si>
  <si>
    <t>SGS Canada Inc., Vancouver, BC, Canada</t>
  </si>
  <si>
    <t>SGS del Peru, Lima, Peru</t>
  </si>
  <si>
    <t>SGS Tarkwa, Tarkwa, Western Region, Ghana</t>
  </si>
  <si>
    <t>Skyline Assayers &amp; Laboratories, Tucson, Arizona, USA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</si>
  <si>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</si>
  <si>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</si>
  <si>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</si>
  <si>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</si>
  <si>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</si>
  <si>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</si>
  <si>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</si>
  <si>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</si>
  <si>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</si>
  <si>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</si>
  <si>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</si>
  <si>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</si>
  <si>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</si>
  <si>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</si>
  <si>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</si>
  <si>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</si>
  <si>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</si>
  <si>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</si>
  <si>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</si>
  <si>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</si>
  <si>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</si>
  <si>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</si>
  <si>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</si>
  <si>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</si>
  <si>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</si>
  <si>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</si>
  <si>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</si>
  <si>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</si>
  <si>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</si>
  <si>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</si>
  <si>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</si>
  <si>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</si>
  <si>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</si>
  <si>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</si>
  <si>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</si>
  <si>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</si>
  <si>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</si>
  <si>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</si>
  <si>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</si>
  <si>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</si>
  <si>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</si>
  <si>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</si>
  <si>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</si>
  <si>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</si>
  <si>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</si>
  <si>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</si>
  <si>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</si>
  <si>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</si>
  <si>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</si>
  <si>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</si>
  <si>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</si>
  <si>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</si>
  <si>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</si>
  <si>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</si>
  <si>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</si>
  <si>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</si>
  <si>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</si>
  <si>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</si>
  <si>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</si>
  <si>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</si>
  <si>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</si>
  <si>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</si>
  <si>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</si>
  <si>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</si>
  <si>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</si>
  <si>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</si>
  <si>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</si>
  <si>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</si>
  <si>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</si>
  <si>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</si>
  <si>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Hg, Mercury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</si>
  <si>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</si>
  <si>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273 (Certified Value 10.76 ppm)</t>
  </si>
  <si>
    <t>Analytical results for Pd in OREAS 273 (Indicative Value &lt; 5 ppb)</t>
  </si>
  <si>
    <t>Analytical results for Pt in OREAS 273 (Indicative Value &lt; 5 ppb)</t>
  </si>
  <si>
    <t>Analytical results for Au in OREAS 273 (Indicative Value 0.357 ppm)</t>
  </si>
  <si>
    <t>Analytical results for Au in OREAS 273 (Indicative Value 6.41 ppm)</t>
  </si>
  <si>
    <t>Analytical results for Au in OREAS 273 (Certified Value 11.03 ppm)</t>
  </si>
  <si>
    <t>Analytical results for Ag in OREAS 273 (Certified Value 0.646 ppm)</t>
  </si>
  <si>
    <t>Analytical results for Al in OREAS 273 (Certified Value 1.65 wt.%)</t>
  </si>
  <si>
    <t>Analytical results for As in OREAS 273 (Certified Value 1211 ppm)</t>
  </si>
  <si>
    <t>Analytical results for B in OREAS 273 (Indicative Value 39.3 ppm)</t>
  </si>
  <si>
    <t>Analytical results for Ba in OREAS 273 (Certified Value 44.3 ppm)</t>
  </si>
  <si>
    <t>Analytical results for Be in OREAS 273 (Certified Value 0.54 ppm)</t>
  </si>
  <si>
    <t>Analytical results for Bi in OREAS 273 (Certified Value 0.64 ppm)</t>
  </si>
  <si>
    <t>Analytical results for Ca in OREAS 273 (Certified Value 19.43 wt.%)</t>
  </si>
  <si>
    <t>Analytical results for Cd in OREAS 273 (Certified Value 0.42 ppm)</t>
  </si>
  <si>
    <t>Analytical results for Ce in OREAS 273 (Certified Value 22.8 ppm)</t>
  </si>
  <si>
    <t>Analytical results for Co in OREAS 273 (Certified Value 2.21 ppm)</t>
  </si>
  <si>
    <t>Analytical results for Cr in OREAS 273 (Certified Value 32.9 ppm)</t>
  </si>
  <si>
    <t>Analytical results for Cs in OREAS 273 (Certified Value 3.05 ppm)</t>
  </si>
  <si>
    <t>Analytical results for Cu in OREAS 273 (Certified Value 20.9 ppm)</t>
  </si>
  <si>
    <t>Analytical results for Dy in OREAS 273 (Certified Value 2.95 ppm)</t>
  </si>
  <si>
    <t>Analytical results for Er in OREAS 273 (Certified Value 1.83 ppm)</t>
  </si>
  <si>
    <t>Analytical results for Eu in OREAS 273 (Certified Value 0.56 ppm)</t>
  </si>
  <si>
    <t>Analytical results for Fe in OREAS 273 (Certified Value 0.784 wt.%)</t>
  </si>
  <si>
    <t>Analytical results for Ga in OREAS 273 (Certified Value 4.45 ppm)</t>
  </si>
  <si>
    <t>Analytical results for Gd in OREAS 273 (Certified Value 2.88 ppm)</t>
  </si>
  <si>
    <t>Analytical results for Ge in OREAS 273 (Certified Value 0.14 ppm)</t>
  </si>
  <si>
    <t>Analytical results for Hf in OREAS 273 (Certified Value 0.9 ppm)</t>
  </si>
  <si>
    <t>Analytical results for Hg in OREAS 273 (Indicative Value 26.5 ppm)</t>
  </si>
  <si>
    <t>Analytical results for Ho in OREAS 273 (Certified Value 0.63 ppm)</t>
  </si>
  <si>
    <t>Analytical results for In in OREAS 273 (Certified Value 0.035 ppm)</t>
  </si>
  <si>
    <t>Analytical results for K in OREAS 273 (Certified Value 0.778 wt.%)</t>
  </si>
  <si>
    <t>Analytical results for La in OREAS 273 (Certified Value 18.7 ppm)</t>
  </si>
  <si>
    <t>Analytical results for Li in OREAS 273 (Certified Value 11.8 ppm)</t>
  </si>
  <si>
    <t>Analytical results for Lu in OREAS 273 (Certified Value 0.22 ppm)</t>
  </si>
  <si>
    <t>Analytical results for Mg in OREAS 273 (Certified Value 5.19 wt.%)</t>
  </si>
  <si>
    <t>Analytical results for Mn in OREAS 273 (Certified Value 0.041 wt.%)</t>
  </si>
  <si>
    <t>Analytical results for Mo in OREAS 273 (Certified Value 7.42 ppm)</t>
  </si>
  <si>
    <t>Analytical results for Na in OREAS 273 (Certified Value 0.031 wt.%)</t>
  </si>
  <si>
    <t>Analytical results for Nb in OREAS 273 (Certified Value 3.82 ppm)</t>
  </si>
  <si>
    <t>Analytical results for Nd in OREAS 273 (Certified Value 13.9 ppm)</t>
  </si>
  <si>
    <t>Analytical results for Ni in OREAS 273 (Certified Value 31.2 ppm)</t>
  </si>
  <si>
    <t>Analytical results for P in OREAS 273 (Certified Value 0.103 wt.%)</t>
  </si>
  <si>
    <t>Analytical results for Pb in OREAS 273 (Certified Value 12.2 ppm)</t>
  </si>
  <si>
    <t>Analytical results for Pr in OREAS 273 (Certified Value 3.57 ppm)</t>
  </si>
  <si>
    <t>Analytical results for Rb in OREAS 273 (Certified Value 59 ppm)</t>
  </si>
  <si>
    <t>Analytical results for Re in OREAS 273 (Certified Value 0.007 ppm)</t>
  </si>
  <si>
    <t>Analytical results for S in OREAS 273 (Certified Value 0.049 wt.%)</t>
  </si>
  <si>
    <t>Analytical results for Sb in OREAS 273 (Certified Value 26.7 ppm)</t>
  </si>
  <si>
    <t>Analytical results for Sc in OREAS 273 (Certified Value 4 ppm)</t>
  </si>
  <si>
    <t>Analytical results for Se in OREAS 273 (Certified Value 9.97 ppm)</t>
  </si>
  <si>
    <t>Analytical results for Si in OREAS 273 (Indicative Value 0.065 wt.%)</t>
  </si>
  <si>
    <t>Analytical results for Sm in OREAS 273 (Certified Value 2.65 ppm)</t>
  </si>
  <si>
    <t>Analytical results for Sn in OREAS 273 (Certified Value 0.97 ppm)</t>
  </si>
  <si>
    <t>Analytical results for Sr in OREAS 273 (Certified Value 321 ppm)</t>
  </si>
  <si>
    <t>Analytical results for Ta in OREAS 273 (Certified Value 0.25 ppm)</t>
  </si>
  <si>
    <t>Analytical results for Tb in OREAS 273 (Certified Value 0.45 ppm)</t>
  </si>
  <si>
    <t>Analytical results for Te in OREAS 273 (Certified Value 0.21 ppm)</t>
  </si>
  <si>
    <t>Analytical results for Th in OREAS 273 (Certified Value 2.94 ppm)</t>
  </si>
  <si>
    <t>Analytical results for Ti in OREAS 273 (Certified Value 0.084 wt.%)</t>
  </si>
  <si>
    <t>Analytical results for Tl in OREAS 273 (Certified Value 9.47 ppm)</t>
  </si>
  <si>
    <t>Analytical results for Tm in OREAS 273 (Certified Value 0.25 ppm)</t>
  </si>
  <si>
    <t>Analytical results for U in OREAS 273 (Certified Value 6.22 ppm)</t>
  </si>
  <si>
    <t>Analytical results for V in OREAS 273 (Certified Value 111 ppm)</t>
  </si>
  <si>
    <t>Analytical results for W in OREAS 273 (Certified Value 10.5 ppm)</t>
  </si>
  <si>
    <t>Analytical results for Y in OREAS 273 (Certified Value 24.9 ppm)</t>
  </si>
  <si>
    <t>Analytical results for Yb in OREAS 273 (Certified Value 1.57 ppm)</t>
  </si>
  <si>
    <t>Analytical results for Zn in OREAS 273 (Certified Value 46.4 ppm)</t>
  </si>
  <si>
    <t>Analytical results for Zr in OREAS 273 (Certified Value 31.5 ppm)</t>
  </si>
  <si>
    <t>Analytical results for Ag in OREAS 273 (Certified Value 0.524 ppm)</t>
  </si>
  <si>
    <t>Analytical results for Al in OREAS 273 (Certified Value 0.549 wt.%)</t>
  </si>
  <si>
    <t>Analytical results for As in OREAS 273 (Certified Value 1215 ppm)</t>
  </si>
  <si>
    <t>Analytical results for B in OREAS 273 (Indicative Value 12.5 ppm)</t>
  </si>
  <si>
    <t>Analytical results for Ba in OREAS 273 (Certified Value 25.1 ppm)</t>
  </si>
  <si>
    <t>Analytical results for Be in OREAS 273 (Certified Value 0.4 ppm)</t>
  </si>
  <si>
    <t>Analytical results for Bi in OREAS 273 (Certified Value 0.61 ppm)</t>
  </si>
  <si>
    <t>Analytical results for Ca in OREAS 273 (Certified Value 18.56 wt.%)</t>
  </si>
  <si>
    <t>Analytical results for Ce in OREAS 273 (Certified Value 16.2 ppm)</t>
  </si>
  <si>
    <t>Analytical results for Co in OREAS 273 (Certified Value 2.24 ppm)</t>
  </si>
  <si>
    <t>Analytical results for Cr in OREAS 273 (Certified Value 22.1 ppm)</t>
  </si>
  <si>
    <t>Analytical results for Cs in OREAS 273 (Certified Value 1.42 ppm)</t>
  </si>
  <si>
    <t>Analytical results for Cu in OREAS 273 (Certified Value 20.5 ppm)</t>
  </si>
  <si>
    <t>Analytical results for Dy in OREAS 273 (Certified Value 2.89 ppm)</t>
  </si>
  <si>
    <t>Analytical results for Er in OREAS 273 (Certified Value 1.72 ppm)</t>
  </si>
  <si>
    <t>Analytical results for Eu in OREAS 273 (Certified Value 0.55 ppm)</t>
  </si>
  <si>
    <t>Analytical results for Fe in OREAS 273 (Certified Value 0.759 wt.%)</t>
  </si>
  <si>
    <t>Analytical results for Ga in OREAS 273 (Certified Value 1.75 ppm)</t>
  </si>
  <si>
    <t>Analytical results for Gd in OREAS 273 (Certified Value 2.83 ppm)</t>
  </si>
  <si>
    <t>Analytical results for Ge in OREAS 273 (Certified Value &lt; 0.1 ppm)</t>
  </si>
  <si>
    <t>Analytical results for Hf in OREAS 273 (Certified Value 0.22 ppm)</t>
  </si>
  <si>
    <t>Analytical results for Hg in OREAS 273 (Certified Value 96 ppm)</t>
  </si>
  <si>
    <t>Analytical results for Ho in OREAS 273 (Certified Value 0.6 ppm)</t>
  </si>
  <si>
    <t>Analytical results for In in OREAS 273 (Certified Value 0.034 ppm)</t>
  </si>
  <si>
    <t>Analytical results for K in OREAS 273 (Certified Value 0.277 wt.%)</t>
  </si>
  <si>
    <t>Analytical results for La in OREAS 273 (Certified Value 12.9 ppm)</t>
  </si>
  <si>
    <t>Analytical results for Li in OREAS 273 (Certified Value 4.37 ppm)</t>
  </si>
  <si>
    <t>Analytical results for Lu in OREAS 273 (Certified Value 0.19 ppm)</t>
  </si>
  <si>
    <t>Analytical results for Mg in OREAS 273 (Certified Value 4.87 wt.%)</t>
  </si>
  <si>
    <t>Analytical results for Mo in OREAS 273 (Certified Value 7.36 ppm)</t>
  </si>
  <si>
    <t>Analytical results for Na in OREAS 273 (Indicative Value 0.01 wt.%)</t>
  </si>
  <si>
    <t>Analytical results for Nb in OREAS 273 (Certified Value 0.11 ppm)</t>
  </si>
  <si>
    <t>Analytical results for Nd in OREAS 273 (Certified Value 11.4 ppm)</t>
  </si>
  <si>
    <t>Analytical results for Ni in OREAS 273 (Certified Value 30.4 ppm)</t>
  </si>
  <si>
    <t>Analytical results for P in OREAS 273 (Certified Value 0.1 wt.%)</t>
  </si>
  <si>
    <t>Analytical results for Pb in OREAS 273 (Certified Value 12.1 ppm)</t>
  </si>
  <si>
    <t>Analytical results for Pd in OREAS 273 (Indicative Value &lt; 10 ppb)</t>
  </si>
  <si>
    <t>Analytical results for Pr in OREAS 273 (Certified Value 2.74 ppm)</t>
  </si>
  <si>
    <t>Analytical results for Rb in OREAS 273 (Certified Value 20.4 ppm)</t>
  </si>
  <si>
    <t>Analytical results for S in OREAS 273 (Certified Value 0.045 wt.%)</t>
  </si>
  <si>
    <t>Analytical results for Sb in OREAS 273 (Certified Value 19.7 ppm)</t>
  </si>
  <si>
    <t>Analytical results for Sc in OREAS 273 (Certified Value 3.87 ppm)</t>
  </si>
  <si>
    <t>Analytical results for Se in OREAS 273 (Certified Value 8.97 ppm)</t>
  </si>
  <si>
    <t>Analytical results for Si in OREAS 273 (Indicative Value 0.006 wt.%)</t>
  </si>
  <si>
    <t>Analytical results for Sm in OREAS 273 (Certified Value 2.39 ppm)</t>
  </si>
  <si>
    <t>Analytical results for Sn in OREAS 273 (Certified Value 0.6 ppm)</t>
  </si>
  <si>
    <t>Analytical results for Sr in OREAS 273 (Certified Value 308 ppm)</t>
  </si>
  <si>
    <t>Analytical results for Ta in OREAS 273 (Certified Value &lt; 0.01 ppm)</t>
  </si>
  <si>
    <t>Analytical results for Tb in OREAS 273 (Certified Value 0.44 ppm)</t>
  </si>
  <si>
    <t>Analytical results for Te in OREAS 273 (Certified Value 0.2 ppm)</t>
  </si>
  <si>
    <t>Analytical results for Th in OREAS 273 (Certified Value 2.43 ppm)</t>
  </si>
  <si>
    <t>Analytical results for Ti in OREAS 273 (Certified Value 0.008 wt.%)</t>
  </si>
  <si>
    <t>Analytical results for Tl in OREAS 273 (Certified Value 7.52 ppm)</t>
  </si>
  <si>
    <t>Analytical results for Tm in OREAS 273 (Certified Value 0.23 ppm)</t>
  </si>
  <si>
    <t>Analytical results for U in OREAS 273 (Certified Value 5.07 ppm)</t>
  </si>
  <si>
    <t>Analytical results for V in OREAS 273 (Certified Value 60 ppm)</t>
  </si>
  <si>
    <t>Analytical results for W in OREAS 273 (Certified Value 5.12 ppm)</t>
  </si>
  <si>
    <t>Analytical results for Y in OREAS 273 (Certified Value 23.2 ppm)</t>
  </si>
  <si>
    <t>Analytical results for Yb in OREAS 273 (Certified Value 1.41 ppm)</t>
  </si>
  <si>
    <t>Analytical results for Zn in OREAS 273 (Certified Value 42.9 ppm)</t>
  </si>
  <si>
    <t>Analytical results for Zr in OREAS 273 (Certified Value 7.93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</si>
  <si>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273 (Indicative Value 3.05 wt.%)</t>
    </r>
  </si>
  <si>
    <t>Analytical results for CaO in OREAS 273 (Indicative Value 28.53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</si>
  <si>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273 (Indicative Value 1.1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</si>
  <si>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273 (Indicative Value 0.907 wt.%)</t>
    </r>
  </si>
  <si>
    <t>Analytical results for MgO in OREAS 273 (Indicative Value 8.92 wt.%)</t>
  </si>
  <si>
    <t>Analytical results for MnO in OREAS 273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</si>
  <si>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273 (Indicative Value 0.015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</si>
  <si>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273 (Indicative Value 0.23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</si>
  <si>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273 (Indicative Value 23.03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</si>
  <si>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273 (Indicative Value 0.117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</si>
  <si>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273 (Indicative Value 0.14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</si>
  <si>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273 (Indicative Value 33.51 wt.%)</t>
    </r>
  </si>
  <si>
    <t>Analytical results for C in OREAS 273 (Indicative Value 10.85 wt.%)</t>
  </si>
  <si>
    <t>Analytical results for S in OREAS 273 (Indicative Value &lt; 0.01 wt.%)</t>
  </si>
  <si>
    <t>Analytical results for Ag in OREAS 273 (Indicative Value 0.9 ppm)</t>
  </si>
  <si>
    <t>Analytical results for As in OREAS 273 (Indicative Value 1350 ppm)</t>
  </si>
  <si>
    <t>Analytical results for Ba in OREAS 273 (Indicative Value 49.8 ppm)</t>
  </si>
  <si>
    <t>Analytical results for Be in OREAS 273 (Indicative Value 0.6 ppm)</t>
  </si>
  <si>
    <t>Analytical results for Bi in OREAS 273 (Indicative Value 0.79 ppm)</t>
  </si>
  <si>
    <t>Analytical results for Cd in OREAS 273 (Indicative Value 0.5 ppm)</t>
  </si>
  <si>
    <t>Analytical results for Ce in OREAS 273 (Indicative Value 22.9 ppm)</t>
  </si>
  <si>
    <t>Analytical results for Co in OREAS 273 (Indicative Value 3.2 ppm)</t>
  </si>
  <si>
    <t>Analytical results for Cr in OREAS 273 (Indicative Value 38.5 ppm)</t>
  </si>
  <si>
    <t>Analytical results for Cs in OREAS 273 (Indicative Value 3.26 ppm)</t>
  </si>
  <si>
    <t>Analytical results for Cu in OREAS 273 (Indicative Value 28 ppm)</t>
  </si>
  <si>
    <t>Analytical results for Dy in OREAS 273 (Indicative Value 2.99 ppm)</t>
  </si>
  <si>
    <t>Analytical results for Er in OREAS 273 (Indicative Value 1.99 ppm)</t>
  </si>
  <si>
    <t>Analytical results for Eu in OREAS 273 (Indicative Value 0.6 ppm)</t>
  </si>
  <si>
    <t>Analytical results for Ga in OREAS 273 (Indicative Value 5.45 ppm)</t>
  </si>
  <si>
    <t>Analytical results for Gd in OREAS 273 (Indicative Value 2.85 ppm)</t>
  </si>
  <si>
    <t>Analytical results for Ge in OREAS 273 (Indicative Value 0.38 ppm)</t>
  </si>
  <si>
    <t>Analytical results for Hf in OREAS 273 (Indicative Value 1.85 ppm)</t>
  </si>
  <si>
    <t>Analytical results for Ho in OREAS 273 (Indicative Value 0.68 ppm)</t>
  </si>
  <si>
    <t>Analytical results for In in OREAS 273 (Indicative Value &lt; 0.05 ppm)</t>
  </si>
  <si>
    <t>Analytical results for La in OREAS 273 (Indicative Value 19.5 ppm)</t>
  </si>
  <si>
    <t>Analytical results for Lu in OREAS 273 (Indicative Value 0.25 ppm)</t>
  </si>
  <si>
    <t>Analytical results for Mn in OREAS 273 (Indicative Value 0.045 wt.%)</t>
  </si>
  <si>
    <t>Analytical results for Mo in OREAS 273 (Indicative Value 7.4 ppm)</t>
  </si>
  <si>
    <t>Analytical results for Nb in OREAS 273 (Indicative Value 4.13 ppm)</t>
  </si>
  <si>
    <t>Analytical results for Nd in OREAS 273 (Indicative Value 14.7 ppm)</t>
  </si>
  <si>
    <t>Analytical results for Ni in OREAS 273 (Indicative Value 37 ppm)</t>
  </si>
  <si>
    <t>Analytical results for Pb in OREAS 273 (Indicative Value 16 ppm)</t>
  </si>
  <si>
    <t>Analytical results for Pr in OREAS 273 (Indicative Value 3.78 ppm)</t>
  </si>
  <si>
    <t>Analytical results for Rb in OREAS 273 (Indicative Value 62 ppm)</t>
  </si>
  <si>
    <t>Analytical results for Re in OREAS 273 (Indicative Value 0.013 ppm)</t>
  </si>
  <si>
    <t>Analytical results for Sb in OREAS 273 (Indicative Value 30.9 ppm)</t>
  </si>
  <si>
    <t>Analytical results for Sc in OREAS 273 (Indicative Value 4.05 ppm)</t>
  </si>
  <si>
    <t>Analytical results for Se in OREAS 273 (Indicative Value &lt; 5 ppm)</t>
  </si>
  <si>
    <t>Analytical results for Sm in OREAS 273 (Indicative Value 2.81 ppm)</t>
  </si>
  <si>
    <t>Analytical results for Sn in OREAS 273 (Indicative Value 1.2 ppm)</t>
  </si>
  <si>
    <t>Analytical results for Sr in OREAS 273 (Indicative Value 319 ppm)</t>
  </si>
  <si>
    <t>Analytical results for Ta in OREAS 273 (Indicative Value 0.31 ppm)</t>
  </si>
  <si>
    <t>Analytical results for Tb in OREAS 273 (Indicative Value 0.48 ppm)</t>
  </si>
  <si>
    <t>Analytical results for Te in OREAS 273 (Indicative Value &lt; 0.2 ppm)</t>
  </si>
  <si>
    <t>Analytical results for Th in OREAS 273 (Indicative Value 3.1 ppm)</t>
  </si>
  <si>
    <t>Analytical results for Ti in OREAS 273 (Indicative Value 0.087 wt.%)</t>
  </si>
  <si>
    <t>Analytical results for Tl in OREAS 273 (Indicative Value 5.8 ppm)</t>
  </si>
  <si>
    <t>Analytical results for Tm in OREAS 273 (Indicative Value 0.27 ppm)</t>
  </si>
  <si>
    <t>Analytical results for U in OREAS 273 (Indicative Value 6.53 ppm)</t>
  </si>
  <si>
    <t>Analytical results for V in OREAS 273 (Indicative Value 121 ppm)</t>
  </si>
  <si>
    <t>Analytical results for W in OREAS 273 (Indicative Value 11 ppm)</t>
  </si>
  <si>
    <t>Analytical results for Y in OREAS 273 (Indicative Value 25.8 ppm)</t>
  </si>
  <si>
    <t>Analytical results for Yb in OREAS 273 (Indicative Value 1.73 ppm)</t>
  </si>
  <si>
    <t>Analytical results for Zn in OREAS 273 (Indicative Value 55 ppm)</t>
  </si>
  <si>
    <t>Analytical results for Zr in OREAS 273 (Indicative Value 65 ppm)</t>
  </si>
  <si>
    <t/>
  </si>
  <si>
    <t>Table 5. Participating Laboratory List used for OREAS 273</t>
  </si>
  <si>
    <t>Table 4. Abbreviations used for OREAS 273</t>
  </si>
  <si>
    <t>Table 3. Indicative Values for OREAS 273</t>
  </si>
  <si>
    <t>Table 2. Certified Values, Expanded Uncertainty and Tolerance Limits for OREAS 273</t>
  </si>
  <si>
    <t>Table 1. Certified Values and Performance Gates for OREAS 273</t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</si>
  <si>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</si>
  <si>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</si>
  <si>
    <t>ORE - Lab-Upscaled RSD Results for CRM: OREAS 273 (Execution: 1) - Analyte Au - (Gold) by INAA</t>
  </si>
  <si>
    <t>PhotonAssay (recommended gross mass* 375-405 g)</t>
  </si>
  <si>
    <t>*Gross mass refers to the mass of the entire jar assembly, including jar base, jar lid and contents. These value ranges were developed using a ~40g empty jar mass but should be achievable for any jar-lid combination.</t>
  </si>
  <si>
    <t>375-405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</si>
</sst>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4" fillId="27" borderId="47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8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50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35" borderId="54" xfId="53" applyFont="1" applyFill="1" applyBorder="1" applyAlignment="1">
      <alignment horizontal="right"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3" xfId="47" applyFont="1" applyBorder="1" applyAlignment="1">
      <alignment horizontal="center" vertical="center"/>
    </xf>
    <xf numFmtId="0" fontId="3" fillId="0" borderId="52" xfId="47" applyFont="1" applyBorder="1" applyAlignment="1">
      <alignment horizontal="center" vertical="center"/>
    </xf>
    <xf numFmtId="0" fontId="3" fillId="0" borderId="52" xfId="47" applyFont="1" applyBorder="1" applyAlignment="1">
      <alignment vertical="center"/>
    </xf>
    <xf numFmtId="2" fontId="3" fillId="0" borderId="52" xfId="47" applyNumberFormat="1" applyFont="1" applyBorder="1" applyAlignment="1">
      <alignment horizontal="center" vertical="center"/>
    </xf>
    <xf numFmtId="2" fontId="3" fillId="34" borderId="52" xfId="53" applyNumberFormat="1" applyFont="1" applyFill="1" applyBorder="1" applyAlignment="1">
      <alignment vertical="center"/>
    </xf>
    <xf numFmtId="165" fontId="3" fillId="24" borderId="52" xfId="47" applyNumberFormat="1" applyFont="1" applyFill="1" applyBorder="1" applyAlignment="1">
      <alignment horizontal="right" vertical="center"/>
    </xf>
    <xf numFmtId="165" fontId="3" fillId="0" borderId="52" xfId="47" applyNumberFormat="1" applyFont="1" applyBorder="1" applyAlignment="1">
      <alignment vertical="center"/>
    </xf>
    <xf numFmtId="0" fontId="3" fillId="0" borderId="51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4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4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32" xfId="0" applyNumberFormat="1" applyFont="1" applyFill="1" applyBorder="1" applyAlignment="1">
      <alignment horizontal="center"/>
    </xf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2" fontId="38" fillId="0" borderId="14" xfId="0" applyNumberFormat="1" applyFont="1" applyBorder="1" applyAlignment="1">
      <alignment horizontal="center" vertical="center"/>
    </xf>
    <xf numFmtId="165" fontId="38" fillId="0" borderId="13" xfId="44" applyNumberFormat="1" applyFont="1" applyBorder="1" applyAlignment="1">
      <alignment horizontal="center" vertical="center"/>
    </xf>
    <xf numFmtId="2" fontId="38" fillId="0" borderId="13" xfId="44" applyNumberFormat="1" applyFont="1" applyBorder="1" applyAlignment="1">
      <alignment horizontal="center"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4" fillId="0" borderId="31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58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8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132</xdr:row>
      <xdr:rowOff>0</xdr:rowOff>
    </xdr:from>
    <xdr:to>
      <xdr:col>13</xdr:col>
      <xdr:colOff>125887</xdr:colOff>
      <xdr:row>136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B78409-1E2B-4A59-B46C-6B7F2051A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5222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49</xdr:row>
      <xdr:rowOff>0</xdr:rowOff>
    </xdr:from>
    <xdr:to>
      <xdr:col>9</xdr:col>
      <xdr:colOff>358107</xdr:colOff>
      <xdr:row>54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552297-C251-40D5-9811-577377574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7970921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1163</xdr:row>
      <xdr:rowOff>0</xdr:rowOff>
    </xdr:from>
    <xdr:to>
      <xdr:col>9</xdr:col>
      <xdr:colOff>323125</xdr:colOff>
      <xdr:row>1168</xdr:row>
      <xdr:rowOff>70887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8CB78C-7A31-4A95-B787-48B60A367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192056524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1200</xdr:row>
      <xdr:rowOff>0</xdr:rowOff>
    </xdr:from>
    <xdr:to>
      <xdr:col>9</xdr:col>
      <xdr:colOff>323125</xdr:colOff>
      <xdr:row>1205</xdr:row>
      <xdr:rowOff>70887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7544A7-A63B-4332-B7CD-E326E156D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198166463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402669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4DD988-BF76-416F-90C0-2F4013526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87FA8B-D8D4-4F53-84C3-8D93C6133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6EFA54-7C0C-4165-A4E8-E1A66BFEC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EFC880-03FF-4E25-BCA6-4D7C9B7BD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132</xdr:row>
      <xdr:rowOff>0</xdr:rowOff>
    </xdr:from>
    <xdr:to>
      <xdr:col>7</xdr:col>
      <xdr:colOff>335437</xdr:colOff>
      <xdr:row>136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B7985B-F0D6-40A2-A23C-AAB8AE0C5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4604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10</xdr:col>
      <xdr:colOff>383062</xdr:colOff>
      <xdr:row>47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A131FE-417F-4CB0-AFB8-2194321C3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81062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2</xdr:col>
      <xdr:colOff>5097937</xdr:colOff>
      <xdr:row>43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59455A-E528-4F2D-A8E9-BBB228981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334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2</xdr:col>
      <xdr:colOff>5097937</xdr:colOff>
      <xdr:row>48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E089BB-BD36-4393-BEDE-B29CAA001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591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3CAF70-5B5D-4326-BEB9-E5E577CA0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</xdr:row>
      <xdr:rowOff>0</xdr:rowOff>
    </xdr:from>
    <xdr:to>
      <xdr:col>9</xdr:col>
      <xdr:colOff>295317</xdr:colOff>
      <xdr:row>75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FB77F7-385C-4401-B277-4B1AAA624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023" y="11285682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368935</xdr:colOff>
      <xdr:row>38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33954E-D4A1-47AC-A9A7-AD62ADBBB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5361826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356993</xdr:colOff>
      <xdr:row>38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96383E-B1A5-4C9C-A722-E9FD2C1EB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5354053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31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7"/>
      <c r="B1" s="264" t="s">
        <v>707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3" s="48" customFormat="1" ht="15" customHeight="1">
      <c r="A2" s="49"/>
      <c r="B2" s="266" t="s">
        <v>2</v>
      </c>
      <c r="C2" s="268" t="s">
        <v>70</v>
      </c>
      <c r="D2" s="270" t="s">
        <v>71</v>
      </c>
      <c r="E2" s="271"/>
      <c r="F2" s="271"/>
      <c r="G2" s="271"/>
      <c r="H2" s="272"/>
      <c r="I2" s="273" t="s">
        <v>72</v>
      </c>
      <c r="J2" s="274"/>
      <c r="K2" s="275"/>
      <c r="L2" s="276" t="s">
        <v>73</v>
      </c>
      <c r="M2" s="276"/>
    </row>
    <row r="3" spans="1:13" s="48" customFormat="1" ht="15" customHeight="1">
      <c r="A3" s="49"/>
      <c r="B3" s="267"/>
      <c r="C3" s="269"/>
      <c r="D3" s="183" t="s">
        <v>81</v>
      </c>
      <c r="E3" s="183" t="s">
        <v>74</v>
      </c>
      <c r="F3" s="183" t="s">
        <v>75</v>
      </c>
      <c r="G3" s="183" t="s">
        <v>76</v>
      </c>
      <c r="H3" s="183" t="s">
        <v>77</v>
      </c>
      <c r="I3" s="184" t="s">
        <v>78</v>
      </c>
      <c r="J3" s="183" t="s">
        <v>79</v>
      </c>
      <c r="K3" s="185" t="s">
        <v>80</v>
      </c>
      <c r="L3" s="183" t="s">
        <v>68</v>
      </c>
      <c r="M3" s="183" t="s">
        <v>69</v>
      </c>
    </row>
    <row r="4" spans="1:13" s="48" customFormat="1" ht="15" customHeight="1">
      <c r="A4" s="49"/>
      <c r="B4" s="186" t="s">
        <v>207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8"/>
    </row>
    <row r="5" spans="1:13" ht="15" customHeight="1">
      <c r="A5" s="49"/>
      <c r="B5" s="189" t="s">
        <v>214</v>
      </c>
      <c r="C5" s="181">
        <v>10.755993304642219</v>
      </c>
      <c r="D5" s="50">
        <v>0.3339492591475518</v>
      </c>
      <c r="E5" s="182">
        <v>10.088094786347115</v>
      </c>
      <c r="F5" s="182">
        <v>11.423891822937323</v>
      </c>
      <c r="G5" s="182">
        <v>9.7541455271995634</v>
      </c>
      <c r="H5" s="182">
        <v>11.757841082084875</v>
      </c>
      <c r="I5" s="52">
        <v>3.1047737729942747E-2</v>
      </c>
      <c r="J5" s="51">
        <v>6.2095475459885495E-2</v>
      </c>
      <c r="K5" s="53">
        <v>9.3143213189828239E-2</v>
      </c>
      <c r="L5" s="182">
        <v>10.218193639410108</v>
      </c>
      <c r="M5" s="182">
        <v>11.29379296987433</v>
      </c>
    </row>
    <row r="6" spans="1:13" ht="15" customHeight="1">
      <c r="A6" s="49"/>
      <c r="B6" s="40" t="s">
        <v>711</v>
      </c>
      <c r="C6" s="179"/>
      <c r="D6" s="190"/>
      <c r="E6" s="192"/>
      <c r="F6" s="192"/>
      <c r="G6" s="192"/>
      <c r="H6" s="192"/>
      <c r="I6" s="191"/>
      <c r="J6" s="191"/>
      <c r="K6" s="191"/>
      <c r="L6" s="192"/>
      <c r="M6" s="193"/>
    </row>
    <row r="7" spans="1:13" ht="15" customHeight="1">
      <c r="A7" s="49"/>
      <c r="B7" s="189" t="s">
        <v>214</v>
      </c>
      <c r="C7" s="181">
        <v>11.030217861924603</v>
      </c>
      <c r="D7" s="50">
        <v>0.24375989909913179</v>
      </c>
      <c r="E7" s="182">
        <v>10.542698063726339</v>
      </c>
      <c r="F7" s="182">
        <v>11.517737660122867</v>
      </c>
      <c r="G7" s="182">
        <v>10.298938164627208</v>
      </c>
      <c r="H7" s="182">
        <v>11.761497559221999</v>
      </c>
      <c r="I7" s="52">
        <v>2.2099282366903263E-2</v>
      </c>
      <c r="J7" s="51">
        <v>4.4198564733806525E-2</v>
      </c>
      <c r="K7" s="53">
        <v>6.6297847100709795E-2</v>
      </c>
      <c r="L7" s="182">
        <v>10.478706968828373</v>
      </c>
      <c r="M7" s="182">
        <v>11.581728755020833</v>
      </c>
    </row>
    <row r="8" spans="1:13" ht="15" customHeight="1">
      <c r="A8" s="49"/>
      <c r="B8" s="40" t="s">
        <v>184</v>
      </c>
      <c r="C8" s="179"/>
      <c r="D8" s="190"/>
      <c r="E8" s="192"/>
      <c r="F8" s="192"/>
      <c r="G8" s="192"/>
      <c r="H8" s="192"/>
      <c r="I8" s="191"/>
      <c r="J8" s="191"/>
      <c r="K8" s="191"/>
      <c r="L8" s="192"/>
      <c r="M8" s="193"/>
    </row>
    <row r="9" spans="1:13" ht="15" customHeight="1">
      <c r="A9" s="49"/>
      <c r="B9" s="189" t="s">
        <v>215</v>
      </c>
      <c r="C9" s="249">
        <v>0.64578205128205135</v>
      </c>
      <c r="D9" s="50">
        <v>2.7234276004215505E-2</v>
      </c>
      <c r="E9" s="50">
        <v>0.59131349927362031</v>
      </c>
      <c r="F9" s="50">
        <v>0.70025060329048239</v>
      </c>
      <c r="G9" s="50">
        <v>0.56407922326940485</v>
      </c>
      <c r="H9" s="50">
        <v>0.72748487929469785</v>
      </c>
      <c r="I9" s="52">
        <v>4.2172550243767426E-2</v>
      </c>
      <c r="J9" s="51">
        <v>8.4345100487534852E-2</v>
      </c>
      <c r="K9" s="53">
        <v>0.12651765073130228</v>
      </c>
      <c r="L9" s="50">
        <v>0.61349294871794879</v>
      </c>
      <c r="M9" s="50">
        <v>0.67807115384615391</v>
      </c>
    </row>
    <row r="10" spans="1:13" ht="15" customHeight="1">
      <c r="A10" s="49"/>
      <c r="B10" s="189" t="s">
        <v>137</v>
      </c>
      <c r="C10" s="181">
        <v>1.65477878346845</v>
      </c>
      <c r="D10" s="50">
        <v>9.694705176810002E-2</v>
      </c>
      <c r="E10" s="182">
        <v>1.4608846799322499</v>
      </c>
      <c r="F10" s="182">
        <v>1.84867288700465</v>
      </c>
      <c r="G10" s="182">
        <v>1.36393762816415</v>
      </c>
      <c r="H10" s="182">
        <v>1.94561993877275</v>
      </c>
      <c r="I10" s="52">
        <v>5.8586109960206904E-2</v>
      </c>
      <c r="J10" s="51">
        <v>0.11717221992041381</v>
      </c>
      <c r="K10" s="53">
        <v>0.17575832988062071</v>
      </c>
      <c r="L10" s="182">
        <v>1.5720398442950274</v>
      </c>
      <c r="M10" s="182">
        <v>1.7375177226418725</v>
      </c>
    </row>
    <row r="11" spans="1:13" ht="15" customHeight="1">
      <c r="A11" s="49"/>
      <c r="B11" s="189" t="s">
        <v>216</v>
      </c>
      <c r="C11" s="252">
        <v>1210.7565079365079</v>
      </c>
      <c r="D11" s="253">
        <v>69.099444804995755</v>
      </c>
      <c r="E11" s="253">
        <v>1072.5576183265164</v>
      </c>
      <c r="F11" s="253">
        <v>1348.9553975464994</v>
      </c>
      <c r="G11" s="253">
        <v>1003.4581735215206</v>
      </c>
      <c r="H11" s="253">
        <v>1418.0548423514952</v>
      </c>
      <c r="I11" s="52">
        <v>5.707129745084908E-2</v>
      </c>
      <c r="J11" s="51">
        <v>0.11414259490169816</v>
      </c>
      <c r="K11" s="53">
        <v>0.17121389235254725</v>
      </c>
      <c r="L11" s="253">
        <v>1150.2186825396825</v>
      </c>
      <c r="M11" s="253">
        <v>1271.2943333333333</v>
      </c>
    </row>
    <row r="12" spans="1:13" ht="15" customHeight="1">
      <c r="A12" s="49"/>
      <c r="B12" s="189" t="s">
        <v>138</v>
      </c>
      <c r="C12" s="257">
        <v>44.290833333333325</v>
      </c>
      <c r="D12" s="182">
        <v>2.2225117474279097</v>
      </c>
      <c r="E12" s="258">
        <v>39.845809838477507</v>
      </c>
      <c r="F12" s="258">
        <v>48.735856828189142</v>
      </c>
      <c r="G12" s="258">
        <v>37.623298091049598</v>
      </c>
      <c r="H12" s="258">
        <v>50.958368575617051</v>
      </c>
      <c r="I12" s="52">
        <v>5.0179948765047173E-2</v>
      </c>
      <c r="J12" s="51">
        <v>0.10035989753009435</v>
      </c>
      <c r="K12" s="53">
        <v>0.15053984629514153</v>
      </c>
      <c r="L12" s="258">
        <v>42.076291666666656</v>
      </c>
      <c r="M12" s="258">
        <v>46.505374999999994</v>
      </c>
    </row>
    <row r="13" spans="1:13" ht="15" customHeight="1">
      <c r="A13" s="49"/>
      <c r="B13" s="189" t="s">
        <v>139</v>
      </c>
      <c r="C13" s="181">
        <v>0.53730000000000011</v>
      </c>
      <c r="D13" s="50">
        <v>3.4192791717622142E-2</v>
      </c>
      <c r="E13" s="182">
        <v>0.46891441656475585</v>
      </c>
      <c r="F13" s="182">
        <v>0.60568558343524437</v>
      </c>
      <c r="G13" s="182">
        <v>0.43472162484713367</v>
      </c>
      <c r="H13" s="182">
        <v>0.6398783751528665</v>
      </c>
      <c r="I13" s="52">
        <v>6.3638175539963024E-2</v>
      </c>
      <c r="J13" s="51">
        <v>0.12727635107992605</v>
      </c>
      <c r="K13" s="53">
        <v>0.19091452661988906</v>
      </c>
      <c r="L13" s="182">
        <v>0.51043500000000008</v>
      </c>
      <c r="M13" s="182">
        <v>0.56416500000000014</v>
      </c>
    </row>
    <row r="14" spans="1:13" ht="15" customHeight="1">
      <c r="A14" s="49"/>
      <c r="B14" s="189" t="s">
        <v>217</v>
      </c>
      <c r="C14" s="181">
        <v>0.64002083333333337</v>
      </c>
      <c r="D14" s="50">
        <v>3.2968314650899902E-2</v>
      </c>
      <c r="E14" s="182">
        <v>0.5740842040315336</v>
      </c>
      <c r="F14" s="182">
        <v>0.70595746263513315</v>
      </c>
      <c r="G14" s="182">
        <v>0.54111588938063371</v>
      </c>
      <c r="H14" s="182">
        <v>0.73892577728603304</v>
      </c>
      <c r="I14" s="52">
        <v>5.1511314841417764E-2</v>
      </c>
      <c r="J14" s="51">
        <v>0.10302262968283553</v>
      </c>
      <c r="K14" s="53">
        <v>0.15453394452425329</v>
      </c>
      <c r="L14" s="182">
        <v>0.60801979166666675</v>
      </c>
      <c r="M14" s="182">
        <v>0.67202187499999999</v>
      </c>
    </row>
    <row r="15" spans="1:13" s="48" customFormat="1" ht="15" customHeight="1">
      <c r="A15" s="49"/>
      <c r="B15" s="189" t="s">
        <v>140</v>
      </c>
      <c r="C15" s="181">
        <v>19.433604155208872</v>
      </c>
      <c r="D15" s="50">
        <v>1.221038075952551</v>
      </c>
      <c r="E15" s="182">
        <v>16.99152800330377</v>
      </c>
      <c r="F15" s="182">
        <v>21.875680307113974</v>
      </c>
      <c r="G15" s="182">
        <v>15.770489927351219</v>
      </c>
      <c r="H15" s="182">
        <v>23.096718383066523</v>
      </c>
      <c r="I15" s="52">
        <v>6.2831272377505479E-2</v>
      </c>
      <c r="J15" s="51">
        <v>0.12566254475501096</v>
      </c>
      <c r="K15" s="53">
        <v>0.18849381713251645</v>
      </c>
      <c r="L15" s="182">
        <v>18.46192394744843</v>
      </c>
      <c r="M15" s="182">
        <v>20.405284362969315</v>
      </c>
    </row>
    <row r="16" spans="1:13" ht="15" customHeight="1">
      <c r="A16" s="49"/>
      <c r="B16" s="189" t="s">
        <v>218</v>
      </c>
      <c r="C16" s="181">
        <v>0.41580952380952374</v>
      </c>
      <c r="D16" s="50">
        <v>2.7855046480986481E-2</v>
      </c>
      <c r="E16" s="182">
        <v>0.36009943084755081</v>
      </c>
      <c r="F16" s="182">
        <v>0.47151961677149667</v>
      </c>
      <c r="G16" s="182">
        <v>0.33224438436656428</v>
      </c>
      <c r="H16" s="182">
        <v>0.4993746632524832</v>
      </c>
      <c r="I16" s="52">
        <v>6.698991938853828E-2</v>
      </c>
      <c r="J16" s="51">
        <v>0.13397983877707656</v>
      </c>
      <c r="K16" s="53">
        <v>0.20096975816561485</v>
      </c>
      <c r="L16" s="182">
        <v>0.39501904761904755</v>
      </c>
      <c r="M16" s="182">
        <v>0.43659999999999993</v>
      </c>
    </row>
    <row r="17" spans="1:13" ht="15" customHeight="1">
      <c r="A17" s="49"/>
      <c r="B17" s="189" t="s">
        <v>141</v>
      </c>
      <c r="C17" s="257">
        <v>22.80987301587302</v>
      </c>
      <c r="D17" s="182">
        <v>1.5365108021620102</v>
      </c>
      <c r="E17" s="258">
        <v>19.736851411549001</v>
      </c>
      <c r="F17" s="258">
        <v>25.882894620197039</v>
      </c>
      <c r="G17" s="258">
        <v>18.200340609386991</v>
      </c>
      <c r="H17" s="258">
        <v>27.419405422359048</v>
      </c>
      <c r="I17" s="52">
        <v>6.7361655239938312E-2</v>
      </c>
      <c r="J17" s="51">
        <v>0.13472331047987662</v>
      </c>
      <c r="K17" s="53">
        <v>0.20208496571981494</v>
      </c>
      <c r="L17" s="258">
        <v>21.669379365079369</v>
      </c>
      <c r="M17" s="258">
        <v>23.950366666666671</v>
      </c>
    </row>
    <row r="18" spans="1:13" ht="15" customHeight="1">
      <c r="A18" s="49"/>
      <c r="B18" s="189" t="s">
        <v>166</v>
      </c>
      <c r="C18" s="181">
        <v>2.2066666666666666</v>
      </c>
      <c r="D18" s="50">
        <v>0.13905378476039978</v>
      </c>
      <c r="E18" s="182">
        <v>1.928559097145867</v>
      </c>
      <c r="F18" s="182">
        <v>2.4847742361874663</v>
      </c>
      <c r="G18" s="182">
        <v>1.7895053123854672</v>
      </c>
      <c r="H18" s="182">
        <v>2.6238280209478662</v>
      </c>
      <c r="I18" s="52">
        <v>6.3015310314380568E-2</v>
      </c>
      <c r="J18" s="51">
        <v>0.12603062062876114</v>
      </c>
      <c r="K18" s="53">
        <v>0.1890459309431417</v>
      </c>
      <c r="L18" s="182">
        <v>2.0963333333333334</v>
      </c>
      <c r="M18" s="182">
        <v>2.3169999999999997</v>
      </c>
    </row>
    <row r="19" spans="1:13" ht="15" customHeight="1">
      <c r="A19" s="49"/>
      <c r="B19" s="189" t="s">
        <v>142</v>
      </c>
      <c r="C19" s="257">
        <v>32.896031746031746</v>
      </c>
      <c r="D19" s="258">
        <v>4.060775956979656</v>
      </c>
      <c r="E19" s="258">
        <v>24.774479832072434</v>
      </c>
      <c r="F19" s="258">
        <v>41.017583659991061</v>
      </c>
      <c r="G19" s="258">
        <v>20.713703875092776</v>
      </c>
      <c r="H19" s="258">
        <v>45.078359616970715</v>
      </c>
      <c r="I19" s="52">
        <v>0.12344272975932753</v>
      </c>
      <c r="J19" s="51">
        <v>0.24688545951865506</v>
      </c>
      <c r="K19" s="53">
        <v>0.37032818927798261</v>
      </c>
      <c r="L19" s="258">
        <v>31.251230158730159</v>
      </c>
      <c r="M19" s="258">
        <v>34.540833333333332</v>
      </c>
    </row>
    <row r="20" spans="1:13" ht="15" customHeight="1">
      <c r="A20" s="49"/>
      <c r="B20" s="189" t="s">
        <v>167</v>
      </c>
      <c r="C20" s="181">
        <v>3.0495964912280695</v>
      </c>
      <c r="D20" s="50">
        <v>0.11706679949773026</v>
      </c>
      <c r="E20" s="182">
        <v>2.8154628922326088</v>
      </c>
      <c r="F20" s="182">
        <v>3.2837300902235302</v>
      </c>
      <c r="G20" s="182">
        <v>2.6983960927348787</v>
      </c>
      <c r="H20" s="182">
        <v>3.4007968897212604</v>
      </c>
      <c r="I20" s="52">
        <v>3.8387635818202155E-2</v>
      </c>
      <c r="J20" s="51">
        <v>7.677527163640431E-2</v>
      </c>
      <c r="K20" s="53">
        <v>0.11516290745460647</v>
      </c>
      <c r="L20" s="182">
        <v>2.8971166666666659</v>
      </c>
      <c r="M20" s="182">
        <v>3.2020763157894732</v>
      </c>
    </row>
    <row r="21" spans="1:13" ht="15" customHeight="1">
      <c r="A21" s="49"/>
      <c r="B21" s="189" t="s">
        <v>219</v>
      </c>
      <c r="C21" s="257">
        <v>20.907121212121211</v>
      </c>
      <c r="D21" s="182">
        <v>1.4805631501542249</v>
      </c>
      <c r="E21" s="258">
        <v>17.945994911812761</v>
      </c>
      <c r="F21" s="258">
        <v>23.868247512429662</v>
      </c>
      <c r="G21" s="258">
        <v>16.465431761658536</v>
      </c>
      <c r="H21" s="258">
        <v>25.348810662583887</v>
      </c>
      <c r="I21" s="52">
        <v>7.0816213056432015E-2</v>
      </c>
      <c r="J21" s="51">
        <v>0.14163242611286403</v>
      </c>
      <c r="K21" s="53">
        <v>0.21244863916929604</v>
      </c>
      <c r="L21" s="258">
        <v>19.861765151515151</v>
      </c>
      <c r="M21" s="258">
        <v>21.952477272727272</v>
      </c>
    </row>
    <row r="22" spans="1:13" ht="15" customHeight="1">
      <c r="A22" s="49"/>
      <c r="B22" s="189" t="s">
        <v>143</v>
      </c>
      <c r="C22" s="181">
        <v>2.9501388888888886</v>
      </c>
      <c r="D22" s="50">
        <v>0.1504874058232844</v>
      </c>
      <c r="E22" s="182">
        <v>2.6491640772423199</v>
      </c>
      <c r="F22" s="182">
        <v>3.2511137005354573</v>
      </c>
      <c r="G22" s="182">
        <v>2.4986766714190356</v>
      </c>
      <c r="H22" s="182">
        <v>3.4016011063587417</v>
      </c>
      <c r="I22" s="52">
        <v>5.1010278326239243E-2</v>
      </c>
      <c r="J22" s="51">
        <v>0.10202055665247849</v>
      </c>
      <c r="K22" s="53">
        <v>0.15303083497871772</v>
      </c>
      <c r="L22" s="182">
        <v>2.8026319444444443</v>
      </c>
      <c r="M22" s="182">
        <v>3.097645833333333</v>
      </c>
    </row>
    <row r="23" spans="1:13" ht="15" customHeight="1">
      <c r="A23" s="49"/>
      <c r="B23" s="189" t="s">
        <v>220</v>
      </c>
      <c r="C23" s="181">
        <v>1.8316969696969698</v>
      </c>
      <c r="D23" s="50">
        <v>9.6908958068108453E-2</v>
      </c>
      <c r="E23" s="182">
        <v>1.637879053560753</v>
      </c>
      <c r="F23" s="182">
        <v>2.0255148858331866</v>
      </c>
      <c r="G23" s="182">
        <v>1.5409700954926444</v>
      </c>
      <c r="H23" s="182">
        <v>2.122423843901295</v>
      </c>
      <c r="I23" s="52">
        <v>5.2906654141673205E-2</v>
      </c>
      <c r="J23" s="51">
        <v>0.10581330828334641</v>
      </c>
      <c r="K23" s="53">
        <v>0.15871996242501962</v>
      </c>
      <c r="L23" s="182">
        <v>1.7401121212121213</v>
      </c>
      <c r="M23" s="182">
        <v>1.9232818181818183</v>
      </c>
    </row>
    <row r="24" spans="1:13" ht="15" customHeight="1">
      <c r="A24" s="49"/>
      <c r="B24" s="189" t="s">
        <v>144</v>
      </c>
      <c r="C24" s="181">
        <v>0.56129629629629618</v>
      </c>
      <c r="D24" s="50">
        <v>3.3764745743930853E-2</v>
      </c>
      <c r="E24" s="182">
        <v>0.49376680480843449</v>
      </c>
      <c r="F24" s="182">
        <v>0.62882578778415787</v>
      </c>
      <c r="G24" s="182">
        <v>0.46000205906450364</v>
      </c>
      <c r="H24" s="182">
        <v>0.66259053352808872</v>
      </c>
      <c r="I24" s="52">
        <v>6.0154941279190577E-2</v>
      </c>
      <c r="J24" s="51">
        <v>0.12030988255838115</v>
      </c>
      <c r="K24" s="53">
        <v>0.18046482383757173</v>
      </c>
      <c r="L24" s="182">
        <v>0.53323148148148136</v>
      </c>
      <c r="M24" s="182">
        <v>0.589361111111111</v>
      </c>
    </row>
    <row r="25" spans="1:13" ht="15" customHeight="1">
      <c r="A25" s="49"/>
      <c r="B25" s="189" t="s">
        <v>145</v>
      </c>
      <c r="C25" s="249">
        <v>0.78448953733494997</v>
      </c>
      <c r="D25" s="50">
        <v>3.0139201733334849E-2</v>
      </c>
      <c r="E25" s="50">
        <v>0.72421113386828029</v>
      </c>
      <c r="F25" s="50">
        <v>0.84476794080161965</v>
      </c>
      <c r="G25" s="50">
        <v>0.69407193213494545</v>
      </c>
      <c r="H25" s="50">
        <v>0.8749071425349545</v>
      </c>
      <c r="I25" s="52">
        <v>3.8418870232129622E-2</v>
      </c>
      <c r="J25" s="51">
        <v>7.6837740464259244E-2</v>
      </c>
      <c r="K25" s="53">
        <v>0.11525661069638887</v>
      </c>
      <c r="L25" s="50">
        <v>0.74526506046820251</v>
      </c>
      <c r="M25" s="50">
        <v>0.82371401420169743</v>
      </c>
    </row>
    <row r="26" spans="1:13" ht="15" customHeight="1">
      <c r="A26" s="49"/>
      <c r="B26" s="189" t="s">
        <v>146</v>
      </c>
      <c r="C26" s="181">
        <v>4.4518166666666659</v>
      </c>
      <c r="D26" s="50">
        <v>0.34953794328067395</v>
      </c>
      <c r="E26" s="182">
        <v>3.7527407801053179</v>
      </c>
      <c r="F26" s="182">
        <v>5.1508925532280134</v>
      </c>
      <c r="G26" s="182">
        <v>3.4032028368246441</v>
      </c>
      <c r="H26" s="182">
        <v>5.5004304965086881</v>
      </c>
      <c r="I26" s="52">
        <v>7.8515799156301136E-2</v>
      </c>
      <c r="J26" s="51">
        <v>0.15703159831260227</v>
      </c>
      <c r="K26" s="53">
        <v>0.23554739746890341</v>
      </c>
      <c r="L26" s="182">
        <v>4.2292258333333326</v>
      </c>
      <c r="M26" s="182">
        <v>4.6744074999999992</v>
      </c>
    </row>
    <row r="27" spans="1:13" ht="15" customHeight="1">
      <c r="A27" s="49"/>
      <c r="B27" s="189" t="s">
        <v>147</v>
      </c>
      <c r="C27" s="181">
        <v>2.8848611111111118</v>
      </c>
      <c r="D27" s="50">
        <v>0.18026579011579344</v>
      </c>
      <c r="E27" s="182">
        <v>2.5243295308795251</v>
      </c>
      <c r="F27" s="182">
        <v>3.2453926913426985</v>
      </c>
      <c r="G27" s="182">
        <v>2.3440637407637315</v>
      </c>
      <c r="H27" s="182">
        <v>3.4256584814584921</v>
      </c>
      <c r="I27" s="52">
        <v>6.2486817622344253E-2</v>
      </c>
      <c r="J27" s="51">
        <v>0.12497363524468851</v>
      </c>
      <c r="K27" s="53">
        <v>0.18746045286703275</v>
      </c>
      <c r="L27" s="182">
        <v>2.7406180555555562</v>
      </c>
      <c r="M27" s="182">
        <v>3.0291041666666674</v>
      </c>
    </row>
    <row r="28" spans="1:13" ht="15" customHeight="1">
      <c r="A28" s="49"/>
      <c r="B28" s="189" t="s">
        <v>221</v>
      </c>
      <c r="C28" s="181">
        <v>0.13833333333333334</v>
      </c>
      <c r="D28" s="182">
        <v>2.5515377378330449E-2</v>
      </c>
      <c r="E28" s="182">
        <v>8.7302578576672438E-2</v>
      </c>
      <c r="F28" s="182">
        <v>0.18936408808999422</v>
      </c>
      <c r="G28" s="182">
        <v>6.1787201198341996E-2</v>
      </c>
      <c r="H28" s="182">
        <v>0.21487946546832468</v>
      </c>
      <c r="I28" s="52">
        <v>0.18444851116865385</v>
      </c>
      <c r="J28" s="51">
        <v>0.3688970223373077</v>
      </c>
      <c r="K28" s="53">
        <v>0.55334553350596161</v>
      </c>
      <c r="L28" s="182">
        <v>0.13141666666666668</v>
      </c>
      <c r="M28" s="182">
        <v>0.14524999999999999</v>
      </c>
    </row>
    <row r="29" spans="1:13" ht="15" customHeight="1">
      <c r="A29" s="49"/>
      <c r="B29" s="189" t="s">
        <v>148</v>
      </c>
      <c r="C29" s="181">
        <v>0.89635294117647069</v>
      </c>
      <c r="D29" s="50">
        <v>7.1772367435341558E-2</v>
      </c>
      <c r="E29" s="182">
        <v>0.7528082063057876</v>
      </c>
      <c r="F29" s="182">
        <v>1.0398976760471539</v>
      </c>
      <c r="G29" s="182">
        <v>0.68103583887044605</v>
      </c>
      <c r="H29" s="182">
        <v>1.1116700434824953</v>
      </c>
      <c r="I29" s="52">
        <v>8.0071547867227089E-2</v>
      </c>
      <c r="J29" s="51">
        <v>0.16014309573445418</v>
      </c>
      <c r="K29" s="53">
        <v>0.24021464360168127</v>
      </c>
      <c r="L29" s="182">
        <v>0.85153529411764717</v>
      </c>
      <c r="M29" s="182">
        <v>0.9411705882352942</v>
      </c>
    </row>
    <row r="30" spans="1:13" ht="15" customHeight="1">
      <c r="A30" s="49"/>
      <c r="B30" s="189" t="s">
        <v>149</v>
      </c>
      <c r="C30" s="181">
        <v>0.62500000000000011</v>
      </c>
      <c r="D30" s="50">
        <v>4.416291254777651E-2</v>
      </c>
      <c r="E30" s="182">
        <v>0.53667417490444713</v>
      </c>
      <c r="F30" s="182">
        <v>0.71332582509555309</v>
      </c>
      <c r="G30" s="182">
        <v>0.49251126235667059</v>
      </c>
      <c r="H30" s="182">
        <v>0.75748873764332969</v>
      </c>
      <c r="I30" s="52">
        <v>7.0660660076442408E-2</v>
      </c>
      <c r="J30" s="51">
        <v>0.14132132015288482</v>
      </c>
      <c r="K30" s="53">
        <v>0.21198198022932724</v>
      </c>
      <c r="L30" s="182">
        <v>0.59375000000000011</v>
      </c>
      <c r="M30" s="182">
        <v>0.65625000000000011</v>
      </c>
    </row>
    <row r="31" spans="1:13" ht="15" customHeight="1">
      <c r="A31" s="49"/>
      <c r="B31" s="189" t="s">
        <v>168</v>
      </c>
      <c r="C31" s="249">
        <v>3.483690476190477E-2</v>
      </c>
      <c r="D31" s="50">
        <v>4.8590630606281018E-3</v>
      </c>
      <c r="E31" s="50">
        <v>2.5118778640648567E-2</v>
      </c>
      <c r="F31" s="50">
        <v>4.455503088316097E-2</v>
      </c>
      <c r="G31" s="50">
        <v>2.0259715580020467E-2</v>
      </c>
      <c r="H31" s="50">
        <v>4.9414093943789074E-2</v>
      </c>
      <c r="I31" s="52">
        <v>0.13948033253349296</v>
      </c>
      <c r="J31" s="51">
        <v>0.27896066506698591</v>
      </c>
      <c r="K31" s="53">
        <v>0.41844099760047887</v>
      </c>
      <c r="L31" s="50">
        <v>3.3095059523809534E-2</v>
      </c>
      <c r="M31" s="50">
        <v>3.6578750000000007E-2</v>
      </c>
    </row>
    <row r="32" spans="1:13" ht="15" customHeight="1">
      <c r="A32" s="49"/>
      <c r="B32" s="189" t="s">
        <v>150</v>
      </c>
      <c r="C32" s="249">
        <v>0.77809780459626987</v>
      </c>
      <c r="D32" s="50">
        <v>4.288168264570727E-2</v>
      </c>
      <c r="E32" s="50">
        <v>0.69233443930485539</v>
      </c>
      <c r="F32" s="50">
        <v>0.86386116988768435</v>
      </c>
      <c r="G32" s="50">
        <v>0.64945275665914803</v>
      </c>
      <c r="H32" s="50">
        <v>0.90674285253339171</v>
      </c>
      <c r="I32" s="52">
        <v>5.5110915867391773E-2</v>
      </c>
      <c r="J32" s="51">
        <v>0.11022183173478355</v>
      </c>
      <c r="K32" s="53">
        <v>0.16533274760217531</v>
      </c>
      <c r="L32" s="50">
        <v>0.7391929143664564</v>
      </c>
      <c r="M32" s="50">
        <v>0.81700269482608334</v>
      </c>
    </row>
    <row r="33" spans="1:13" ht="15" customHeight="1">
      <c r="A33" s="49"/>
      <c r="B33" s="189" t="s">
        <v>151</v>
      </c>
      <c r="C33" s="257">
        <v>18.721052631578942</v>
      </c>
      <c r="D33" s="182">
        <v>1.2293108296236273</v>
      </c>
      <c r="E33" s="258">
        <v>16.262430972331689</v>
      </c>
      <c r="F33" s="258">
        <v>21.179674290826195</v>
      </c>
      <c r="G33" s="258">
        <v>15.033120142708061</v>
      </c>
      <c r="H33" s="258">
        <v>22.408985120449824</v>
      </c>
      <c r="I33" s="52">
        <v>6.5664621205647811E-2</v>
      </c>
      <c r="J33" s="51">
        <v>0.13132924241129562</v>
      </c>
      <c r="K33" s="53">
        <v>0.19699386361694343</v>
      </c>
      <c r="L33" s="258">
        <v>17.784999999999997</v>
      </c>
      <c r="M33" s="258">
        <v>19.657105263157888</v>
      </c>
    </row>
    <row r="34" spans="1:13" ht="15" customHeight="1">
      <c r="A34" s="49"/>
      <c r="B34" s="189" t="s">
        <v>169</v>
      </c>
      <c r="C34" s="257">
        <v>11.774705882352942</v>
      </c>
      <c r="D34" s="182">
        <v>0.64349815724333448</v>
      </c>
      <c r="E34" s="258">
        <v>10.487709567866272</v>
      </c>
      <c r="F34" s="258">
        <v>13.061702196839612</v>
      </c>
      <c r="G34" s="258">
        <v>9.8442114106229379</v>
      </c>
      <c r="H34" s="258">
        <v>13.705200354082946</v>
      </c>
      <c r="I34" s="52">
        <v>5.4650890109090702E-2</v>
      </c>
      <c r="J34" s="51">
        <v>0.1093017802181814</v>
      </c>
      <c r="K34" s="53">
        <v>0.16395267032727212</v>
      </c>
      <c r="L34" s="258">
        <v>11.185970588235294</v>
      </c>
      <c r="M34" s="258">
        <v>12.363441176470589</v>
      </c>
    </row>
    <row r="35" spans="1:13" ht="15" customHeight="1">
      <c r="A35" s="49"/>
      <c r="B35" s="189" t="s">
        <v>152</v>
      </c>
      <c r="C35" s="181">
        <v>0.22229166666666669</v>
      </c>
      <c r="D35" s="50">
        <v>1.6915256028947199E-2</v>
      </c>
      <c r="E35" s="182">
        <v>0.1884611546087723</v>
      </c>
      <c r="F35" s="182">
        <v>0.25612217872456111</v>
      </c>
      <c r="G35" s="182">
        <v>0.17154589857982511</v>
      </c>
      <c r="H35" s="182">
        <v>0.27303743475350828</v>
      </c>
      <c r="I35" s="52">
        <v>7.609487248261157E-2</v>
      </c>
      <c r="J35" s="51">
        <v>0.15218974496522314</v>
      </c>
      <c r="K35" s="53">
        <v>0.22828461744783471</v>
      </c>
      <c r="L35" s="182">
        <v>0.21117708333333335</v>
      </c>
      <c r="M35" s="182">
        <v>0.23340625000000004</v>
      </c>
    </row>
    <row r="36" spans="1:13" ht="15" customHeight="1">
      <c r="A36" s="49"/>
      <c r="B36" s="189" t="s">
        <v>153</v>
      </c>
      <c r="C36" s="181">
        <v>5.1916001093738009</v>
      </c>
      <c r="D36" s="50">
        <v>0.21526971997823316</v>
      </c>
      <c r="E36" s="182">
        <v>4.7610606694173345</v>
      </c>
      <c r="F36" s="182">
        <v>5.6221395493302673</v>
      </c>
      <c r="G36" s="182">
        <v>4.5457909494391018</v>
      </c>
      <c r="H36" s="182">
        <v>5.8374092693085</v>
      </c>
      <c r="I36" s="52">
        <v>4.1465004130335166E-2</v>
      </c>
      <c r="J36" s="51">
        <v>8.2930008260670332E-2</v>
      </c>
      <c r="K36" s="53">
        <v>0.12439501239100551</v>
      </c>
      <c r="L36" s="182">
        <v>4.9320201039051108</v>
      </c>
      <c r="M36" s="182">
        <v>5.451180114842491</v>
      </c>
    </row>
    <row r="37" spans="1:13" ht="15" customHeight="1">
      <c r="A37" s="49"/>
      <c r="B37" s="189" t="s">
        <v>154</v>
      </c>
      <c r="C37" s="249">
        <v>4.1114813484848481E-2</v>
      </c>
      <c r="D37" s="50">
        <v>1.3466277986975803E-3</v>
      </c>
      <c r="E37" s="50">
        <v>3.8421557887453321E-2</v>
      </c>
      <c r="F37" s="50">
        <v>4.3808069082243641E-2</v>
      </c>
      <c r="G37" s="50">
        <v>3.7074930088755738E-2</v>
      </c>
      <c r="H37" s="50">
        <v>4.5154696880941224E-2</v>
      </c>
      <c r="I37" s="52">
        <v>3.2752861670984741E-2</v>
      </c>
      <c r="J37" s="51">
        <v>6.5505723341969482E-2</v>
      </c>
      <c r="K37" s="53">
        <v>9.825858501295423E-2</v>
      </c>
      <c r="L37" s="50">
        <v>3.9059072810606055E-2</v>
      </c>
      <c r="M37" s="50">
        <v>4.3170554159090907E-2</v>
      </c>
    </row>
    <row r="38" spans="1:13" ht="15" customHeight="1">
      <c r="A38" s="49"/>
      <c r="B38" s="189" t="s">
        <v>170</v>
      </c>
      <c r="C38" s="181">
        <v>7.4163333333333323</v>
      </c>
      <c r="D38" s="50">
        <v>0.27865881201527642</v>
      </c>
      <c r="E38" s="182">
        <v>6.8590157093027795</v>
      </c>
      <c r="F38" s="182">
        <v>7.9736509573638852</v>
      </c>
      <c r="G38" s="182">
        <v>6.5803568972875031</v>
      </c>
      <c r="H38" s="182">
        <v>8.2523097693791616</v>
      </c>
      <c r="I38" s="52">
        <v>3.7573663357716273E-2</v>
      </c>
      <c r="J38" s="51">
        <v>7.5147326715432547E-2</v>
      </c>
      <c r="K38" s="53">
        <v>0.11272099007314881</v>
      </c>
      <c r="L38" s="182">
        <v>7.045516666666666</v>
      </c>
      <c r="M38" s="182">
        <v>7.7871499999999987</v>
      </c>
    </row>
    <row r="39" spans="1:13" ht="15" customHeight="1">
      <c r="A39" s="49"/>
      <c r="B39" s="189" t="s">
        <v>171</v>
      </c>
      <c r="C39" s="249">
        <v>3.1444774151005606E-2</v>
      </c>
      <c r="D39" s="50">
        <v>6.2403271344882117E-3</v>
      </c>
      <c r="E39" s="50">
        <v>1.896411988202918E-2</v>
      </c>
      <c r="F39" s="50">
        <v>4.3925428419982031E-2</v>
      </c>
      <c r="G39" s="50">
        <v>1.2723792747540971E-2</v>
      </c>
      <c r="H39" s="50">
        <v>5.016575555447024E-2</v>
      </c>
      <c r="I39" s="52">
        <v>0.19845355239381313</v>
      </c>
      <c r="J39" s="51">
        <v>0.39690710478762625</v>
      </c>
      <c r="K39" s="53">
        <v>0.59536065718143938</v>
      </c>
      <c r="L39" s="50">
        <v>2.9872535443455327E-2</v>
      </c>
      <c r="M39" s="50">
        <v>3.3017012858555884E-2</v>
      </c>
    </row>
    <row r="40" spans="1:13" ht="15" customHeight="1">
      <c r="A40" s="49"/>
      <c r="B40" s="189" t="s">
        <v>172</v>
      </c>
      <c r="C40" s="181">
        <v>3.8159999999999994</v>
      </c>
      <c r="D40" s="50">
        <v>0.29740788132875351</v>
      </c>
      <c r="E40" s="182">
        <v>3.2211842373424924</v>
      </c>
      <c r="F40" s="182">
        <v>4.4108157626575064</v>
      </c>
      <c r="G40" s="182">
        <v>2.9237763560137386</v>
      </c>
      <c r="H40" s="182">
        <v>4.7082236439862601</v>
      </c>
      <c r="I40" s="52">
        <v>7.7937075819903973E-2</v>
      </c>
      <c r="J40" s="51">
        <v>0.15587415163980795</v>
      </c>
      <c r="K40" s="53">
        <v>0.23381122745971192</v>
      </c>
      <c r="L40" s="182">
        <v>3.6251999999999995</v>
      </c>
      <c r="M40" s="182">
        <v>4.0067999999999993</v>
      </c>
    </row>
    <row r="41" spans="1:13" ht="15" customHeight="1">
      <c r="A41" s="49"/>
      <c r="B41" s="189" t="s">
        <v>155</v>
      </c>
      <c r="C41" s="257">
        <v>13.941583333333334</v>
      </c>
      <c r="D41" s="182">
        <v>0.58739451298364742</v>
      </c>
      <c r="E41" s="258">
        <v>12.766794307366039</v>
      </c>
      <c r="F41" s="258">
        <v>15.116372359300629</v>
      </c>
      <c r="G41" s="258">
        <v>12.179399794382391</v>
      </c>
      <c r="H41" s="258">
        <v>15.703766872284277</v>
      </c>
      <c r="I41" s="52">
        <v>4.2132554024852324E-2</v>
      </c>
      <c r="J41" s="51">
        <v>8.4265108049704648E-2</v>
      </c>
      <c r="K41" s="53">
        <v>0.12639766207455697</v>
      </c>
      <c r="L41" s="258">
        <v>13.244504166666667</v>
      </c>
      <c r="M41" s="258">
        <v>14.638662500000001</v>
      </c>
    </row>
    <row r="42" spans="1:13" ht="15" customHeight="1">
      <c r="A42" s="49"/>
      <c r="B42" s="189" t="s">
        <v>173</v>
      </c>
      <c r="C42" s="257">
        <v>31.176666666666666</v>
      </c>
      <c r="D42" s="182">
        <v>1.9109473796929302</v>
      </c>
      <c r="E42" s="258">
        <v>27.354771907280806</v>
      </c>
      <c r="F42" s="258">
        <v>34.998561426052525</v>
      </c>
      <c r="G42" s="258">
        <v>25.443824527587875</v>
      </c>
      <c r="H42" s="258">
        <v>36.90950880574546</v>
      </c>
      <c r="I42" s="52">
        <v>6.1294153096105961E-2</v>
      </c>
      <c r="J42" s="51">
        <v>0.12258830619221192</v>
      </c>
      <c r="K42" s="53">
        <v>0.18388245928831787</v>
      </c>
      <c r="L42" s="258">
        <v>29.617833333333333</v>
      </c>
      <c r="M42" s="258">
        <v>32.735500000000002</v>
      </c>
    </row>
    <row r="43" spans="1:13" ht="15" customHeight="1">
      <c r="A43" s="49"/>
      <c r="B43" s="189" t="s">
        <v>174</v>
      </c>
      <c r="C43" s="249">
        <v>0.10339868732940212</v>
      </c>
      <c r="D43" s="50">
        <v>4.851643837069374E-3</v>
      </c>
      <c r="E43" s="50">
        <v>9.369539965526337E-2</v>
      </c>
      <c r="F43" s="50">
        <v>0.11310197500354087</v>
      </c>
      <c r="G43" s="50">
        <v>8.8843755818193995E-2</v>
      </c>
      <c r="H43" s="50">
        <v>0.11795361884061024</v>
      </c>
      <c r="I43" s="52">
        <v>4.6921715955767031E-2</v>
      </c>
      <c r="J43" s="51">
        <v>9.3843431911534061E-2</v>
      </c>
      <c r="K43" s="53">
        <v>0.1407651478673011</v>
      </c>
      <c r="L43" s="50">
        <v>9.8228752962932014E-2</v>
      </c>
      <c r="M43" s="50">
        <v>0.10856862169587222</v>
      </c>
    </row>
    <row r="44" spans="1:13" ht="15" customHeight="1">
      <c r="A44" s="49"/>
      <c r="B44" s="189" t="s">
        <v>175</v>
      </c>
      <c r="C44" s="257">
        <v>12.187604166666667</v>
      </c>
      <c r="D44" s="182">
        <v>0.74738165360033837</v>
      </c>
      <c r="E44" s="258">
        <v>10.69284085946599</v>
      </c>
      <c r="F44" s="258">
        <v>13.682367473867343</v>
      </c>
      <c r="G44" s="258">
        <v>9.9454592058656512</v>
      </c>
      <c r="H44" s="258">
        <v>14.429749127467682</v>
      </c>
      <c r="I44" s="52">
        <v>6.1323098730465965E-2</v>
      </c>
      <c r="J44" s="51">
        <v>0.12264619746093193</v>
      </c>
      <c r="K44" s="53">
        <v>0.1839692961913979</v>
      </c>
      <c r="L44" s="258">
        <v>11.578223958333334</v>
      </c>
      <c r="M44" s="258">
        <v>12.796984374999999</v>
      </c>
    </row>
    <row r="45" spans="1:13" ht="15" customHeight="1">
      <c r="A45" s="49"/>
      <c r="B45" s="189" t="s">
        <v>156</v>
      </c>
      <c r="C45" s="181">
        <v>3.5735833333333336</v>
      </c>
      <c r="D45" s="50">
        <v>0.16445275385198288</v>
      </c>
      <c r="E45" s="182">
        <v>3.2446778256293678</v>
      </c>
      <c r="F45" s="182">
        <v>3.9024888410372993</v>
      </c>
      <c r="G45" s="182">
        <v>3.0802250717773849</v>
      </c>
      <c r="H45" s="182">
        <v>4.0669415948892826</v>
      </c>
      <c r="I45" s="52">
        <v>4.6019006278100752E-2</v>
      </c>
      <c r="J45" s="51">
        <v>9.2038012556201504E-2</v>
      </c>
      <c r="K45" s="53">
        <v>0.13805701883430227</v>
      </c>
      <c r="L45" s="182">
        <v>3.3949041666666671</v>
      </c>
      <c r="M45" s="182">
        <v>3.7522625000000001</v>
      </c>
    </row>
    <row r="46" spans="1:13" ht="15" customHeight="1">
      <c r="A46" s="49"/>
      <c r="B46" s="189" t="s">
        <v>157</v>
      </c>
      <c r="C46" s="252">
        <v>59.302500000000002</v>
      </c>
      <c r="D46" s="258">
        <v>3.1040517324876058</v>
      </c>
      <c r="E46" s="253">
        <v>53.094396535024792</v>
      </c>
      <c r="F46" s="253">
        <v>65.510603464975219</v>
      </c>
      <c r="G46" s="253">
        <v>49.99034480253718</v>
      </c>
      <c r="H46" s="253">
        <v>68.614655197462824</v>
      </c>
      <c r="I46" s="52">
        <v>5.2342679187009078E-2</v>
      </c>
      <c r="J46" s="51">
        <v>0.10468535837401816</v>
      </c>
      <c r="K46" s="53">
        <v>0.15702803756102723</v>
      </c>
      <c r="L46" s="253">
        <v>56.337375000000002</v>
      </c>
      <c r="M46" s="253">
        <v>62.267625000000002</v>
      </c>
    </row>
    <row r="47" spans="1:13" ht="15" customHeight="1">
      <c r="A47" s="49"/>
      <c r="B47" s="189" t="s">
        <v>222</v>
      </c>
      <c r="C47" s="249">
        <v>7.000000000000001E-3</v>
      </c>
      <c r="D47" s="50">
        <v>1.0735652625160949E-3</v>
      </c>
      <c r="E47" s="50">
        <v>4.8528694749678108E-3</v>
      </c>
      <c r="F47" s="50">
        <v>9.1471305250321912E-3</v>
      </c>
      <c r="G47" s="50">
        <v>3.7793042124517166E-3</v>
      </c>
      <c r="H47" s="50">
        <v>1.0220695787548285E-2</v>
      </c>
      <c r="I47" s="52">
        <v>0.15336646607372781</v>
      </c>
      <c r="J47" s="51">
        <v>0.30673293214745562</v>
      </c>
      <c r="K47" s="53">
        <v>0.4600993982211834</v>
      </c>
      <c r="L47" s="50">
        <v>6.6500000000000014E-3</v>
      </c>
      <c r="M47" s="50">
        <v>7.3500000000000006E-3</v>
      </c>
    </row>
    <row r="48" spans="1:13" s="48" customFormat="1" ht="15" customHeight="1">
      <c r="A48" s="49"/>
      <c r="B48" s="189" t="s">
        <v>223</v>
      </c>
      <c r="C48" s="249">
        <v>4.871000000000001E-2</v>
      </c>
      <c r="D48" s="50">
        <v>6.7523872620723372E-3</v>
      </c>
      <c r="E48" s="50">
        <v>3.5205225475855334E-2</v>
      </c>
      <c r="F48" s="50">
        <v>6.2214774524144686E-2</v>
      </c>
      <c r="G48" s="50">
        <v>2.8452838213782999E-2</v>
      </c>
      <c r="H48" s="50">
        <v>6.8967161786217021E-2</v>
      </c>
      <c r="I48" s="52">
        <v>0.13862425091505515</v>
      </c>
      <c r="J48" s="51">
        <v>0.27724850183011029</v>
      </c>
      <c r="K48" s="53">
        <v>0.41587275274516544</v>
      </c>
      <c r="L48" s="50">
        <v>4.627450000000001E-2</v>
      </c>
      <c r="M48" s="50">
        <v>5.114550000000001E-2</v>
      </c>
    </row>
    <row r="49" spans="1:13" ht="15" customHeight="1">
      <c r="A49" s="49"/>
      <c r="B49" s="189" t="s">
        <v>224</v>
      </c>
      <c r="C49" s="257">
        <v>26.740686274509802</v>
      </c>
      <c r="D49" s="182">
        <v>1.0221963084111012</v>
      </c>
      <c r="E49" s="258">
        <v>24.696293657687598</v>
      </c>
      <c r="F49" s="258">
        <v>28.785078891332006</v>
      </c>
      <c r="G49" s="258">
        <v>23.674097349276497</v>
      </c>
      <c r="H49" s="258">
        <v>29.807275199743106</v>
      </c>
      <c r="I49" s="52">
        <v>3.8226255598589332E-2</v>
      </c>
      <c r="J49" s="51">
        <v>7.6452511197178663E-2</v>
      </c>
      <c r="K49" s="53">
        <v>0.11467876679576799</v>
      </c>
      <c r="L49" s="258">
        <v>25.403651960784313</v>
      </c>
      <c r="M49" s="258">
        <v>28.077720588235291</v>
      </c>
    </row>
    <row r="50" spans="1:13" ht="15" customHeight="1">
      <c r="A50" s="49"/>
      <c r="B50" s="189" t="s">
        <v>176</v>
      </c>
      <c r="C50" s="181">
        <v>3.9968627450980394</v>
      </c>
      <c r="D50" s="50">
        <v>0.25236457514454375</v>
      </c>
      <c r="E50" s="182">
        <v>3.4921335948089518</v>
      </c>
      <c r="F50" s="182">
        <v>4.5015918953871266</v>
      </c>
      <c r="G50" s="182">
        <v>3.2397690196644082</v>
      </c>
      <c r="H50" s="182">
        <v>4.753956470531671</v>
      </c>
      <c r="I50" s="52">
        <v>6.3140665877019872E-2</v>
      </c>
      <c r="J50" s="51">
        <v>0.12628133175403974</v>
      </c>
      <c r="K50" s="53">
        <v>0.1894219976310596</v>
      </c>
      <c r="L50" s="182">
        <v>3.7970196078431373</v>
      </c>
      <c r="M50" s="182">
        <v>4.1967058823529415</v>
      </c>
    </row>
    <row r="51" spans="1:13" ht="15" customHeight="1">
      <c r="A51" s="49"/>
      <c r="B51" s="189" t="s">
        <v>225</v>
      </c>
      <c r="C51" s="181">
        <v>9.9712962962962965</v>
      </c>
      <c r="D51" s="182">
        <v>1.0811057269111763</v>
      </c>
      <c r="E51" s="182">
        <v>7.8090848424739434</v>
      </c>
      <c r="F51" s="182">
        <v>12.13350775011865</v>
      </c>
      <c r="G51" s="182">
        <v>6.7279791155627677</v>
      </c>
      <c r="H51" s="182">
        <v>13.214613477029825</v>
      </c>
      <c r="I51" s="52">
        <v>0.10842178336559294</v>
      </c>
      <c r="J51" s="51">
        <v>0.21684356673118588</v>
      </c>
      <c r="K51" s="53">
        <v>0.32526535009677882</v>
      </c>
      <c r="L51" s="182">
        <v>9.4727314814814818</v>
      </c>
      <c r="M51" s="182">
        <v>10.469861111111111</v>
      </c>
    </row>
    <row r="52" spans="1:13" ht="15" customHeight="1">
      <c r="A52" s="49"/>
      <c r="B52" s="189" t="s">
        <v>158</v>
      </c>
      <c r="C52" s="181">
        <v>2.6534814814814816</v>
      </c>
      <c r="D52" s="50">
        <v>8.1050791293081612E-2</v>
      </c>
      <c r="E52" s="182">
        <v>2.4913798988953184</v>
      </c>
      <c r="F52" s="182">
        <v>2.8155830640676447</v>
      </c>
      <c r="G52" s="182">
        <v>2.4103291076022368</v>
      </c>
      <c r="H52" s="182">
        <v>2.8966338553607263</v>
      </c>
      <c r="I52" s="52">
        <v>3.0545075162095967E-2</v>
      </c>
      <c r="J52" s="51">
        <v>6.1090150324191933E-2</v>
      </c>
      <c r="K52" s="53">
        <v>9.16352254862879E-2</v>
      </c>
      <c r="L52" s="182">
        <v>2.5208074074074074</v>
      </c>
      <c r="M52" s="182">
        <v>2.7861555555555557</v>
      </c>
    </row>
    <row r="53" spans="1:13" ht="15" customHeight="1">
      <c r="A53" s="49"/>
      <c r="B53" s="189" t="s">
        <v>177</v>
      </c>
      <c r="C53" s="181">
        <v>0.96517543859649113</v>
      </c>
      <c r="D53" s="50">
        <v>8.5611886840559343E-2</v>
      </c>
      <c r="E53" s="182">
        <v>0.79395166491537239</v>
      </c>
      <c r="F53" s="182">
        <v>1.1363992122776099</v>
      </c>
      <c r="G53" s="182">
        <v>0.70833977807481308</v>
      </c>
      <c r="H53" s="182">
        <v>1.2220110991181692</v>
      </c>
      <c r="I53" s="52">
        <v>8.8700855219701585E-2</v>
      </c>
      <c r="J53" s="51">
        <v>0.17740171043940317</v>
      </c>
      <c r="K53" s="53">
        <v>0.26610256565910473</v>
      </c>
      <c r="L53" s="182">
        <v>0.9169166666666666</v>
      </c>
      <c r="M53" s="182">
        <v>1.0134342105263157</v>
      </c>
    </row>
    <row r="54" spans="1:13" ht="15" customHeight="1">
      <c r="A54" s="49"/>
      <c r="B54" s="189" t="s">
        <v>159</v>
      </c>
      <c r="C54" s="252">
        <v>320.83</v>
      </c>
      <c r="D54" s="253">
        <v>19.160122294982312</v>
      </c>
      <c r="E54" s="253">
        <v>282.50975541003538</v>
      </c>
      <c r="F54" s="253">
        <v>359.15024458996459</v>
      </c>
      <c r="G54" s="253">
        <v>263.34963311505305</v>
      </c>
      <c r="H54" s="253">
        <v>378.31036688494692</v>
      </c>
      <c r="I54" s="52">
        <v>5.9720482171188208E-2</v>
      </c>
      <c r="J54" s="51">
        <v>0.11944096434237642</v>
      </c>
      <c r="K54" s="53">
        <v>0.17916144651356464</v>
      </c>
      <c r="L54" s="253">
        <v>304.7885</v>
      </c>
      <c r="M54" s="253">
        <v>336.87149999999997</v>
      </c>
    </row>
    <row r="55" spans="1:13" ht="15" customHeight="1">
      <c r="A55" s="49"/>
      <c r="B55" s="189" t="s">
        <v>178</v>
      </c>
      <c r="C55" s="181">
        <v>0.25374999999999998</v>
      </c>
      <c r="D55" s="182">
        <v>3.0842626438645129E-2</v>
      </c>
      <c r="E55" s="182">
        <v>0.19206474712270971</v>
      </c>
      <c r="F55" s="182">
        <v>0.31543525287729024</v>
      </c>
      <c r="G55" s="182">
        <v>0.16122212068406461</v>
      </c>
      <c r="H55" s="182">
        <v>0.34627787931593534</v>
      </c>
      <c r="I55" s="52">
        <v>0.12154729630993155</v>
      </c>
      <c r="J55" s="51">
        <v>0.2430945926198631</v>
      </c>
      <c r="K55" s="53">
        <v>0.36464188892979466</v>
      </c>
      <c r="L55" s="182">
        <v>0.24106249999999999</v>
      </c>
      <c r="M55" s="182">
        <v>0.26643749999999999</v>
      </c>
    </row>
    <row r="56" spans="1:13" ht="15" customHeight="1">
      <c r="A56" s="49"/>
      <c r="B56" s="189" t="s">
        <v>160</v>
      </c>
      <c r="C56" s="181">
        <v>0.44900000000000001</v>
      </c>
      <c r="D56" s="50">
        <v>3.2509495982672068E-2</v>
      </c>
      <c r="E56" s="182">
        <v>0.38398100803465585</v>
      </c>
      <c r="F56" s="182">
        <v>0.51401899196534417</v>
      </c>
      <c r="G56" s="182">
        <v>0.35147151205198379</v>
      </c>
      <c r="H56" s="182">
        <v>0.54652848794801623</v>
      </c>
      <c r="I56" s="52">
        <v>7.2404222678556937E-2</v>
      </c>
      <c r="J56" s="51">
        <v>0.14480844535711387</v>
      </c>
      <c r="K56" s="53">
        <v>0.2172126680356708</v>
      </c>
      <c r="L56" s="182">
        <v>0.42654999999999998</v>
      </c>
      <c r="M56" s="182">
        <v>0.47145000000000004</v>
      </c>
    </row>
    <row r="57" spans="1:13" ht="15" customHeight="1">
      <c r="A57" s="49"/>
      <c r="B57" s="189" t="s">
        <v>226</v>
      </c>
      <c r="C57" s="181">
        <v>0.21148148148148149</v>
      </c>
      <c r="D57" s="182">
        <v>2.5299771369965678E-2</v>
      </c>
      <c r="E57" s="182">
        <v>0.16088193874155013</v>
      </c>
      <c r="F57" s="182">
        <v>0.26208102422141283</v>
      </c>
      <c r="G57" s="182">
        <v>0.13558216737158446</v>
      </c>
      <c r="H57" s="182">
        <v>0.28738079559137852</v>
      </c>
      <c r="I57" s="52">
        <v>0.11963114308039813</v>
      </c>
      <c r="J57" s="51">
        <v>0.23926228616079626</v>
      </c>
      <c r="K57" s="53">
        <v>0.35889342924119438</v>
      </c>
      <c r="L57" s="182">
        <v>0.20090740740740742</v>
      </c>
      <c r="M57" s="182">
        <v>0.22205555555555556</v>
      </c>
    </row>
    <row r="58" spans="1:13" ht="15" customHeight="1">
      <c r="A58" s="49"/>
      <c r="B58" s="189" t="s">
        <v>161</v>
      </c>
      <c r="C58" s="181">
        <v>2.9389333333333338</v>
      </c>
      <c r="D58" s="50">
        <v>0.11604116947433124</v>
      </c>
      <c r="E58" s="182">
        <v>2.7068509943846712</v>
      </c>
      <c r="F58" s="182">
        <v>3.1710156722819964</v>
      </c>
      <c r="G58" s="182">
        <v>2.5908098249103402</v>
      </c>
      <c r="H58" s="182">
        <v>3.2870568417563275</v>
      </c>
      <c r="I58" s="52">
        <v>3.9484110836470562E-2</v>
      </c>
      <c r="J58" s="51">
        <v>7.8968221672941125E-2</v>
      </c>
      <c r="K58" s="53">
        <v>0.11845233250941169</v>
      </c>
      <c r="L58" s="182">
        <v>2.7919866666666673</v>
      </c>
      <c r="M58" s="182">
        <v>3.0858800000000004</v>
      </c>
    </row>
    <row r="59" spans="1:13" ht="15" customHeight="1">
      <c r="A59" s="49"/>
      <c r="B59" s="189" t="s">
        <v>162</v>
      </c>
      <c r="C59" s="249">
        <v>8.3880158730158708E-2</v>
      </c>
      <c r="D59" s="50">
        <v>4.2894292364594622E-3</v>
      </c>
      <c r="E59" s="50">
        <v>7.5301300257239787E-2</v>
      </c>
      <c r="F59" s="50">
        <v>9.2459017203077629E-2</v>
      </c>
      <c r="G59" s="50">
        <v>7.1011871020780326E-2</v>
      </c>
      <c r="H59" s="50">
        <v>9.6748446439537089E-2</v>
      </c>
      <c r="I59" s="52">
        <v>5.113759083668995E-2</v>
      </c>
      <c r="J59" s="51">
        <v>0.1022751816733799</v>
      </c>
      <c r="K59" s="53">
        <v>0.15341277251006985</v>
      </c>
      <c r="L59" s="50">
        <v>7.9686150793650767E-2</v>
      </c>
      <c r="M59" s="50">
        <v>8.8074166666666648E-2</v>
      </c>
    </row>
    <row r="60" spans="1:13" ht="15" customHeight="1">
      <c r="A60" s="49"/>
      <c r="B60" s="189" t="s">
        <v>179</v>
      </c>
      <c r="C60" s="181">
        <v>9.4729649122807</v>
      </c>
      <c r="D60" s="50">
        <v>0.36321631839851509</v>
      </c>
      <c r="E60" s="182">
        <v>8.7465322754836698</v>
      </c>
      <c r="F60" s="182">
        <v>10.19939754907773</v>
      </c>
      <c r="G60" s="182">
        <v>8.3833159570851556</v>
      </c>
      <c r="H60" s="182">
        <v>10.562613867476244</v>
      </c>
      <c r="I60" s="52">
        <v>3.8342411458491044E-2</v>
      </c>
      <c r="J60" s="51">
        <v>7.6684822916982087E-2</v>
      </c>
      <c r="K60" s="53">
        <v>0.11502723437547313</v>
      </c>
      <c r="L60" s="182">
        <v>8.9993166666666653</v>
      </c>
      <c r="M60" s="182">
        <v>9.9466131578947348</v>
      </c>
    </row>
    <row r="61" spans="1:13" ht="15" customHeight="1">
      <c r="A61" s="49"/>
      <c r="B61" s="189" t="s">
        <v>163</v>
      </c>
      <c r="C61" s="181">
        <v>0.24666666666666665</v>
      </c>
      <c r="D61" s="50">
        <v>9.7946393169741283E-3</v>
      </c>
      <c r="E61" s="182">
        <v>0.22707738803271837</v>
      </c>
      <c r="F61" s="182">
        <v>0.26625594530061492</v>
      </c>
      <c r="G61" s="182">
        <v>0.21728274871574427</v>
      </c>
      <c r="H61" s="182">
        <v>0.27605058461758902</v>
      </c>
      <c r="I61" s="52">
        <v>3.9707997230976198E-2</v>
      </c>
      <c r="J61" s="51">
        <v>7.9415994461952397E-2</v>
      </c>
      <c r="K61" s="53">
        <v>0.11912399169292859</v>
      </c>
      <c r="L61" s="182">
        <v>0.23433333333333331</v>
      </c>
      <c r="M61" s="182">
        <v>0.25899999999999995</v>
      </c>
    </row>
    <row r="62" spans="1:13" ht="15" customHeight="1">
      <c r="A62" s="49"/>
      <c r="B62" s="189" t="s">
        <v>136</v>
      </c>
      <c r="C62" s="181">
        <v>6.2248484848484846</v>
      </c>
      <c r="D62" s="50">
        <v>0.30199195798794864</v>
      </c>
      <c r="E62" s="182">
        <v>5.6208645688725873</v>
      </c>
      <c r="F62" s="182">
        <v>6.8288324008243819</v>
      </c>
      <c r="G62" s="182">
        <v>5.3188726108846387</v>
      </c>
      <c r="H62" s="182">
        <v>7.1308243588123306</v>
      </c>
      <c r="I62" s="52">
        <v>4.8513945154329205E-2</v>
      </c>
      <c r="J62" s="51">
        <v>9.702789030865841E-2</v>
      </c>
      <c r="K62" s="53">
        <v>0.1455418354629876</v>
      </c>
      <c r="L62" s="182">
        <v>5.9136060606060603</v>
      </c>
      <c r="M62" s="182">
        <v>6.536090909090909</v>
      </c>
    </row>
    <row r="63" spans="1:13" ht="15" customHeight="1">
      <c r="A63" s="49"/>
      <c r="B63" s="189" t="s">
        <v>180</v>
      </c>
      <c r="C63" s="252">
        <v>110.83333333333333</v>
      </c>
      <c r="D63" s="253">
        <v>5.5373101514659631</v>
      </c>
      <c r="E63" s="253">
        <v>99.758713030401395</v>
      </c>
      <c r="F63" s="253">
        <v>121.90795363626526</v>
      </c>
      <c r="G63" s="253">
        <v>94.221402878935436</v>
      </c>
      <c r="H63" s="253">
        <v>127.44526378773122</v>
      </c>
      <c r="I63" s="52">
        <v>4.9960693095933505E-2</v>
      </c>
      <c r="J63" s="51">
        <v>9.9921386191867009E-2</v>
      </c>
      <c r="K63" s="53">
        <v>0.14988207928780051</v>
      </c>
      <c r="L63" s="253">
        <v>105.29166666666666</v>
      </c>
      <c r="M63" s="253">
        <v>116.375</v>
      </c>
    </row>
    <row r="64" spans="1:13" ht="15" customHeight="1">
      <c r="A64" s="49"/>
      <c r="B64" s="189" t="s">
        <v>227</v>
      </c>
      <c r="C64" s="257">
        <v>10.545583333333331</v>
      </c>
      <c r="D64" s="182">
        <v>0.49022419490804037</v>
      </c>
      <c r="E64" s="258">
        <v>9.5651349435172506</v>
      </c>
      <c r="F64" s="258">
        <v>11.526031723149412</v>
      </c>
      <c r="G64" s="258">
        <v>9.0749107486092093</v>
      </c>
      <c r="H64" s="258">
        <v>12.016255918057453</v>
      </c>
      <c r="I64" s="52">
        <v>4.6486209383837511E-2</v>
      </c>
      <c r="J64" s="51">
        <v>9.2972418767675022E-2</v>
      </c>
      <c r="K64" s="53">
        <v>0.13945862815151253</v>
      </c>
      <c r="L64" s="258">
        <v>10.018304166666665</v>
      </c>
      <c r="M64" s="258">
        <v>11.072862499999998</v>
      </c>
    </row>
    <row r="65" spans="1:13" ht="15" customHeight="1">
      <c r="A65" s="49"/>
      <c r="B65" s="189" t="s">
        <v>164</v>
      </c>
      <c r="C65" s="257">
        <v>24.866805555555558</v>
      </c>
      <c r="D65" s="182">
        <v>1.1868661519421848</v>
      </c>
      <c r="E65" s="258">
        <v>22.493073251671188</v>
      </c>
      <c r="F65" s="258">
        <v>27.240537859439929</v>
      </c>
      <c r="G65" s="258">
        <v>21.306207099729004</v>
      </c>
      <c r="H65" s="258">
        <v>28.427404011382112</v>
      </c>
      <c r="I65" s="52">
        <v>4.7728935238206496E-2</v>
      </c>
      <c r="J65" s="51">
        <v>9.5457870476412993E-2</v>
      </c>
      <c r="K65" s="53">
        <v>0.1431868057146195</v>
      </c>
      <c r="L65" s="258">
        <v>23.623465277777779</v>
      </c>
      <c r="M65" s="258">
        <v>26.110145833333338</v>
      </c>
    </row>
    <row r="66" spans="1:13" ht="15" customHeight="1">
      <c r="A66" s="49"/>
      <c r="B66" s="189" t="s">
        <v>165</v>
      </c>
      <c r="C66" s="181">
        <v>1.5689393939393939</v>
      </c>
      <c r="D66" s="50">
        <v>8.609706128959109E-2</v>
      </c>
      <c r="E66" s="182">
        <v>1.3967452713602118</v>
      </c>
      <c r="F66" s="182">
        <v>1.741133516518576</v>
      </c>
      <c r="G66" s="182">
        <v>1.3106482100706205</v>
      </c>
      <c r="H66" s="182">
        <v>1.8272305778081672</v>
      </c>
      <c r="I66" s="52">
        <v>5.4875963738416342E-2</v>
      </c>
      <c r="J66" s="51">
        <v>0.10975192747683268</v>
      </c>
      <c r="K66" s="53">
        <v>0.16462789121524901</v>
      </c>
      <c r="L66" s="182">
        <v>1.4904924242424242</v>
      </c>
      <c r="M66" s="182">
        <v>1.6473863636363635</v>
      </c>
    </row>
    <row r="67" spans="1:13" ht="15" customHeight="1">
      <c r="A67" s="49"/>
      <c r="B67" s="189" t="s">
        <v>181</v>
      </c>
      <c r="C67" s="257">
        <v>46.401388888888896</v>
      </c>
      <c r="D67" s="182">
        <v>3.6214401120324542</v>
      </c>
      <c r="E67" s="258">
        <v>39.158508664823984</v>
      </c>
      <c r="F67" s="258">
        <v>53.644269112953808</v>
      </c>
      <c r="G67" s="258">
        <v>35.537068552791531</v>
      </c>
      <c r="H67" s="258">
        <v>57.26570922498626</v>
      </c>
      <c r="I67" s="52">
        <v>7.8045942131263035E-2</v>
      </c>
      <c r="J67" s="51">
        <v>0.15609188426252607</v>
      </c>
      <c r="K67" s="53">
        <v>0.23413782639378911</v>
      </c>
      <c r="L67" s="258">
        <v>44.081319444444453</v>
      </c>
      <c r="M67" s="258">
        <v>48.721458333333338</v>
      </c>
    </row>
    <row r="68" spans="1:13" ht="15" customHeight="1">
      <c r="A68" s="49"/>
      <c r="B68" s="189" t="s">
        <v>185</v>
      </c>
      <c r="C68" s="257">
        <v>31.458257575757578</v>
      </c>
      <c r="D68" s="258">
        <v>4.7040059519652369</v>
      </c>
      <c r="E68" s="258">
        <v>22.050245671827106</v>
      </c>
      <c r="F68" s="258">
        <v>40.86626947968805</v>
      </c>
      <c r="G68" s="258">
        <v>17.346239719861867</v>
      </c>
      <c r="H68" s="258">
        <v>45.570275431653286</v>
      </c>
      <c r="I68" s="52">
        <v>0.14953167512972004</v>
      </c>
      <c r="J68" s="51">
        <v>0.29906335025944009</v>
      </c>
      <c r="K68" s="53">
        <v>0.44859502538916013</v>
      </c>
      <c r="L68" s="258">
        <v>29.8853446969697</v>
      </c>
      <c r="M68" s="258">
        <v>33.03117045454546</v>
      </c>
    </row>
    <row r="69" spans="1:13" ht="15" customHeight="1">
      <c r="A69" s="49"/>
      <c r="B69" s="40" t="s">
        <v>210</v>
      </c>
      <c r="C69" s="179"/>
      <c r="D69" s="190"/>
      <c r="E69" s="192"/>
      <c r="F69" s="192"/>
      <c r="G69" s="192"/>
      <c r="H69" s="192"/>
      <c r="I69" s="191"/>
      <c r="J69" s="191"/>
      <c r="K69" s="191"/>
      <c r="L69" s="192"/>
      <c r="M69" s="193"/>
    </row>
    <row r="70" spans="1:13" ht="15" customHeight="1">
      <c r="A70" s="49"/>
      <c r="B70" s="189" t="s">
        <v>215</v>
      </c>
      <c r="C70" s="249">
        <v>0.52446666666666675</v>
      </c>
      <c r="D70" s="50">
        <v>4.270443214868698E-2</v>
      </c>
      <c r="E70" s="50">
        <v>0.43905780236929282</v>
      </c>
      <c r="F70" s="50">
        <v>0.60987553096404068</v>
      </c>
      <c r="G70" s="50">
        <v>0.39635337022060579</v>
      </c>
      <c r="H70" s="50">
        <v>0.6525799631127277</v>
      </c>
      <c r="I70" s="52">
        <v>8.1424492466035919E-2</v>
      </c>
      <c r="J70" s="51">
        <v>0.16284898493207184</v>
      </c>
      <c r="K70" s="53">
        <v>0.24427347739810776</v>
      </c>
      <c r="L70" s="50">
        <v>0.49824333333333343</v>
      </c>
      <c r="M70" s="50">
        <v>0.55069000000000012</v>
      </c>
    </row>
    <row r="71" spans="1:13" ht="15" customHeight="1">
      <c r="A71" s="49"/>
      <c r="B71" s="189" t="s">
        <v>137</v>
      </c>
      <c r="C71" s="249">
        <v>0.54947460317460306</v>
      </c>
      <c r="D71" s="50">
        <v>5.5905582305373042E-2</v>
      </c>
      <c r="E71" s="50">
        <v>0.43766343856385698</v>
      </c>
      <c r="F71" s="50">
        <v>0.6612857677853492</v>
      </c>
      <c r="G71" s="50">
        <v>0.38175785625848391</v>
      </c>
      <c r="H71" s="50">
        <v>0.71719135009072221</v>
      </c>
      <c r="I71" s="52">
        <v>0.1017437056824413</v>
      </c>
      <c r="J71" s="51">
        <v>0.2034874113648826</v>
      </c>
      <c r="K71" s="53">
        <v>0.30523111704732392</v>
      </c>
      <c r="L71" s="50">
        <v>0.52200087301587295</v>
      </c>
      <c r="M71" s="50">
        <v>0.57694833333333317</v>
      </c>
    </row>
    <row r="72" spans="1:13" ht="15" customHeight="1">
      <c r="A72" s="49"/>
      <c r="B72" s="189" t="s">
        <v>216</v>
      </c>
      <c r="C72" s="252">
        <v>1215.2326190476192</v>
      </c>
      <c r="D72" s="253">
        <v>60.775018778158227</v>
      </c>
      <c r="E72" s="253">
        <v>1093.6825814913027</v>
      </c>
      <c r="F72" s="253">
        <v>1336.7826566039357</v>
      </c>
      <c r="G72" s="253">
        <v>1032.9075627131444</v>
      </c>
      <c r="H72" s="253">
        <v>1397.557675382094</v>
      </c>
      <c r="I72" s="52">
        <v>5.0011016677438888E-2</v>
      </c>
      <c r="J72" s="51">
        <v>0.10002203335487778</v>
      </c>
      <c r="K72" s="53">
        <v>0.15003305003231665</v>
      </c>
      <c r="L72" s="253">
        <v>1154.4709880952382</v>
      </c>
      <c r="M72" s="253">
        <v>1275.9942500000002</v>
      </c>
    </row>
    <row r="73" spans="1:13" ht="15" customHeight="1">
      <c r="A73" s="49"/>
      <c r="B73" s="189" t="s">
        <v>138</v>
      </c>
      <c r="C73" s="257">
        <v>25.053235294117645</v>
      </c>
      <c r="D73" s="182">
        <v>2.3819605661332321</v>
      </c>
      <c r="E73" s="258">
        <v>20.289314161851181</v>
      </c>
      <c r="F73" s="258">
        <v>29.817156426384109</v>
      </c>
      <c r="G73" s="258">
        <v>17.90735359571795</v>
      </c>
      <c r="H73" s="258">
        <v>32.199116992517339</v>
      </c>
      <c r="I73" s="52">
        <v>9.5075966763163031E-2</v>
      </c>
      <c r="J73" s="51">
        <v>0.19015193352632606</v>
      </c>
      <c r="K73" s="53">
        <v>0.28522790028948908</v>
      </c>
      <c r="L73" s="258">
        <v>23.800573529411764</v>
      </c>
      <c r="M73" s="258">
        <v>26.305897058823525</v>
      </c>
    </row>
    <row r="74" spans="1:13" ht="15" customHeight="1">
      <c r="A74" s="49"/>
      <c r="B74" s="189" t="s">
        <v>139</v>
      </c>
      <c r="C74" s="181">
        <v>0.40145185185185178</v>
      </c>
      <c r="D74" s="50">
        <v>2.3197633415468846E-2</v>
      </c>
      <c r="E74" s="182">
        <v>0.35505658502091408</v>
      </c>
      <c r="F74" s="182">
        <v>0.44784711868278948</v>
      </c>
      <c r="G74" s="182">
        <v>0.33185895160544526</v>
      </c>
      <c r="H74" s="182">
        <v>0.4710447520982583</v>
      </c>
      <c r="I74" s="52">
        <v>5.7784347757921149E-2</v>
      </c>
      <c r="J74" s="51">
        <v>0.1155686955158423</v>
      </c>
      <c r="K74" s="53">
        <v>0.17335304327376344</v>
      </c>
      <c r="L74" s="182">
        <v>0.3813792592592592</v>
      </c>
      <c r="M74" s="182">
        <v>0.42152444444444437</v>
      </c>
    </row>
    <row r="75" spans="1:13" ht="15" customHeight="1">
      <c r="A75" s="49"/>
      <c r="B75" s="189" t="s">
        <v>217</v>
      </c>
      <c r="C75" s="181">
        <v>0.61231372549019603</v>
      </c>
      <c r="D75" s="50">
        <v>2.4261586127108055E-2</v>
      </c>
      <c r="E75" s="182">
        <v>0.56379055323597993</v>
      </c>
      <c r="F75" s="182">
        <v>0.66083689774441212</v>
      </c>
      <c r="G75" s="182">
        <v>0.53952896710887188</v>
      </c>
      <c r="H75" s="182">
        <v>0.68509848387152017</v>
      </c>
      <c r="I75" s="52">
        <v>3.9622803012761332E-2</v>
      </c>
      <c r="J75" s="51">
        <v>7.9245606025522664E-2</v>
      </c>
      <c r="K75" s="53">
        <v>0.118868409038284</v>
      </c>
      <c r="L75" s="182">
        <v>0.58169803921568619</v>
      </c>
      <c r="M75" s="182">
        <v>0.64292941176470586</v>
      </c>
    </row>
    <row r="76" spans="1:13" ht="15" customHeight="1">
      <c r="A76" s="49"/>
      <c r="B76" s="189" t="s">
        <v>140</v>
      </c>
      <c r="C76" s="181">
        <v>18.56337745098039</v>
      </c>
      <c r="D76" s="50">
        <v>1.328306253150884</v>
      </c>
      <c r="E76" s="182">
        <v>15.906764944678622</v>
      </c>
      <c r="F76" s="182">
        <v>21.219989957282159</v>
      </c>
      <c r="G76" s="182">
        <v>14.578458691527738</v>
      </c>
      <c r="H76" s="182">
        <v>22.548296210433044</v>
      </c>
      <c r="I76" s="52">
        <v>7.1555203607667414E-2</v>
      </c>
      <c r="J76" s="51">
        <v>0.14311040721533483</v>
      </c>
      <c r="K76" s="53">
        <v>0.21466561082300223</v>
      </c>
      <c r="L76" s="182">
        <v>17.635208578431371</v>
      </c>
      <c r="M76" s="182">
        <v>19.491546323529409</v>
      </c>
    </row>
    <row r="77" spans="1:13" ht="15" customHeight="1">
      <c r="A77" s="49"/>
      <c r="B77" s="189" t="s">
        <v>218</v>
      </c>
      <c r="C77" s="181">
        <v>0.41638888888888897</v>
      </c>
      <c r="D77" s="50">
        <v>2.70654779981583E-2</v>
      </c>
      <c r="E77" s="182">
        <v>0.36225793289257235</v>
      </c>
      <c r="F77" s="182">
        <v>0.4705198448852056</v>
      </c>
      <c r="G77" s="182">
        <v>0.33519245489441407</v>
      </c>
      <c r="H77" s="182">
        <v>0.49758532288336388</v>
      </c>
      <c r="I77" s="52">
        <v>6.5000480849479556E-2</v>
      </c>
      <c r="J77" s="51">
        <v>0.13000096169895911</v>
      </c>
      <c r="K77" s="53">
        <v>0.19500144254843865</v>
      </c>
      <c r="L77" s="182">
        <v>0.39556944444444453</v>
      </c>
      <c r="M77" s="182">
        <v>0.43720833333333342</v>
      </c>
    </row>
    <row r="78" spans="1:13" ht="15" customHeight="1">
      <c r="A78" s="49"/>
      <c r="B78" s="189" t="s">
        <v>141</v>
      </c>
      <c r="C78" s="257">
        <v>16.155508771929828</v>
      </c>
      <c r="D78" s="182">
        <v>1.1504958984808606</v>
      </c>
      <c r="E78" s="258">
        <v>13.854516974968107</v>
      </c>
      <c r="F78" s="258">
        <v>18.456500568891549</v>
      </c>
      <c r="G78" s="258">
        <v>12.704021076487246</v>
      </c>
      <c r="H78" s="258">
        <v>19.606996467372412</v>
      </c>
      <c r="I78" s="52">
        <v>7.1213845055740091E-2</v>
      </c>
      <c r="J78" s="51">
        <v>0.14242769011148018</v>
      </c>
      <c r="K78" s="53">
        <v>0.21364153516722029</v>
      </c>
      <c r="L78" s="258">
        <v>15.347733333333336</v>
      </c>
      <c r="M78" s="258">
        <v>16.963284210526318</v>
      </c>
    </row>
    <row r="79" spans="1:13" ht="15" customHeight="1">
      <c r="A79" s="49"/>
      <c r="B79" s="189" t="s">
        <v>166</v>
      </c>
      <c r="C79" s="181">
        <v>2.2424509803921562</v>
      </c>
      <c r="D79" s="182">
        <v>0.2950866168342382</v>
      </c>
      <c r="E79" s="182">
        <v>1.6522777467236798</v>
      </c>
      <c r="F79" s="182">
        <v>2.8326242140606324</v>
      </c>
      <c r="G79" s="182">
        <v>1.3571911298894417</v>
      </c>
      <c r="H79" s="182">
        <v>3.1277108308948707</v>
      </c>
      <c r="I79" s="52">
        <v>0.13159111142872515</v>
      </c>
      <c r="J79" s="51">
        <v>0.2631822228574503</v>
      </c>
      <c r="K79" s="53">
        <v>0.39477333428617545</v>
      </c>
      <c r="L79" s="182">
        <v>2.1303284313725483</v>
      </c>
      <c r="M79" s="182">
        <v>2.354573529411764</v>
      </c>
    </row>
    <row r="80" spans="1:13" ht="15" customHeight="1">
      <c r="A80" s="49"/>
      <c r="B80" s="189" t="s">
        <v>142</v>
      </c>
      <c r="C80" s="257">
        <v>22.144666666666662</v>
      </c>
      <c r="D80" s="182">
        <v>1.941368000590358</v>
      </c>
      <c r="E80" s="258">
        <v>18.261930665485945</v>
      </c>
      <c r="F80" s="258">
        <v>26.02740266784738</v>
      </c>
      <c r="G80" s="258">
        <v>16.32056266489559</v>
      </c>
      <c r="H80" s="258">
        <v>27.968770668437735</v>
      </c>
      <c r="I80" s="52">
        <v>8.7667519670215174E-2</v>
      </c>
      <c r="J80" s="51">
        <v>0.17533503934043035</v>
      </c>
      <c r="K80" s="53">
        <v>0.26300255901064551</v>
      </c>
      <c r="L80" s="258">
        <v>21.037433333333329</v>
      </c>
      <c r="M80" s="258">
        <v>23.251899999999996</v>
      </c>
    </row>
    <row r="81" spans="1:13" ht="15" customHeight="1">
      <c r="A81" s="49"/>
      <c r="B81" s="189" t="s">
        <v>167</v>
      </c>
      <c r="C81" s="181">
        <v>1.4238541666666669</v>
      </c>
      <c r="D81" s="182">
        <v>0.19695775551152747</v>
      </c>
      <c r="E81" s="182">
        <v>1.0299386556436119</v>
      </c>
      <c r="F81" s="182">
        <v>1.8177696776897219</v>
      </c>
      <c r="G81" s="182">
        <v>0.83298090013208448</v>
      </c>
      <c r="H81" s="182">
        <v>2.0147274332012493</v>
      </c>
      <c r="I81" s="52">
        <v>0.13832719678913333</v>
      </c>
      <c r="J81" s="51">
        <v>0.27665439357826666</v>
      </c>
      <c r="K81" s="53">
        <v>0.41498159036740001</v>
      </c>
      <c r="L81" s="182">
        <v>1.3526614583333336</v>
      </c>
      <c r="M81" s="182">
        <v>1.4950468750000001</v>
      </c>
    </row>
    <row r="82" spans="1:13" ht="15" customHeight="1">
      <c r="A82" s="49"/>
      <c r="B82" s="189" t="s">
        <v>219</v>
      </c>
      <c r="C82" s="257">
        <v>20.527463768115943</v>
      </c>
      <c r="D82" s="182">
        <v>1.8711402029355304</v>
      </c>
      <c r="E82" s="258">
        <v>16.785183362244883</v>
      </c>
      <c r="F82" s="258">
        <v>24.269744173987004</v>
      </c>
      <c r="G82" s="258">
        <v>14.914043159309351</v>
      </c>
      <c r="H82" s="258">
        <v>26.140884376922536</v>
      </c>
      <c r="I82" s="52">
        <v>9.1153014521056341E-2</v>
      </c>
      <c r="J82" s="51">
        <v>0.18230602904211268</v>
      </c>
      <c r="K82" s="53">
        <v>0.27345904356316902</v>
      </c>
      <c r="L82" s="258">
        <v>19.501090579710144</v>
      </c>
      <c r="M82" s="258">
        <v>21.553836956521742</v>
      </c>
    </row>
    <row r="83" spans="1:13" ht="15" customHeight="1">
      <c r="A83" s="49"/>
      <c r="B83" s="189" t="s">
        <v>143</v>
      </c>
      <c r="C83" s="181">
        <v>2.8857291666666667</v>
      </c>
      <c r="D83" s="50">
        <v>0.24077761785279078</v>
      </c>
      <c r="E83" s="182">
        <v>2.4041739309610852</v>
      </c>
      <c r="F83" s="182">
        <v>3.3672844023722481</v>
      </c>
      <c r="G83" s="182">
        <v>2.1633963131082945</v>
      </c>
      <c r="H83" s="182">
        <v>3.6080620202250389</v>
      </c>
      <c r="I83" s="52">
        <v>8.3437358097924103E-2</v>
      </c>
      <c r="J83" s="51">
        <v>0.16687471619584821</v>
      </c>
      <c r="K83" s="53">
        <v>0.25031207429377234</v>
      </c>
      <c r="L83" s="182">
        <v>2.7414427083333335</v>
      </c>
      <c r="M83" s="182">
        <v>3.0300156249999999</v>
      </c>
    </row>
    <row r="84" spans="1:13" ht="15" customHeight="1">
      <c r="A84" s="49"/>
      <c r="B84" s="189" t="s">
        <v>220</v>
      </c>
      <c r="C84" s="181">
        <v>1.7240625000000001</v>
      </c>
      <c r="D84" s="50">
        <v>0.11717299449232348</v>
      </c>
      <c r="E84" s="182">
        <v>1.4897165110153532</v>
      </c>
      <c r="F84" s="182">
        <v>1.9584084889846469</v>
      </c>
      <c r="G84" s="182">
        <v>1.3725435165230295</v>
      </c>
      <c r="H84" s="182">
        <v>2.0755814834769706</v>
      </c>
      <c r="I84" s="52">
        <v>6.7963310200368887E-2</v>
      </c>
      <c r="J84" s="51">
        <v>0.13592662040073777</v>
      </c>
      <c r="K84" s="53">
        <v>0.20388993060110666</v>
      </c>
      <c r="L84" s="182">
        <v>1.6378593750000001</v>
      </c>
      <c r="M84" s="182">
        <v>1.810265625</v>
      </c>
    </row>
    <row r="85" spans="1:13" ht="15" customHeight="1">
      <c r="A85" s="49"/>
      <c r="B85" s="189" t="s">
        <v>144</v>
      </c>
      <c r="C85" s="181">
        <v>0.5470666666666667</v>
      </c>
      <c r="D85" s="50">
        <v>3.6744558258010845E-2</v>
      </c>
      <c r="E85" s="182">
        <v>0.47357755015064501</v>
      </c>
      <c r="F85" s="182">
        <v>0.62055578318268845</v>
      </c>
      <c r="G85" s="182">
        <v>0.43683299189263414</v>
      </c>
      <c r="H85" s="182">
        <v>0.65730034144069927</v>
      </c>
      <c r="I85" s="52">
        <v>6.7166509123831666E-2</v>
      </c>
      <c r="J85" s="51">
        <v>0.13433301824766333</v>
      </c>
      <c r="K85" s="53">
        <v>0.20149952737149501</v>
      </c>
      <c r="L85" s="182">
        <v>0.51971333333333336</v>
      </c>
      <c r="M85" s="182">
        <v>0.57442000000000004</v>
      </c>
    </row>
    <row r="86" spans="1:13" ht="15" customHeight="1">
      <c r="A86" s="49"/>
      <c r="B86" s="189" t="s">
        <v>145</v>
      </c>
      <c r="C86" s="249">
        <v>0.75860158730158733</v>
      </c>
      <c r="D86" s="50">
        <v>5.9519450136201982E-2</v>
      </c>
      <c r="E86" s="50">
        <v>0.6395626870291834</v>
      </c>
      <c r="F86" s="50">
        <v>0.87764048757399127</v>
      </c>
      <c r="G86" s="50">
        <v>0.58004323689298132</v>
      </c>
      <c r="H86" s="50">
        <v>0.93715993771019335</v>
      </c>
      <c r="I86" s="52">
        <v>7.8459432635670998E-2</v>
      </c>
      <c r="J86" s="51">
        <v>0.156918865271342</v>
      </c>
      <c r="K86" s="53">
        <v>0.23537829790701298</v>
      </c>
      <c r="L86" s="50">
        <v>0.72067150793650792</v>
      </c>
      <c r="M86" s="50">
        <v>0.79653166666666675</v>
      </c>
    </row>
    <row r="87" spans="1:13" ht="15" customHeight="1">
      <c r="A87" s="49"/>
      <c r="B87" s="189" t="s">
        <v>146</v>
      </c>
      <c r="C87" s="181">
        <v>1.746</v>
      </c>
      <c r="D87" s="182">
        <v>0.22140117939196266</v>
      </c>
      <c r="E87" s="182">
        <v>1.3031976412160746</v>
      </c>
      <c r="F87" s="182">
        <v>2.1888023587839252</v>
      </c>
      <c r="G87" s="182">
        <v>1.081796461824112</v>
      </c>
      <c r="H87" s="182">
        <v>2.4102035381758879</v>
      </c>
      <c r="I87" s="52">
        <v>0.12680479919356394</v>
      </c>
      <c r="J87" s="51">
        <v>0.25360959838712788</v>
      </c>
      <c r="K87" s="53">
        <v>0.38041439758069184</v>
      </c>
      <c r="L87" s="182">
        <v>1.6587000000000001</v>
      </c>
      <c r="M87" s="182">
        <v>1.8332999999999999</v>
      </c>
    </row>
    <row r="88" spans="1:13" s="48" customFormat="1" ht="15" customHeight="1">
      <c r="A88" s="49"/>
      <c r="B88" s="189" t="s">
        <v>147</v>
      </c>
      <c r="C88" s="181">
        <v>2.8318124999999998</v>
      </c>
      <c r="D88" s="50">
        <v>0.2059606448670302</v>
      </c>
      <c r="E88" s="182">
        <v>2.4198912102659396</v>
      </c>
      <c r="F88" s="182">
        <v>3.2437337897340601</v>
      </c>
      <c r="G88" s="182">
        <v>2.2139305653989094</v>
      </c>
      <c r="H88" s="182">
        <v>3.4496944346010903</v>
      </c>
      <c r="I88" s="52">
        <v>7.2731031756880157E-2</v>
      </c>
      <c r="J88" s="51">
        <v>0.14546206351376031</v>
      </c>
      <c r="K88" s="53">
        <v>0.21819309527064046</v>
      </c>
      <c r="L88" s="182">
        <v>2.6902218749999998</v>
      </c>
      <c r="M88" s="182">
        <v>2.9734031249999999</v>
      </c>
    </row>
    <row r="89" spans="1:13" ht="15" customHeight="1">
      <c r="A89" s="49"/>
      <c r="B89" s="189" t="s">
        <v>221</v>
      </c>
      <c r="C89" s="181" t="s">
        <v>105</v>
      </c>
      <c r="D89" s="182" t="s">
        <v>95</v>
      </c>
      <c r="E89" s="182" t="s">
        <v>95</v>
      </c>
      <c r="F89" s="182" t="s">
        <v>95</v>
      </c>
      <c r="G89" s="182" t="s">
        <v>95</v>
      </c>
      <c r="H89" s="182" t="s">
        <v>95</v>
      </c>
      <c r="I89" s="52" t="s">
        <v>95</v>
      </c>
      <c r="J89" s="51" t="s">
        <v>95</v>
      </c>
      <c r="K89" s="53" t="s">
        <v>95</v>
      </c>
      <c r="L89" s="182" t="s">
        <v>95</v>
      </c>
      <c r="M89" s="182" t="s">
        <v>95</v>
      </c>
    </row>
    <row r="90" spans="1:13" s="48" customFormat="1" ht="15" customHeight="1">
      <c r="A90" s="49"/>
      <c r="B90" s="189" t="s">
        <v>148</v>
      </c>
      <c r="C90" s="181">
        <v>0.21653846153846154</v>
      </c>
      <c r="D90" s="182">
        <v>2.7359283926146127E-2</v>
      </c>
      <c r="E90" s="182">
        <v>0.16181989368616928</v>
      </c>
      <c r="F90" s="182">
        <v>0.2712570293907538</v>
      </c>
      <c r="G90" s="182">
        <v>0.13446060976002316</v>
      </c>
      <c r="H90" s="182">
        <v>0.29861631331689992</v>
      </c>
      <c r="I90" s="52">
        <v>0.12634838047598565</v>
      </c>
      <c r="J90" s="51">
        <v>0.2526967609519713</v>
      </c>
      <c r="K90" s="53">
        <v>0.37904514142795698</v>
      </c>
      <c r="L90" s="182">
        <v>0.20571153846153847</v>
      </c>
      <c r="M90" s="182">
        <v>0.22736538461538461</v>
      </c>
    </row>
    <row r="91" spans="1:13" s="48" customFormat="1" ht="15" customHeight="1">
      <c r="A91" s="49"/>
      <c r="B91" s="189" t="s">
        <v>228</v>
      </c>
      <c r="C91" s="252">
        <v>96.04402222222221</v>
      </c>
      <c r="D91" s="258">
        <v>4.2106777331680405</v>
      </c>
      <c r="E91" s="253">
        <v>87.622666755886129</v>
      </c>
      <c r="F91" s="253">
        <v>104.46537768855829</v>
      </c>
      <c r="G91" s="253">
        <v>83.411989022718089</v>
      </c>
      <c r="H91" s="253">
        <v>108.67605542172633</v>
      </c>
      <c r="I91" s="52">
        <v>4.3841122390996592E-2</v>
      </c>
      <c r="J91" s="51">
        <v>8.7682244781993185E-2</v>
      </c>
      <c r="K91" s="53">
        <v>0.13152336717298979</v>
      </c>
      <c r="L91" s="253">
        <v>91.241821111111094</v>
      </c>
      <c r="M91" s="253">
        <v>100.84622333333333</v>
      </c>
    </row>
    <row r="92" spans="1:13" ht="15" customHeight="1">
      <c r="A92" s="49"/>
      <c r="B92" s="189" t="s">
        <v>149</v>
      </c>
      <c r="C92" s="181">
        <v>0.59584761904761907</v>
      </c>
      <c r="D92" s="50">
        <v>5.2419651580252767E-2</v>
      </c>
      <c r="E92" s="182">
        <v>0.49100831588711352</v>
      </c>
      <c r="F92" s="182">
        <v>0.70068692220812456</v>
      </c>
      <c r="G92" s="182">
        <v>0.43858866430686078</v>
      </c>
      <c r="H92" s="182">
        <v>0.75310657378837731</v>
      </c>
      <c r="I92" s="52">
        <v>8.7974928328216545E-2</v>
      </c>
      <c r="J92" s="51">
        <v>0.17594985665643309</v>
      </c>
      <c r="K92" s="53">
        <v>0.26392478498464966</v>
      </c>
      <c r="L92" s="182">
        <v>0.56605523809523817</v>
      </c>
      <c r="M92" s="182">
        <v>0.62563999999999997</v>
      </c>
    </row>
    <row r="93" spans="1:13" ht="15" customHeight="1">
      <c r="A93" s="49"/>
      <c r="B93" s="189" t="s">
        <v>168</v>
      </c>
      <c r="C93" s="249">
        <v>3.3617857142857144E-2</v>
      </c>
      <c r="D93" s="50">
        <v>4.3310587181721238E-3</v>
      </c>
      <c r="E93" s="50">
        <v>2.4955739706512894E-2</v>
      </c>
      <c r="F93" s="50">
        <v>4.2279974579201393E-2</v>
      </c>
      <c r="G93" s="50">
        <v>2.0624680988340773E-2</v>
      </c>
      <c r="H93" s="50">
        <v>4.6611033297373511E-2</v>
      </c>
      <c r="I93" s="52">
        <v>0.12883208765411608</v>
      </c>
      <c r="J93" s="51">
        <v>0.25766417530823216</v>
      </c>
      <c r="K93" s="53">
        <v>0.38649626296234824</v>
      </c>
      <c r="L93" s="50">
        <v>3.1936964285714284E-2</v>
      </c>
      <c r="M93" s="50">
        <v>3.5298750000000004E-2</v>
      </c>
    </row>
    <row r="94" spans="1:13" ht="15" customHeight="1">
      <c r="A94" s="49"/>
      <c r="B94" s="189" t="s">
        <v>150</v>
      </c>
      <c r="C94" s="249">
        <v>0.27681909090909085</v>
      </c>
      <c r="D94" s="50">
        <v>2.2681817444286632E-2</v>
      </c>
      <c r="E94" s="50">
        <v>0.23145545602051759</v>
      </c>
      <c r="F94" s="50">
        <v>0.3221827257976641</v>
      </c>
      <c r="G94" s="50">
        <v>0.20877363857623094</v>
      </c>
      <c r="H94" s="50">
        <v>0.34486454324195076</v>
      </c>
      <c r="I94" s="52">
        <v>8.1937330874825701E-2</v>
      </c>
      <c r="J94" s="51">
        <v>0.1638746617496514</v>
      </c>
      <c r="K94" s="53">
        <v>0.24581199262447712</v>
      </c>
      <c r="L94" s="50">
        <v>0.26297813636363632</v>
      </c>
      <c r="M94" s="50">
        <v>0.29066004545454538</v>
      </c>
    </row>
    <row r="95" spans="1:13" ht="15" customHeight="1">
      <c r="A95" s="49"/>
      <c r="B95" s="189" t="s">
        <v>151</v>
      </c>
      <c r="C95" s="257">
        <v>12.881568627450983</v>
      </c>
      <c r="D95" s="182">
        <v>0.73905325455303983</v>
      </c>
      <c r="E95" s="258">
        <v>11.403462118344903</v>
      </c>
      <c r="F95" s="258">
        <v>14.359675136557064</v>
      </c>
      <c r="G95" s="258">
        <v>10.664408863791863</v>
      </c>
      <c r="H95" s="258">
        <v>15.098728391110104</v>
      </c>
      <c r="I95" s="52">
        <v>5.7372923743005698E-2</v>
      </c>
      <c r="J95" s="51">
        <v>0.1147458474860114</v>
      </c>
      <c r="K95" s="53">
        <v>0.17211877122901709</v>
      </c>
      <c r="L95" s="258">
        <v>12.237490196078435</v>
      </c>
      <c r="M95" s="258">
        <v>13.525647058823532</v>
      </c>
    </row>
    <row r="96" spans="1:13" ht="15" customHeight="1">
      <c r="A96" s="49"/>
      <c r="B96" s="189" t="s">
        <v>169</v>
      </c>
      <c r="C96" s="181">
        <v>4.3711111111111114</v>
      </c>
      <c r="D96" s="50">
        <v>0.42695755482622311</v>
      </c>
      <c r="E96" s="182">
        <v>3.5171960014586654</v>
      </c>
      <c r="F96" s="182">
        <v>5.2250262207635574</v>
      </c>
      <c r="G96" s="182">
        <v>3.090238446632442</v>
      </c>
      <c r="H96" s="182">
        <v>5.6519837755897804</v>
      </c>
      <c r="I96" s="52">
        <v>9.7677122354753634E-2</v>
      </c>
      <c r="J96" s="51">
        <v>0.19535424470950727</v>
      </c>
      <c r="K96" s="53">
        <v>0.29303136706426092</v>
      </c>
      <c r="L96" s="182">
        <v>4.1525555555555558</v>
      </c>
      <c r="M96" s="182">
        <v>4.589666666666667</v>
      </c>
    </row>
    <row r="97" spans="1:13" ht="15" customHeight="1">
      <c r="A97" s="49"/>
      <c r="B97" s="189" t="s">
        <v>152</v>
      </c>
      <c r="C97" s="181">
        <v>0.18731249999999999</v>
      </c>
      <c r="D97" s="50">
        <v>1.4187432631763745E-2</v>
      </c>
      <c r="E97" s="182">
        <v>0.15893763473647249</v>
      </c>
      <c r="F97" s="182">
        <v>0.2156873652635275</v>
      </c>
      <c r="G97" s="182">
        <v>0.14475020210470876</v>
      </c>
      <c r="H97" s="182">
        <v>0.22987479789529122</v>
      </c>
      <c r="I97" s="52">
        <v>7.5742049418825466E-2</v>
      </c>
      <c r="J97" s="51">
        <v>0.15148409883765093</v>
      </c>
      <c r="K97" s="53">
        <v>0.22722614825647641</v>
      </c>
      <c r="L97" s="182">
        <v>0.177946875</v>
      </c>
      <c r="M97" s="182">
        <v>0.19667812499999998</v>
      </c>
    </row>
    <row r="98" spans="1:13" ht="15" customHeight="1">
      <c r="A98" s="49"/>
      <c r="B98" s="189" t="s">
        <v>153</v>
      </c>
      <c r="C98" s="181">
        <v>4.8695140740740754</v>
      </c>
      <c r="D98" s="50">
        <v>0.17560736208404343</v>
      </c>
      <c r="E98" s="182">
        <v>4.5182993499059885</v>
      </c>
      <c r="F98" s="182">
        <v>5.2207287982421624</v>
      </c>
      <c r="G98" s="182">
        <v>4.3426919878219454</v>
      </c>
      <c r="H98" s="182">
        <v>5.3963361603262054</v>
      </c>
      <c r="I98" s="52">
        <v>3.6062604895014019E-2</v>
      </c>
      <c r="J98" s="51">
        <v>7.2125209790028039E-2</v>
      </c>
      <c r="K98" s="53">
        <v>0.10818781468504206</v>
      </c>
      <c r="L98" s="182">
        <v>4.626038370370372</v>
      </c>
      <c r="M98" s="182">
        <v>5.1129897777777789</v>
      </c>
    </row>
    <row r="99" spans="1:13" ht="15" customHeight="1">
      <c r="A99" s="49"/>
      <c r="B99" s="189" t="s">
        <v>154</v>
      </c>
      <c r="C99" s="249">
        <v>4.0641587301587297E-2</v>
      </c>
      <c r="D99" s="50">
        <v>3.0393386441047252E-3</v>
      </c>
      <c r="E99" s="50">
        <v>3.4562910013377843E-2</v>
      </c>
      <c r="F99" s="50">
        <v>4.6720264589796751E-2</v>
      </c>
      <c r="G99" s="50">
        <v>3.1523571369273119E-2</v>
      </c>
      <c r="H99" s="50">
        <v>4.9759603233901474E-2</v>
      </c>
      <c r="I99" s="52">
        <v>7.478395520211438E-2</v>
      </c>
      <c r="J99" s="51">
        <v>0.14956791040422876</v>
      </c>
      <c r="K99" s="53">
        <v>0.22435186560634313</v>
      </c>
      <c r="L99" s="50">
        <v>3.8609507936507935E-2</v>
      </c>
      <c r="M99" s="50">
        <v>4.2673666666666658E-2</v>
      </c>
    </row>
    <row r="100" spans="1:13" ht="15" customHeight="1">
      <c r="A100" s="49"/>
      <c r="B100" s="189" t="s">
        <v>170</v>
      </c>
      <c r="C100" s="181">
        <v>7.3567460317460336</v>
      </c>
      <c r="D100" s="50">
        <v>0.61695228906629007</v>
      </c>
      <c r="E100" s="182">
        <v>6.1228414536134537</v>
      </c>
      <c r="F100" s="182">
        <v>8.5906506098786135</v>
      </c>
      <c r="G100" s="182">
        <v>5.5058891645471633</v>
      </c>
      <c r="H100" s="182">
        <v>9.2076028989449039</v>
      </c>
      <c r="I100" s="52">
        <v>8.3862115995849321E-2</v>
      </c>
      <c r="J100" s="51">
        <v>0.16772423199169864</v>
      </c>
      <c r="K100" s="53">
        <v>0.25158634798754798</v>
      </c>
      <c r="L100" s="182">
        <v>6.988908730158732</v>
      </c>
      <c r="M100" s="182">
        <v>7.7245833333333351</v>
      </c>
    </row>
    <row r="101" spans="1:13" ht="15" customHeight="1">
      <c r="A101" s="49"/>
      <c r="B101" s="189" t="s">
        <v>172</v>
      </c>
      <c r="C101" s="181">
        <v>0.11478333333333332</v>
      </c>
      <c r="D101" s="182">
        <v>1.6486038750537297E-2</v>
      </c>
      <c r="E101" s="182">
        <v>8.1811255832258734E-2</v>
      </c>
      <c r="F101" s="182">
        <v>0.14775541083440791</v>
      </c>
      <c r="G101" s="182">
        <v>6.5325217081721426E-2</v>
      </c>
      <c r="H101" s="182">
        <v>0.16424144958494521</v>
      </c>
      <c r="I101" s="52">
        <v>0.14362746116338579</v>
      </c>
      <c r="J101" s="51">
        <v>0.28725492232677158</v>
      </c>
      <c r="K101" s="53">
        <v>0.43088238349015739</v>
      </c>
      <c r="L101" s="182">
        <v>0.10904416666666665</v>
      </c>
      <c r="M101" s="182">
        <v>0.12052249999999999</v>
      </c>
    </row>
    <row r="102" spans="1:13" ht="15" customHeight="1">
      <c r="A102" s="49"/>
      <c r="B102" s="189" t="s">
        <v>155</v>
      </c>
      <c r="C102" s="257">
        <v>11.386395833333335</v>
      </c>
      <c r="D102" s="182">
        <v>0.92061267657873669</v>
      </c>
      <c r="E102" s="258">
        <v>9.5451704801758623</v>
      </c>
      <c r="F102" s="258">
        <v>13.227621186490808</v>
      </c>
      <c r="G102" s="258">
        <v>8.6245578035971242</v>
      </c>
      <c r="H102" s="258">
        <v>14.148233863069546</v>
      </c>
      <c r="I102" s="52">
        <v>8.0851982493325106E-2</v>
      </c>
      <c r="J102" s="51">
        <v>0.16170396498665021</v>
      </c>
      <c r="K102" s="53">
        <v>0.24255594747997533</v>
      </c>
      <c r="L102" s="258">
        <v>10.817076041666668</v>
      </c>
      <c r="M102" s="258">
        <v>11.955715625000002</v>
      </c>
    </row>
    <row r="103" spans="1:13" ht="15" customHeight="1">
      <c r="A103" s="49"/>
      <c r="B103" s="189" t="s">
        <v>173</v>
      </c>
      <c r="C103" s="257">
        <v>30.427539682539678</v>
      </c>
      <c r="D103" s="182">
        <v>2.4027746300819364</v>
      </c>
      <c r="E103" s="258">
        <v>25.621990422375806</v>
      </c>
      <c r="F103" s="258">
        <v>35.233088942703553</v>
      </c>
      <c r="G103" s="258">
        <v>23.219215792293866</v>
      </c>
      <c r="H103" s="258">
        <v>37.635863572785489</v>
      </c>
      <c r="I103" s="52">
        <v>7.896710201188982E-2</v>
      </c>
      <c r="J103" s="51">
        <v>0.15793420402377964</v>
      </c>
      <c r="K103" s="53">
        <v>0.23690130603566945</v>
      </c>
      <c r="L103" s="258">
        <v>28.906162698412693</v>
      </c>
      <c r="M103" s="258">
        <v>31.948916666666662</v>
      </c>
    </row>
    <row r="104" spans="1:13" ht="15" customHeight="1">
      <c r="A104" s="49"/>
      <c r="B104" s="189" t="s">
        <v>174</v>
      </c>
      <c r="C104" s="249">
        <v>0.10030144927536233</v>
      </c>
      <c r="D104" s="50">
        <v>1.1389987827113472E-2</v>
      </c>
      <c r="E104" s="50">
        <v>7.7521473621135387E-2</v>
      </c>
      <c r="F104" s="50">
        <v>0.12308142492958928</v>
      </c>
      <c r="G104" s="50">
        <v>6.6131485794021921E-2</v>
      </c>
      <c r="H104" s="50">
        <v>0.13447141275670274</v>
      </c>
      <c r="I104" s="52">
        <v>0.11355755982990831</v>
      </c>
      <c r="J104" s="51">
        <v>0.22711511965981662</v>
      </c>
      <c r="K104" s="53">
        <v>0.34067267948972491</v>
      </c>
      <c r="L104" s="50">
        <v>9.5286376811594214E-2</v>
      </c>
      <c r="M104" s="50">
        <v>0.10531652173913045</v>
      </c>
    </row>
    <row r="105" spans="1:13" ht="15" customHeight="1">
      <c r="A105" s="49"/>
      <c r="B105" s="189" t="s">
        <v>175</v>
      </c>
      <c r="C105" s="257">
        <v>12.070392156862745</v>
      </c>
      <c r="D105" s="182">
        <v>1.1802942492664739</v>
      </c>
      <c r="E105" s="258">
        <v>9.7098036583297969</v>
      </c>
      <c r="F105" s="258">
        <v>14.430980655395693</v>
      </c>
      <c r="G105" s="258">
        <v>8.5295094090633228</v>
      </c>
      <c r="H105" s="258">
        <v>15.611274904662167</v>
      </c>
      <c r="I105" s="52">
        <v>9.7784250414383225E-2</v>
      </c>
      <c r="J105" s="51">
        <v>0.19556850082876645</v>
      </c>
      <c r="K105" s="53">
        <v>0.29335275124314969</v>
      </c>
      <c r="L105" s="258">
        <v>11.466872549019607</v>
      </c>
      <c r="M105" s="258">
        <v>12.673911764705883</v>
      </c>
    </row>
    <row r="106" spans="1:13" ht="15" customHeight="1">
      <c r="A106" s="49"/>
      <c r="B106" s="189" t="s">
        <v>156</v>
      </c>
      <c r="C106" s="181">
        <v>2.7408958333333331</v>
      </c>
      <c r="D106" s="50">
        <v>0.22875633069799869</v>
      </c>
      <c r="E106" s="182">
        <v>2.2833831719373356</v>
      </c>
      <c r="F106" s="182">
        <v>3.1984084947293305</v>
      </c>
      <c r="G106" s="182">
        <v>2.0546268412393371</v>
      </c>
      <c r="H106" s="182">
        <v>3.427164825427329</v>
      </c>
      <c r="I106" s="52">
        <v>8.3460424842120795E-2</v>
      </c>
      <c r="J106" s="51">
        <v>0.16692084968424159</v>
      </c>
      <c r="K106" s="53">
        <v>0.25038127452636239</v>
      </c>
      <c r="L106" s="182">
        <v>2.6038510416666663</v>
      </c>
      <c r="M106" s="182">
        <v>2.8779406249999999</v>
      </c>
    </row>
    <row r="107" spans="1:13" ht="15" customHeight="1">
      <c r="A107" s="49"/>
      <c r="B107" s="189" t="s">
        <v>157</v>
      </c>
      <c r="C107" s="257">
        <v>20.384460784313728</v>
      </c>
      <c r="D107" s="258">
        <v>2.0828961173874698</v>
      </c>
      <c r="E107" s="258">
        <v>16.218668549538787</v>
      </c>
      <c r="F107" s="258">
        <v>24.550253019088668</v>
      </c>
      <c r="G107" s="258">
        <v>14.135772432151319</v>
      </c>
      <c r="H107" s="258">
        <v>26.633149136476135</v>
      </c>
      <c r="I107" s="52">
        <v>0.10218058448670383</v>
      </c>
      <c r="J107" s="51">
        <v>0.20436116897340767</v>
      </c>
      <c r="K107" s="53">
        <v>0.30654175346011148</v>
      </c>
      <c r="L107" s="258">
        <v>19.365237745098042</v>
      </c>
      <c r="M107" s="258">
        <v>21.403683823529413</v>
      </c>
    </row>
    <row r="108" spans="1:13" ht="15" customHeight="1">
      <c r="A108" s="49"/>
      <c r="B108" s="189" t="s">
        <v>222</v>
      </c>
      <c r="C108" s="249">
        <v>6.6400000000000001E-3</v>
      </c>
      <c r="D108" s="50">
        <v>1.2859776997695646E-3</v>
      </c>
      <c r="E108" s="50">
        <v>4.068044600460871E-3</v>
      </c>
      <c r="F108" s="50">
        <v>9.2119553995391283E-3</v>
      </c>
      <c r="G108" s="50">
        <v>2.7820669006913064E-3</v>
      </c>
      <c r="H108" s="50">
        <v>1.0497933099308694E-2</v>
      </c>
      <c r="I108" s="52">
        <v>0.19367134032674166</v>
      </c>
      <c r="J108" s="51">
        <v>0.38734268065348332</v>
      </c>
      <c r="K108" s="53">
        <v>0.58101402098022503</v>
      </c>
      <c r="L108" s="50">
        <v>6.3080000000000002E-3</v>
      </c>
      <c r="M108" s="50">
        <v>6.9719999999999999E-3</v>
      </c>
    </row>
    <row r="109" spans="1:13" ht="15" customHeight="1">
      <c r="A109" s="49"/>
      <c r="B109" s="189" t="s">
        <v>223</v>
      </c>
      <c r="C109" s="249">
        <v>4.4642962962962968E-2</v>
      </c>
      <c r="D109" s="50">
        <v>9.0276397482940175E-3</v>
      </c>
      <c r="E109" s="50">
        <v>2.6587683466374933E-2</v>
      </c>
      <c r="F109" s="50">
        <v>6.2698242459550996E-2</v>
      </c>
      <c r="G109" s="50">
        <v>1.7560043718080915E-2</v>
      </c>
      <c r="H109" s="50">
        <v>7.1725882207845024E-2</v>
      </c>
      <c r="I109" s="52">
        <v>0.20221865102868725</v>
      </c>
      <c r="J109" s="51">
        <v>0.40443730205737449</v>
      </c>
      <c r="K109" s="53">
        <v>0.60665595308606179</v>
      </c>
      <c r="L109" s="50">
        <v>4.2410814814814818E-2</v>
      </c>
      <c r="M109" s="50">
        <v>4.6875111111111117E-2</v>
      </c>
    </row>
    <row r="110" spans="1:13" ht="15" customHeight="1">
      <c r="A110" s="49"/>
      <c r="B110" s="189" t="s">
        <v>224</v>
      </c>
      <c r="C110" s="257">
        <v>19.728916666666667</v>
      </c>
      <c r="D110" s="258">
        <v>2.1812499732178021</v>
      </c>
      <c r="E110" s="258">
        <v>15.366416720231062</v>
      </c>
      <c r="F110" s="258">
        <v>24.091416613102272</v>
      </c>
      <c r="G110" s="258">
        <v>13.185166747013261</v>
      </c>
      <c r="H110" s="258">
        <v>26.272666586320071</v>
      </c>
      <c r="I110" s="52">
        <v>0.11056106171826306</v>
      </c>
      <c r="J110" s="51">
        <v>0.22112212343652612</v>
      </c>
      <c r="K110" s="53">
        <v>0.33168318515478917</v>
      </c>
      <c r="L110" s="258">
        <v>18.742470833333332</v>
      </c>
      <c r="M110" s="258">
        <v>20.715362500000001</v>
      </c>
    </row>
    <row r="111" spans="1:13" ht="15" customHeight="1">
      <c r="A111" s="49"/>
      <c r="B111" s="189" t="s">
        <v>176</v>
      </c>
      <c r="C111" s="181">
        <v>3.8663725490196073</v>
      </c>
      <c r="D111" s="182">
        <v>0.40388981145603092</v>
      </c>
      <c r="E111" s="182">
        <v>3.0585929261075453</v>
      </c>
      <c r="F111" s="182">
        <v>4.6741521719316692</v>
      </c>
      <c r="G111" s="182">
        <v>2.6547031146515145</v>
      </c>
      <c r="H111" s="182">
        <v>5.0780419833877</v>
      </c>
      <c r="I111" s="52">
        <v>0.10446220749173406</v>
      </c>
      <c r="J111" s="51">
        <v>0.20892441498346812</v>
      </c>
      <c r="K111" s="53">
        <v>0.31338662247520216</v>
      </c>
      <c r="L111" s="182">
        <v>3.6730539215686271</v>
      </c>
      <c r="M111" s="182">
        <v>4.0596911764705874</v>
      </c>
    </row>
    <row r="112" spans="1:13" ht="15" customHeight="1">
      <c r="A112" s="49"/>
      <c r="B112" s="189" t="s">
        <v>225</v>
      </c>
      <c r="C112" s="181">
        <v>8.9699999999999989</v>
      </c>
      <c r="D112" s="50">
        <v>0.74707831082572984</v>
      </c>
      <c r="E112" s="182">
        <v>7.4758433783485394</v>
      </c>
      <c r="F112" s="182">
        <v>10.464156621651458</v>
      </c>
      <c r="G112" s="182">
        <v>6.7287650675228097</v>
      </c>
      <c r="H112" s="182">
        <v>11.211234932477188</v>
      </c>
      <c r="I112" s="52">
        <v>8.3286322277115937E-2</v>
      </c>
      <c r="J112" s="51">
        <v>0.16657264455423187</v>
      </c>
      <c r="K112" s="53">
        <v>0.24985896683134781</v>
      </c>
      <c r="L112" s="182">
        <v>8.5214999999999996</v>
      </c>
      <c r="M112" s="182">
        <v>9.4184999999999981</v>
      </c>
    </row>
    <row r="113" spans="1:13" ht="15" customHeight="1">
      <c r="A113" s="49"/>
      <c r="B113" s="189" t="s">
        <v>158</v>
      </c>
      <c r="C113" s="181">
        <v>2.3919791666666668</v>
      </c>
      <c r="D113" s="50">
        <v>0.16999589155399783</v>
      </c>
      <c r="E113" s="182">
        <v>2.0519873835586711</v>
      </c>
      <c r="F113" s="182">
        <v>2.7319709497746625</v>
      </c>
      <c r="G113" s="182">
        <v>1.8819914920046732</v>
      </c>
      <c r="H113" s="182">
        <v>2.9019668413286603</v>
      </c>
      <c r="I113" s="52">
        <v>7.1069135518807613E-2</v>
      </c>
      <c r="J113" s="51">
        <v>0.14213827103761523</v>
      </c>
      <c r="K113" s="53">
        <v>0.21320740655642284</v>
      </c>
      <c r="L113" s="182">
        <v>2.2723802083333333</v>
      </c>
      <c r="M113" s="182">
        <v>2.5115781250000002</v>
      </c>
    </row>
    <row r="114" spans="1:13" ht="15" customHeight="1">
      <c r="A114" s="49"/>
      <c r="B114" s="189" t="s">
        <v>177</v>
      </c>
      <c r="C114" s="181">
        <v>0.59816666666666662</v>
      </c>
      <c r="D114" s="182">
        <v>8.3184480420052637E-2</v>
      </c>
      <c r="E114" s="182">
        <v>0.43179770582656135</v>
      </c>
      <c r="F114" s="182">
        <v>0.76453562750677184</v>
      </c>
      <c r="G114" s="182">
        <v>0.34861322540650874</v>
      </c>
      <c r="H114" s="182">
        <v>0.84772010792682451</v>
      </c>
      <c r="I114" s="52">
        <v>0.1390657237448637</v>
      </c>
      <c r="J114" s="51">
        <v>0.2781314474897274</v>
      </c>
      <c r="K114" s="53">
        <v>0.4171971712345911</v>
      </c>
      <c r="L114" s="182">
        <v>0.56825833333333331</v>
      </c>
      <c r="M114" s="182">
        <v>0.62807499999999994</v>
      </c>
    </row>
    <row r="115" spans="1:13" ht="15" customHeight="1">
      <c r="A115" s="49"/>
      <c r="B115" s="189" t="s">
        <v>159</v>
      </c>
      <c r="C115" s="252">
        <v>308.19537878787878</v>
      </c>
      <c r="D115" s="253">
        <v>26.195131954416798</v>
      </c>
      <c r="E115" s="253">
        <v>255.80511487904519</v>
      </c>
      <c r="F115" s="253">
        <v>360.5856426967124</v>
      </c>
      <c r="G115" s="253">
        <v>229.60998292462838</v>
      </c>
      <c r="H115" s="253">
        <v>386.78077465112915</v>
      </c>
      <c r="I115" s="52">
        <v>8.4995213287886728E-2</v>
      </c>
      <c r="J115" s="51">
        <v>0.16999042657577346</v>
      </c>
      <c r="K115" s="53">
        <v>0.25498563986366019</v>
      </c>
      <c r="L115" s="253">
        <v>292.78560984848485</v>
      </c>
      <c r="M115" s="253">
        <v>323.60514772727271</v>
      </c>
    </row>
    <row r="116" spans="1:13" ht="15" customHeight="1">
      <c r="A116" s="49"/>
      <c r="B116" s="189" t="s">
        <v>178</v>
      </c>
      <c r="C116" s="249" t="s">
        <v>106</v>
      </c>
      <c r="D116" s="50" t="s">
        <v>95</v>
      </c>
      <c r="E116" s="50" t="s">
        <v>95</v>
      </c>
      <c r="F116" s="50" t="s">
        <v>95</v>
      </c>
      <c r="G116" s="50" t="s">
        <v>95</v>
      </c>
      <c r="H116" s="50" t="s">
        <v>95</v>
      </c>
      <c r="I116" s="52" t="s">
        <v>95</v>
      </c>
      <c r="J116" s="51" t="s">
        <v>95</v>
      </c>
      <c r="K116" s="53" t="s">
        <v>95</v>
      </c>
      <c r="L116" s="50" t="s">
        <v>95</v>
      </c>
      <c r="M116" s="50" t="s">
        <v>95</v>
      </c>
    </row>
    <row r="117" spans="1:13" ht="15" customHeight="1">
      <c r="A117" s="49"/>
      <c r="B117" s="189" t="s">
        <v>160</v>
      </c>
      <c r="C117" s="181">
        <v>0.44081481481481483</v>
      </c>
      <c r="D117" s="50">
        <v>3.329687733904365E-2</v>
      </c>
      <c r="E117" s="182">
        <v>0.37422106013672751</v>
      </c>
      <c r="F117" s="182">
        <v>0.50740856949290214</v>
      </c>
      <c r="G117" s="182">
        <v>0.34092418279768388</v>
      </c>
      <c r="H117" s="182">
        <v>0.54070544683194577</v>
      </c>
      <c r="I117" s="52">
        <v>7.5534841888269075E-2</v>
      </c>
      <c r="J117" s="51">
        <v>0.15106968377653815</v>
      </c>
      <c r="K117" s="53">
        <v>0.22660452566480721</v>
      </c>
      <c r="L117" s="182">
        <v>0.41877407407407408</v>
      </c>
      <c r="M117" s="182">
        <v>0.46285555555555558</v>
      </c>
    </row>
    <row r="118" spans="1:13" ht="15" customHeight="1">
      <c r="A118" s="49"/>
      <c r="B118" s="189" t="s">
        <v>226</v>
      </c>
      <c r="C118" s="181">
        <v>0.20235294117647057</v>
      </c>
      <c r="D118" s="182">
        <v>3.911675855480691E-2</v>
      </c>
      <c r="E118" s="182">
        <v>0.12411942406685675</v>
      </c>
      <c r="F118" s="182">
        <v>0.28058645828608442</v>
      </c>
      <c r="G118" s="182">
        <v>8.5002665512049838E-2</v>
      </c>
      <c r="H118" s="182">
        <v>0.31970321684089131</v>
      </c>
      <c r="I118" s="52">
        <v>0.19330956262549928</v>
      </c>
      <c r="J118" s="51">
        <v>0.38661912525099856</v>
      </c>
      <c r="K118" s="53">
        <v>0.57992868787649787</v>
      </c>
      <c r="L118" s="182">
        <v>0.19223529411764703</v>
      </c>
      <c r="M118" s="182">
        <v>0.21247058823529411</v>
      </c>
    </row>
    <row r="119" spans="1:13" ht="15" customHeight="1">
      <c r="A119" s="49"/>
      <c r="B119" s="189" t="s">
        <v>161</v>
      </c>
      <c r="C119" s="181">
        <v>2.4274705882352943</v>
      </c>
      <c r="D119" s="50">
        <v>0.12848874820713913</v>
      </c>
      <c r="E119" s="182">
        <v>2.1704930918210161</v>
      </c>
      <c r="F119" s="182">
        <v>2.6844480846495724</v>
      </c>
      <c r="G119" s="182">
        <v>2.0420043436138768</v>
      </c>
      <c r="H119" s="182">
        <v>2.8129368328567117</v>
      </c>
      <c r="I119" s="52">
        <v>5.2931124615827781E-2</v>
      </c>
      <c r="J119" s="51">
        <v>0.10586224923165556</v>
      </c>
      <c r="K119" s="53">
        <v>0.15879337384748335</v>
      </c>
      <c r="L119" s="182">
        <v>2.3060970588235294</v>
      </c>
      <c r="M119" s="182">
        <v>2.5488441176470591</v>
      </c>
    </row>
    <row r="120" spans="1:13" ht="15" customHeight="1">
      <c r="A120" s="49"/>
      <c r="B120" s="189" t="s">
        <v>162</v>
      </c>
      <c r="C120" s="249">
        <v>7.5080098039215686E-3</v>
      </c>
      <c r="D120" s="50">
        <v>1.7321560221724929E-3</v>
      </c>
      <c r="E120" s="50">
        <v>4.0436977595765828E-3</v>
      </c>
      <c r="F120" s="50">
        <v>1.0972321848266554E-2</v>
      </c>
      <c r="G120" s="50">
        <v>2.3115417374040903E-3</v>
      </c>
      <c r="H120" s="50">
        <v>1.2704477870439046E-2</v>
      </c>
      <c r="I120" s="52">
        <v>0.2307077464480343</v>
      </c>
      <c r="J120" s="51">
        <v>0.46141549289606859</v>
      </c>
      <c r="K120" s="53">
        <v>0.69212323934410291</v>
      </c>
      <c r="L120" s="50">
        <v>7.1326093137254899E-3</v>
      </c>
      <c r="M120" s="50">
        <v>7.8834102941176473E-3</v>
      </c>
    </row>
    <row r="121" spans="1:13" ht="15" customHeight="1">
      <c r="A121" s="49"/>
      <c r="B121" s="189" t="s">
        <v>179</v>
      </c>
      <c r="C121" s="181">
        <v>7.5204814814814824</v>
      </c>
      <c r="D121" s="182">
        <v>0.76887551641891205</v>
      </c>
      <c r="E121" s="182">
        <v>5.9827304486436583</v>
      </c>
      <c r="F121" s="182">
        <v>9.0582325143193074</v>
      </c>
      <c r="G121" s="182">
        <v>5.2138549322247467</v>
      </c>
      <c r="H121" s="182">
        <v>9.8271080307382181</v>
      </c>
      <c r="I121" s="52">
        <v>0.10223753868847356</v>
      </c>
      <c r="J121" s="51">
        <v>0.20447507737694712</v>
      </c>
      <c r="K121" s="53">
        <v>0.30671261606542066</v>
      </c>
      <c r="L121" s="182">
        <v>7.1444574074074083</v>
      </c>
      <c r="M121" s="182">
        <v>7.8965055555555566</v>
      </c>
    </row>
    <row r="122" spans="1:13" ht="15" customHeight="1">
      <c r="A122" s="49"/>
      <c r="B122" s="189" t="s">
        <v>163</v>
      </c>
      <c r="C122" s="181">
        <v>0.22963333333333336</v>
      </c>
      <c r="D122" s="50">
        <v>7.7614579741848095E-3</v>
      </c>
      <c r="E122" s="182">
        <v>0.21411041738496372</v>
      </c>
      <c r="F122" s="182">
        <v>0.24515624928170299</v>
      </c>
      <c r="G122" s="182">
        <v>0.20634895941077894</v>
      </c>
      <c r="H122" s="182">
        <v>0.2529177072558878</v>
      </c>
      <c r="I122" s="52">
        <v>3.3799352478668061E-2</v>
      </c>
      <c r="J122" s="51">
        <v>6.7598704957336123E-2</v>
      </c>
      <c r="K122" s="53">
        <v>0.10139805743600419</v>
      </c>
      <c r="L122" s="182">
        <v>0.21815166666666669</v>
      </c>
      <c r="M122" s="182">
        <v>0.24111500000000002</v>
      </c>
    </row>
    <row r="123" spans="1:13" ht="15" customHeight="1">
      <c r="A123" s="49"/>
      <c r="B123" s="189" t="s">
        <v>136</v>
      </c>
      <c r="C123" s="181">
        <v>5.0699473684210528</v>
      </c>
      <c r="D123" s="50">
        <v>0.28344085467677516</v>
      </c>
      <c r="E123" s="182">
        <v>4.5030656590675022</v>
      </c>
      <c r="F123" s="182">
        <v>5.6368290777746033</v>
      </c>
      <c r="G123" s="182">
        <v>4.219624804390727</v>
      </c>
      <c r="H123" s="182">
        <v>5.9202699324513786</v>
      </c>
      <c r="I123" s="52">
        <v>5.5906074379041909E-2</v>
      </c>
      <c r="J123" s="51">
        <v>0.11181214875808382</v>
      </c>
      <c r="K123" s="53">
        <v>0.16771822313712573</v>
      </c>
      <c r="L123" s="182">
        <v>4.8164499999999997</v>
      </c>
      <c r="M123" s="182">
        <v>5.3234447368421058</v>
      </c>
    </row>
    <row r="124" spans="1:13" ht="15" customHeight="1">
      <c r="A124" s="49"/>
      <c r="B124" s="189" t="s">
        <v>180</v>
      </c>
      <c r="C124" s="252">
        <v>60.27116666666668</v>
      </c>
      <c r="D124" s="253">
        <v>6.1476481550195778</v>
      </c>
      <c r="E124" s="253">
        <v>47.975870356627524</v>
      </c>
      <c r="F124" s="253">
        <v>72.566462976705836</v>
      </c>
      <c r="G124" s="253">
        <v>41.828222201607943</v>
      </c>
      <c r="H124" s="253">
        <v>78.714111131725417</v>
      </c>
      <c r="I124" s="52">
        <v>0.10199982006353911</v>
      </c>
      <c r="J124" s="51">
        <v>0.20399964012707822</v>
      </c>
      <c r="K124" s="53">
        <v>0.3059994601906173</v>
      </c>
      <c r="L124" s="253">
        <v>57.257608333333344</v>
      </c>
      <c r="M124" s="253">
        <v>63.284725000000016</v>
      </c>
    </row>
    <row r="125" spans="1:13" ht="15" customHeight="1">
      <c r="A125" s="49"/>
      <c r="B125" s="189" t="s">
        <v>227</v>
      </c>
      <c r="C125" s="181">
        <v>5.1156481481481482</v>
      </c>
      <c r="D125" s="50">
        <v>0.45577144860227398</v>
      </c>
      <c r="E125" s="182">
        <v>4.2041052509436003</v>
      </c>
      <c r="F125" s="182">
        <v>6.027191045352696</v>
      </c>
      <c r="G125" s="182">
        <v>3.7483338023413264</v>
      </c>
      <c r="H125" s="182">
        <v>6.4829624939549699</v>
      </c>
      <c r="I125" s="52">
        <v>8.9093588027015128E-2</v>
      </c>
      <c r="J125" s="51">
        <v>0.17818717605403026</v>
      </c>
      <c r="K125" s="53">
        <v>0.2672807640810454</v>
      </c>
      <c r="L125" s="182">
        <v>4.8598657407407408</v>
      </c>
      <c r="M125" s="182">
        <v>5.3714305555555555</v>
      </c>
    </row>
    <row r="126" spans="1:13" ht="15" customHeight="1">
      <c r="A126" s="49"/>
      <c r="B126" s="189" t="s">
        <v>164</v>
      </c>
      <c r="C126" s="257">
        <v>23.197698412698408</v>
      </c>
      <c r="D126" s="182">
        <v>1.3162367813265203</v>
      </c>
      <c r="E126" s="258">
        <v>20.565224850045368</v>
      </c>
      <c r="F126" s="258">
        <v>25.830171975351448</v>
      </c>
      <c r="G126" s="258">
        <v>19.248988068718848</v>
      </c>
      <c r="H126" s="258">
        <v>27.146408756677967</v>
      </c>
      <c r="I126" s="52">
        <v>5.6739972988269084E-2</v>
      </c>
      <c r="J126" s="51">
        <v>0.11347994597653817</v>
      </c>
      <c r="K126" s="53">
        <v>0.17021991896480726</v>
      </c>
      <c r="L126" s="258">
        <v>22.037813492063488</v>
      </c>
      <c r="M126" s="258">
        <v>24.357583333333327</v>
      </c>
    </row>
    <row r="127" spans="1:13" ht="15" customHeight="1">
      <c r="A127" s="49"/>
      <c r="B127" s="189" t="s">
        <v>165</v>
      </c>
      <c r="C127" s="181">
        <v>1.4135166666666665</v>
      </c>
      <c r="D127" s="50">
        <v>0.12977992998144094</v>
      </c>
      <c r="E127" s="182">
        <v>1.1539568067037846</v>
      </c>
      <c r="F127" s="182">
        <v>1.6730765266295484</v>
      </c>
      <c r="G127" s="182">
        <v>1.0241768767223438</v>
      </c>
      <c r="H127" s="182">
        <v>1.8028564566109893</v>
      </c>
      <c r="I127" s="52">
        <v>9.1813512385026205E-2</v>
      </c>
      <c r="J127" s="51">
        <v>0.18362702477005241</v>
      </c>
      <c r="K127" s="53">
        <v>0.2754405371550786</v>
      </c>
      <c r="L127" s="182">
        <v>1.3428408333333333</v>
      </c>
      <c r="M127" s="182">
        <v>1.4841924999999998</v>
      </c>
    </row>
    <row r="128" spans="1:13" ht="15" customHeight="1">
      <c r="A128" s="49"/>
      <c r="B128" s="189" t="s">
        <v>181</v>
      </c>
      <c r="C128" s="257">
        <v>42.949696969696966</v>
      </c>
      <c r="D128" s="182">
        <v>3.0965814540175884</v>
      </c>
      <c r="E128" s="258">
        <v>36.756534061661789</v>
      </c>
      <c r="F128" s="258">
        <v>49.142859877732143</v>
      </c>
      <c r="G128" s="258">
        <v>33.6599526076442</v>
      </c>
      <c r="H128" s="258">
        <v>52.239441331749731</v>
      </c>
      <c r="I128" s="52">
        <v>7.2097865002455602E-2</v>
      </c>
      <c r="J128" s="51">
        <v>0.1441957300049112</v>
      </c>
      <c r="K128" s="53">
        <v>0.21629359500736681</v>
      </c>
      <c r="L128" s="258">
        <v>40.802212121212115</v>
      </c>
      <c r="M128" s="258">
        <v>45.097181818181816</v>
      </c>
    </row>
    <row r="129" spans="1:13" ht="15" customHeight="1">
      <c r="A129" s="49"/>
      <c r="B129" s="201" t="s">
        <v>185</v>
      </c>
      <c r="C129" s="202">
        <v>7.9250000000000007</v>
      </c>
      <c r="D129" s="203">
        <v>0.65155343387400033</v>
      </c>
      <c r="E129" s="204">
        <v>6.6218931322519996</v>
      </c>
      <c r="F129" s="204">
        <v>9.2281068677480018</v>
      </c>
      <c r="G129" s="204">
        <v>5.9703396983779999</v>
      </c>
      <c r="H129" s="204">
        <v>9.8796603016220015</v>
      </c>
      <c r="I129" s="205">
        <v>8.221494433741329E-2</v>
      </c>
      <c r="J129" s="206">
        <v>0.16442988867482658</v>
      </c>
      <c r="K129" s="207">
        <v>0.24664483301223988</v>
      </c>
      <c r="L129" s="204">
        <v>7.5287500000000005</v>
      </c>
      <c r="M129" s="204">
        <v>8.3212500000000009</v>
      </c>
    </row>
    <row r="130" spans="1:13" ht="15" customHeight="1">
      <c r="B130" s="262" t="s">
        <v>708</v>
      </c>
    </row>
    <row r="131" spans="1:13" ht="15" customHeight="1">
      <c r="B131" s="262" t="s">
        <v>712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9">
    <cfRule type="expression" dxfId="36" priority="69">
      <formula>IF(PG_IsBlnkRowRout*PG_IsBlnkRowRoutNext=1,TRUE,FALSE)</formula>
    </cfRule>
  </conditionalFormatting>
  <hyperlinks>
    <hyperlink ref="B5" location="'Fire Assay'!$A$4" display="'Fire Assay'!$A$4" xr:uid="{8AD522CD-0542-4312-B9D7-9B50690D5455}"/>
    <hyperlink ref="B7" location="'PA'!$A$4" display="'PA'!$A$4" xr:uid="{70969BF5-DEE5-47CC-8518-B9931EAFCE4E}"/>
    <hyperlink ref="B9" location="'4-Acid'!$A$4" display="'4-Acid'!$A$4" xr:uid="{F6D07906-3227-4830-AF2F-7D58DE324647}"/>
    <hyperlink ref="B10" location="'4-Acid'!$A$23" display="'4-Acid'!$A$23" xr:uid="{5FE0291A-19BC-4FE3-951B-6CBD4465E343}"/>
    <hyperlink ref="B11" location="'4-Acid'!$A$41" display="'4-Acid'!$A$41" xr:uid="{26538E58-B8F0-428C-AB04-84400E9ADA62}"/>
    <hyperlink ref="B12" location="'4-Acid'!$A$77" display="'4-Acid'!$A$77" xr:uid="{17A6B734-7395-443B-9160-6C86D006947B}"/>
    <hyperlink ref="B13" location="'4-Acid'!$A$96" display="'4-Acid'!$A$96" xr:uid="{9BCE3329-D54A-48D1-B8DB-6AAE3A607EBA}"/>
    <hyperlink ref="B14" location="'4-Acid'!$A$115" display="'4-Acid'!$A$115" xr:uid="{09FAC7E2-6EC1-4A35-82C2-59644BB5E03C}"/>
    <hyperlink ref="B15" location="'4-Acid'!$A$134" display="'4-Acid'!$A$134" xr:uid="{E1A678D7-3FCD-4ADF-B3B9-9EAA0021806D}"/>
    <hyperlink ref="B16" location="'4-Acid'!$A$152" display="'4-Acid'!$A$152" xr:uid="{FC3E78BB-CCAF-46FA-8171-97883F607FAE}"/>
    <hyperlink ref="B17" location="'4-Acid'!$A$171" display="'4-Acid'!$A$171" xr:uid="{9A91365D-691A-4808-80B9-59A04DC5D30D}"/>
    <hyperlink ref="B18" location="'4-Acid'!$A$189" display="'4-Acid'!$A$189" xr:uid="{3F4FC16A-0A3C-4CB3-AB8E-C4C874773F4E}"/>
    <hyperlink ref="B19" location="'4-Acid'!$A$208" display="'4-Acid'!$A$208" xr:uid="{9BE48395-6032-472E-8C20-F95FD0B745E5}"/>
    <hyperlink ref="B20" location="'4-Acid'!$A$227" display="'4-Acid'!$A$227" xr:uid="{B3949A78-C50C-4AEE-BCBE-05F437EEA367}"/>
    <hyperlink ref="B21" location="'4-Acid'!$A$246" display="'4-Acid'!$A$246" xr:uid="{0902975F-9534-4267-B4E7-124C771D370A}"/>
    <hyperlink ref="B22" location="'4-Acid'!$A$265" display="'4-Acid'!$A$265" xr:uid="{10850FDD-1DF8-4149-B06B-A9C9408E32AC}"/>
    <hyperlink ref="B23" location="'4-Acid'!$A$283" display="'4-Acid'!$A$283" xr:uid="{790A4C0B-523A-4DEA-84A0-78343712109F}"/>
    <hyperlink ref="B24" location="'4-Acid'!$A$301" display="'4-Acid'!$A$301" xr:uid="{B5451FA7-7E1D-44A7-BD13-9C0EAD25E3AC}"/>
    <hyperlink ref="B25" location="'4-Acid'!$A$320" display="'4-Acid'!$A$320" xr:uid="{D915766F-8C9A-43FB-B82B-8C1340513397}"/>
    <hyperlink ref="B26" location="'4-Acid'!$A$338" display="'4-Acid'!$A$338" xr:uid="{6B6C3E7B-FAD6-4DC7-A9E1-D2FD40D4DFB1}"/>
    <hyperlink ref="B27" location="'4-Acid'!$A$357" display="'4-Acid'!$A$357" xr:uid="{55C7DF1E-6387-4563-80E5-2343367B4664}"/>
    <hyperlink ref="B28" location="'4-Acid'!$A$375" display="'4-Acid'!$A$375" xr:uid="{268F9B97-AB1C-4715-B3B0-F29C7540B70C}"/>
    <hyperlink ref="B29" location="'4-Acid'!$A$394" display="'4-Acid'!$A$394" xr:uid="{7047CF56-EAAB-47AE-9B6E-6C8371DD587A}"/>
    <hyperlink ref="B30" location="'4-Acid'!$A$430" display="'4-Acid'!$A$430" xr:uid="{90C2851D-9F80-499A-96BC-6E0F014B7C8B}"/>
    <hyperlink ref="B31" location="'4-Acid'!$A$449" display="'4-Acid'!$A$449" xr:uid="{D5D9B55B-2057-4F3D-89F7-42391E741D03}"/>
    <hyperlink ref="B32" location="'4-Acid'!$A$467" display="'4-Acid'!$A$467" xr:uid="{CF08649F-CDF2-4E74-83D6-8EAC8066ED22}"/>
    <hyperlink ref="B33" location="'4-Acid'!$A$485" display="'4-Acid'!$A$485" xr:uid="{5E5D1F6C-0A6B-450C-94B4-35DB483CF975}"/>
    <hyperlink ref="B34" location="'4-Acid'!$A$504" display="'4-Acid'!$A$504" xr:uid="{53A32D21-D65C-4462-ABDE-B562EB761817}"/>
    <hyperlink ref="B35" location="'4-Acid'!$A$523" display="'4-Acid'!$A$523" xr:uid="{9CEBF964-78D2-408B-9991-A2877954CBBA}"/>
    <hyperlink ref="B36" location="'4-Acid'!$A$542" display="'4-Acid'!$A$542" xr:uid="{8D3E6E90-C7D0-4A64-95DE-4C4227D8EA99}"/>
    <hyperlink ref="B37" location="'4-Acid'!$A$560" display="'4-Acid'!$A$560" xr:uid="{CC814274-8B89-41BC-AD63-678683B76C37}"/>
    <hyperlink ref="B38" location="'4-Acid'!$A$578" display="'4-Acid'!$A$578" xr:uid="{2BD4C96F-61B3-40FC-B1A4-37FE99F20386}"/>
    <hyperlink ref="B39" location="'4-Acid'!$A$597" display="'4-Acid'!$A$597" xr:uid="{D8189F3A-8A36-4B55-A589-FE76BD7C8969}"/>
    <hyperlink ref="B40" location="'4-Acid'!$A$615" display="'4-Acid'!$A$615" xr:uid="{7782923F-6C72-473F-9B87-47B273805C39}"/>
    <hyperlink ref="B41" location="'4-Acid'!$A$634" display="'4-Acid'!$A$634" xr:uid="{A2F54475-554D-405B-A2E2-2B61AEE5C76F}"/>
    <hyperlink ref="B42" location="'4-Acid'!$A$652" display="'4-Acid'!$A$652" xr:uid="{C8305823-9C36-49E4-99D8-646707AA46B2}"/>
    <hyperlink ref="B43" location="'4-Acid'!$A$670" display="'4-Acid'!$A$670" xr:uid="{BCACE8B3-2C8C-49CC-874C-E71211CAEB76}"/>
    <hyperlink ref="B44" location="'4-Acid'!$A$688" display="'4-Acid'!$A$688" xr:uid="{3D53D6AE-16E3-4111-86C4-308C009BA987}"/>
    <hyperlink ref="B45" location="'4-Acid'!$A$707" display="'4-Acid'!$A$707" xr:uid="{C29E9C2E-7CFE-4480-85AE-7CF78C4F9D45}"/>
    <hyperlink ref="B46" location="'4-Acid'!$A$725" display="'4-Acid'!$A$725" xr:uid="{065161D6-E924-477A-806C-67BDA58AFC7F}"/>
    <hyperlink ref="B47" location="'4-Acid'!$A$743" display="'4-Acid'!$A$743" xr:uid="{9492A47E-1005-410D-BAC0-08ECE63F9E9D}"/>
    <hyperlink ref="B48" location="'4-Acid'!$A$761" display="'4-Acid'!$A$761" xr:uid="{4ABE75C2-9F39-419D-9FE8-0AB341743647}"/>
    <hyperlink ref="B49" location="'4-Acid'!$A$779" display="'4-Acid'!$A$779" xr:uid="{12F7B359-1857-4E87-9234-6EFFEE4B678C}"/>
    <hyperlink ref="B50" location="'4-Acid'!$A$797" display="'4-Acid'!$A$797" xr:uid="{44AEDCB1-658F-48B5-AD77-7959BFAAC099}"/>
    <hyperlink ref="B51" location="'4-Acid'!$A$816" display="'4-Acid'!$A$816" xr:uid="{E48332B6-C76B-4B9E-A905-F91B65A24133}"/>
    <hyperlink ref="B52" location="'4-Acid'!$A$853" display="'4-Acid'!$A$853" xr:uid="{E14689A8-F884-4038-8AC5-B00EA5FE0BAC}"/>
    <hyperlink ref="B53" location="'4-Acid'!$A$871" display="'4-Acid'!$A$871" xr:uid="{CBE51C0D-5314-40FA-9E2F-554D8DC179D8}"/>
    <hyperlink ref="B54" location="'4-Acid'!$A$890" display="'4-Acid'!$A$890" xr:uid="{FEDE0B9B-4626-4CD9-8981-2BD9A4FD7879}"/>
    <hyperlink ref="B55" location="'4-Acid'!$A$908" display="'4-Acid'!$A$908" xr:uid="{C569B55E-3418-439A-B2C5-ACBA52E0DF63}"/>
    <hyperlink ref="B56" location="'4-Acid'!$A$927" display="'4-Acid'!$A$927" xr:uid="{4B54F0DD-E56F-4FFA-9643-13F482C45A6E}"/>
    <hyperlink ref="B57" location="'4-Acid'!$A$946" display="'4-Acid'!$A$946" xr:uid="{798182C9-58D1-4E59-AB20-EA623A9DAEBD}"/>
    <hyperlink ref="B58" location="'4-Acid'!$A$965" display="'4-Acid'!$A$965" xr:uid="{EB4F2B58-C6BC-41B6-9C41-7ECFCD2EF374}"/>
    <hyperlink ref="B59" location="'4-Acid'!$A$983" display="'4-Acid'!$A$983" xr:uid="{E5EDA5C8-82E5-4557-B0C3-0EDC6BBFE1C4}"/>
    <hyperlink ref="B60" location="'4-Acid'!$A$1001" display="'4-Acid'!$A$1001" xr:uid="{5BC54081-4001-4BE1-B8E5-70F1956850E3}"/>
    <hyperlink ref="B61" location="'4-Acid'!$A$1019" display="'4-Acid'!$A$1019" xr:uid="{1AF26706-71FC-4A43-9A3F-6111FB56D5D8}"/>
    <hyperlink ref="B62" location="'4-Acid'!$A$1038" display="'4-Acid'!$A$1038" xr:uid="{C7E6CFD8-D309-4E43-91D2-CA08C39109B8}"/>
    <hyperlink ref="B63" location="'4-Acid'!$A$1056" display="'4-Acid'!$A$1056" xr:uid="{B8DA7996-89D9-4677-9B87-F48D699BB2FF}"/>
    <hyperlink ref="B64" location="'4-Acid'!$A$1075" display="'4-Acid'!$A$1075" xr:uid="{7773990F-8F54-4D60-8FBE-500214F4429E}"/>
    <hyperlink ref="B65" location="'4-Acid'!$A$1094" display="'4-Acid'!$A$1094" xr:uid="{94F1EC1F-EE41-49BD-92B2-C3D122B65FB5}"/>
    <hyperlink ref="B66" location="'4-Acid'!$A$1112" display="'4-Acid'!$A$1112" xr:uid="{C1C861E1-3924-4E5B-BA7F-09B3C40DEAE0}"/>
    <hyperlink ref="B67" location="'4-Acid'!$A$1130" display="'4-Acid'!$A$1130" xr:uid="{E9BA74D7-4228-4494-9006-770AC6569076}"/>
    <hyperlink ref="B68" location="'4-Acid'!$A$1148" display="'4-Acid'!$A$1148" xr:uid="{68217164-3E3B-4722-A97B-69CE30A44D32}"/>
    <hyperlink ref="B70" location="'Aqua Regia'!$A$4" display="'Aqua Regia'!$A$4" xr:uid="{02A34905-FEA7-4571-80EA-97B6783A4EF1}"/>
    <hyperlink ref="B71" location="'Aqua Regia'!$A$23" display="'Aqua Regia'!$A$23" xr:uid="{01653EBB-175B-4ACA-9CDB-1B52E416396B}"/>
    <hyperlink ref="B72" location="'Aqua Regia'!$A$41" display="'Aqua Regia'!$A$41" xr:uid="{160C16E6-80C0-4AEE-A57B-E33C355E169B}"/>
    <hyperlink ref="B73" location="'Aqua Regia'!$A$77" display="'Aqua Regia'!$A$77" xr:uid="{91BCEE61-72CB-42FD-8A5F-653E196AEFFF}"/>
    <hyperlink ref="B74" location="'Aqua Regia'!$A$96" display="'Aqua Regia'!$A$96" xr:uid="{4B4FB7C3-8AC8-4832-B99D-2BDA69738A1A}"/>
    <hyperlink ref="B75" location="'Aqua Regia'!$A$115" display="'Aqua Regia'!$A$115" xr:uid="{7424D581-EB4D-46AD-AB3D-10EC919A7B47}"/>
    <hyperlink ref="B76" location="'Aqua Regia'!$A$134" display="'Aqua Regia'!$A$134" xr:uid="{B835DCE7-6B38-4C5B-BD3C-7C6A32B99D01}"/>
    <hyperlink ref="B77" location="'Aqua Regia'!$A$152" display="'Aqua Regia'!$A$152" xr:uid="{E55DF0C7-0100-441F-AFB7-461DFA35637E}"/>
    <hyperlink ref="B78" location="'Aqua Regia'!$A$171" display="'Aqua Regia'!$A$171" xr:uid="{D4A13DD8-5F02-4C3B-80D3-22DA63A0B329}"/>
    <hyperlink ref="B79" location="'Aqua Regia'!$A$190" display="'Aqua Regia'!$A$190" xr:uid="{61A213C2-6631-41A9-9C44-43249A02EE0E}"/>
    <hyperlink ref="B80" location="'Aqua Regia'!$A$209" display="'Aqua Regia'!$A$209" xr:uid="{2EC4051F-C6C5-4183-9BB3-F74FAD4DECD1}"/>
    <hyperlink ref="B81" location="'Aqua Regia'!$A$228" display="'Aqua Regia'!$A$228" xr:uid="{03523F0E-A573-4C50-A840-2C3004D2E065}"/>
    <hyperlink ref="B82" location="'Aqua Regia'!$A$247" display="'Aqua Regia'!$A$247" xr:uid="{2B531444-2A60-4262-B982-A6084500C0D9}"/>
    <hyperlink ref="B83" location="'Aqua Regia'!$A$265" display="'Aqua Regia'!$A$265" xr:uid="{F4F9DBFF-C6F4-45FA-9539-1A662655B9BB}"/>
    <hyperlink ref="B84" location="'Aqua Regia'!$A$283" display="'Aqua Regia'!$A$283" xr:uid="{938C7E41-4F9C-441B-A1FC-5AC6546B9DBE}"/>
    <hyperlink ref="B85" location="'Aqua Regia'!$A$301" display="'Aqua Regia'!$A$301" xr:uid="{8EC5FAC5-F22A-4D57-84D6-31A4D5E109AF}"/>
    <hyperlink ref="B86" location="'Aqua Regia'!$A$320" display="'Aqua Regia'!$A$320" xr:uid="{BF543FB4-A58B-4707-AA5E-0CEDEDDB34D4}"/>
    <hyperlink ref="B87" location="'Aqua Regia'!$A$338" display="'Aqua Regia'!$A$338" xr:uid="{4FDADFE1-C6E3-4359-8799-6C5983068093}"/>
    <hyperlink ref="B88" location="'Aqua Regia'!$A$357" display="'Aqua Regia'!$A$357" xr:uid="{E2FD16C7-DA21-412F-989D-91F267EB5D43}"/>
    <hyperlink ref="B89" location="'Aqua Regia'!$A$375" display="'Aqua Regia'!$A$375" xr:uid="{499D4CE5-CF4D-4E0B-AD91-E2F80B57A5FC}"/>
    <hyperlink ref="B90" location="'Aqua Regia'!$A$393" display="'Aqua Regia'!$A$393" xr:uid="{D53B719C-0B3C-44A7-A0D4-CA3A5BB620D1}"/>
    <hyperlink ref="B91" location="'Aqua Regia'!$A$412" display="'Aqua Regia'!$A$412" xr:uid="{8E26591E-09D1-429B-BE1C-4ADE7B52853B}"/>
    <hyperlink ref="B92" location="'Aqua Regia'!$A$430" display="'Aqua Regia'!$A$430" xr:uid="{600E5AD9-5C0A-4D60-94B6-0A328A30EEC2}"/>
    <hyperlink ref="B93" location="'Aqua Regia'!$A$449" display="'Aqua Regia'!$A$449" xr:uid="{D55AB2E2-768F-4466-99B9-C3ED53A5DA78}"/>
    <hyperlink ref="B94" location="'Aqua Regia'!$A$467" display="'Aqua Regia'!$A$467" xr:uid="{2B947E88-9A66-4554-B10C-0C42609CEFAB}"/>
    <hyperlink ref="B95" location="'Aqua Regia'!$A$485" display="'Aqua Regia'!$A$485" xr:uid="{11B7B141-B017-4CA6-BC80-87FB8E001556}"/>
    <hyperlink ref="B96" location="'Aqua Regia'!$A$504" display="'Aqua Regia'!$A$504" xr:uid="{15833DD1-C7AD-4865-8894-D8B1CEC9357E}"/>
    <hyperlink ref="B97" location="'Aqua Regia'!$A$523" display="'Aqua Regia'!$A$523" xr:uid="{4B21BCC2-8195-455D-9BB3-DDAA134FAC94}"/>
    <hyperlink ref="B98" location="'Aqua Regia'!$A$542" display="'Aqua Regia'!$A$542" xr:uid="{03B97C08-6556-4F07-90DC-4EDAE4910FC8}"/>
    <hyperlink ref="B99" location="'Aqua Regia'!$A$560" display="'Aqua Regia'!$A$560" xr:uid="{C649904C-66D7-4013-BB3D-F26387F1E2A5}"/>
    <hyperlink ref="B100" location="'Aqua Regia'!$A$578" display="'Aqua Regia'!$A$578" xr:uid="{AA2EDD65-1B6D-4CBB-B190-2E9B30E7F1E7}"/>
    <hyperlink ref="B101" location="'Aqua Regia'!$A$615" display="'Aqua Regia'!$A$615" xr:uid="{FD10271D-AB51-4553-9D53-3B49853A753A}"/>
    <hyperlink ref="B102" location="'Aqua Regia'!$A$634" display="'Aqua Regia'!$A$634" xr:uid="{C47DF5E1-5CD0-4B7A-BD5F-37D45A2EFFDF}"/>
    <hyperlink ref="B103" location="'Aqua Regia'!$A$652" display="'Aqua Regia'!$A$652" xr:uid="{B2AA22BC-FCEC-44DB-A759-51840110ACF6}"/>
    <hyperlink ref="B104" location="'Aqua Regia'!$A$670" display="'Aqua Regia'!$A$670" xr:uid="{5ADB4BE0-64E0-46D6-837A-95A6DA557097}"/>
    <hyperlink ref="B105" location="'Aqua Regia'!$A$688" display="'Aqua Regia'!$A$688" xr:uid="{173622AC-21B4-4B48-A8CA-D8078E44E7F0}"/>
    <hyperlink ref="B106" location="'Aqua Regia'!$A$725" display="'Aqua Regia'!$A$725" xr:uid="{0CA2055C-C5FB-4994-A6E9-FB8079D40346}"/>
    <hyperlink ref="B107" location="'Aqua Regia'!$A$761" display="'Aqua Regia'!$A$761" xr:uid="{6DE23A75-CDE1-4467-923D-CEEAA744FF30}"/>
    <hyperlink ref="B108" location="'Aqua Regia'!$A$779" display="'Aqua Regia'!$A$779" xr:uid="{EEC8EC52-48AE-4E59-A123-5C2394D652D0}"/>
    <hyperlink ref="B109" location="'Aqua Regia'!$A$797" display="'Aqua Regia'!$A$797" xr:uid="{27908791-8A74-4A2E-8200-FF52F31D48BC}"/>
    <hyperlink ref="B110" location="'Aqua Regia'!$A$815" display="'Aqua Regia'!$A$815" xr:uid="{4E8C8D46-8FB1-4361-8B11-FF84D3BC40EF}"/>
    <hyperlink ref="B111" location="'Aqua Regia'!$A$834" display="'Aqua Regia'!$A$834" xr:uid="{6C4E155C-2DB1-4AE2-97B1-79CB58DB9DC3}"/>
    <hyperlink ref="B112" location="'Aqua Regia'!$A$853" display="'Aqua Regia'!$A$853" xr:uid="{A86B95F6-5AA2-4D2B-B200-4191EC36EF5C}"/>
    <hyperlink ref="B113" location="'Aqua Regia'!$A$890" display="'Aqua Regia'!$A$890" xr:uid="{335BE2EE-E37F-4690-AD4C-12CF85037D04}"/>
    <hyperlink ref="B114" location="'Aqua Regia'!$A$908" display="'Aqua Regia'!$A$908" xr:uid="{356AFE9C-4838-4EEE-BD24-A48801A02E70}"/>
    <hyperlink ref="B115" location="'Aqua Regia'!$A$926" display="'Aqua Regia'!$A$926" xr:uid="{570024E2-6620-4C3D-83B8-EB314F91E28D}"/>
    <hyperlink ref="B116" location="'Aqua Regia'!$A$944" display="'Aqua Regia'!$A$944" xr:uid="{F30EC139-9004-431B-BFA9-00B5A7300C20}"/>
    <hyperlink ref="B117" location="'Aqua Regia'!$A$962" display="'Aqua Regia'!$A$962" xr:uid="{46CFC4AE-7454-4015-AEE3-DEE11B362BB1}"/>
    <hyperlink ref="B118" location="'Aqua Regia'!$A$981" display="'Aqua Regia'!$A$981" xr:uid="{F77F1792-C8F2-4E5B-A6BC-8B20659DD092}"/>
    <hyperlink ref="B119" location="'Aqua Regia'!$A$1000" display="'Aqua Regia'!$A$1000" xr:uid="{1C13A72A-6424-45D2-828C-3BE4DF60A4F7}"/>
    <hyperlink ref="B120" location="'Aqua Regia'!$A$1018" display="'Aqua Regia'!$A$1018" xr:uid="{CAD87FEA-0BD1-4B93-A2D0-BB6C4C0ACA4A}"/>
    <hyperlink ref="B121" location="'Aqua Regia'!$A$1036" display="'Aqua Regia'!$A$1036" xr:uid="{3CCE48F6-DAE7-4FF0-A0A6-AFDA538EE400}"/>
    <hyperlink ref="B122" location="'Aqua Regia'!$A$1055" display="'Aqua Regia'!$A$1055" xr:uid="{598A54F3-C3BF-41DE-833F-0E62003108B4}"/>
    <hyperlink ref="B123" location="'Aqua Regia'!$A$1074" display="'Aqua Regia'!$A$1074" xr:uid="{ADB2FEE5-8F98-4909-8C5C-F703F13E8353}"/>
    <hyperlink ref="B124" location="'Aqua Regia'!$A$1092" display="'Aqua Regia'!$A$1092" xr:uid="{93185B54-533F-457E-A730-E428AE59395F}"/>
    <hyperlink ref="B125" location="'Aqua Regia'!$A$1111" display="'Aqua Regia'!$A$1111" xr:uid="{FB3B3A56-D3B8-4C33-968E-4620017DD1BF}"/>
    <hyperlink ref="B126" location="'Aqua Regia'!$A$1130" display="'Aqua Regia'!$A$1130" xr:uid="{CD92AD73-566F-48B7-A921-9AF26928BE7D}"/>
    <hyperlink ref="B127" location="'Aqua Regia'!$A$1148" display="'Aqua Regia'!$A$1148" xr:uid="{FD3D475F-584C-4A50-A16A-88408B60D613}"/>
    <hyperlink ref="B128" location="'Aqua Regia'!$A$1166" display="'Aqua Regia'!$A$1166" xr:uid="{8CA48C6B-F236-43AF-9283-10F37B606F85}"/>
    <hyperlink ref="B129" location="'Aqua Regia'!$A$1184" display="'Aqua Regia'!$A$1184" xr:uid="{4319BEE8-2F61-4046-A2BD-AB392AD5399B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3A9DD-4F25-4234-AEBD-B9AC8AB334EF}">
  <sheetPr codeName="Sheet14"/>
  <dimension ref="A1:BN101"/>
  <sheetViews>
    <sheetView zoomScaleNormal="100" workbookViewId="0">
      <selection activeCell="N21" sqref="N21"/>
    </sheetView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1" width="11.28515625" style="2" bestFit="1" customWidth="1"/>
    <col min="12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512</v>
      </c>
      <c r="BM1" s="28" t="s">
        <v>67</v>
      </c>
    </row>
    <row r="2" spans="1:66" ht="15">
      <c r="A2" s="25" t="s">
        <v>98</v>
      </c>
      <c r="B2" s="18" t="s">
        <v>110</v>
      </c>
      <c r="C2" s="15" t="s">
        <v>111</v>
      </c>
      <c r="D2" s="14" t="s">
        <v>229</v>
      </c>
      <c r="E2" s="16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5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51" t="s">
        <v>290</v>
      </c>
      <c r="E3" s="152" t="s">
        <v>291</v>
      </c>
      <c r="F3" s="153" t="s">
        <v>292</v>
      </c>
      <c r="G3" s="153" t="s">
        <v>293</v>
      </c>
      <c r="H3" s="153" t="s">
        <v>294</v>
      </c>
      <c r="I3" s="153" t="s">
        <v>295</v>
      </c>
      <c r="J3" s="153" t="s">
        <v>296</v>
      </c>
      <c r="K3" s="153" t="s">
        <v>297</v>
      </c>
      <c r="L3" s="154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298</v>
      </c>
      <c r="F4" s="11" t="s">
        <v>298</v>
      </c>
      <c r="G4" s="11" t="s">
        <v>298</v>
      </c>
      <c r="H4" s="11" t="s">
        <v>298</v>
      </c>
      <c r="I4" s="11" t="s">
        <v>298</v>
      </c>
      <c r="J4" s="11" t="s">
        <v>298</v>
      </c>
      <c r="K4" s="11" t="s">
        <v>298</v>
      </c>
      <c r="L4" s="15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267</v>
      </c>
      <c r="E5" s="26" t="s">
        <v>713</v>
      </c>
      <c r="F5" s="26" t="s">
        <v>713</v>
      </c>
      <c r="G5" s="26" t="s">
        <v>713</v>
      </c>
      <c r="H5" s="26" t="s">
        <v>713</v>
      </c>
      <c r="I5" s="26" t="s">
        <v>713</v>
      </c>
      <c r="J5" s="26" t="s">
        <v>713</v>
      </c>
      <c r="K5" s="26" t="s">
        <v>713</v>
      </c>
      <c r="L5" s="154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11.326123569157485</v>
      </c>
      <c r="E6" s="22">
        <v>10.832687959999999</v>
      </c>
      <c r="F6" s="22">
        <v>11.413825320000001</v>
      </c>
      <c r="G6" s="22">
        <v>11.413825320000001</v>
      </c>
      <c r="H6" s="22">
        <v>10.62567456</v>
      </c>
      <c r="I6" s="22">
        <v>10.8906717</v>
      </c>
      <c r="J6" s="22">
        <v>11.316563049999999</v>
      </c>
      <c r="K6" s="22">
        <v>10.5566751</v>
      </c>
      <c r="L6" s="15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11.031362760236552</v>
      </c>
      <c r="E7" s="11">
        <v>11.09210008</v>
      </c>
      <c r="F7" s="11">
        <v>11.16520871</v>
      </c>
      <c r="G7" s="11">
        <v>11.16520871</v>
      </c>
      <c r="H7" s="11">
        <v>10.73170599</v>
      </c>
      <c r="I7" s="11">
        <v>10.63570084</v>
      </c>
      <c r="J7" s="11">
        <v>11.5740292</v>
      </c>
      <c r="K7" s="11">
        <v>11.03394143</v>
      </c>
      <c r="L7" s="15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3</v>
      </c>
    </row>
    <row r="8" spans="1:66">
      <c r="A8" s="30"/>
      <c r="B8" s="19">
        <v>1</v>
      </c>
      <c r="C8" s="9">
        <v>3</v>
      </c>
      <c r="D8" s="10">
        <v>10.805916729053147</v>
      </c>
      <c r="E8" s="11">
        <v>10.816184529999999</v>
      </c>
      <c r="F8" s="11">
        <v>11.04205383</v>
      </c>
      <c r="G8" s="11">
        <v>11.04205383</v>
      </c>
      <c r="H8" s="11">
        <v>10.74040613</v>
      </c>
      <c r="I8" s="11">
        <v>11.18705213</v>
      </c>
      <c r="J8" s="11">
        <v>11.22612013</v>
      </c>
      <c r="K8" s="11">
        <v>10.755096610000001</v>
      </c>
      <c r="L8" s="154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11.306869015985239</v>
      </c>
      <c r="E9" s="11">
        <v>10.7715479</v>
      </c>
      <c r="F9" s="11">
        <v>11.307388850000001</v>
      </c>
      <c r="G9" s="11">
        <v>11.307388850000001</v>
      </c>
      <c r="H9" s="11">
        <v>10.95039167</v>
      </c>
      <c r="I9" s="11">
        <v>11.300570990000001</v>
      </c>
      <c r="J9" s="11">
        <v>10.90750575</v>
      </c>
      <c r="K9" s="11">
        <v>11.21646926</v>
      </c>
      <c r="L9" s="154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11.030217861924603</v>
      </c>
      <c r="BN9" s="28"/>
    </row>
    <row r="10" spans="1:66">
      <c r="A10" s="30"/>
      <c r="B10" s="19">
        <v>1</v>
      </c>
      <c r="C10" s="9">
        <v>5</v>
      </c>
      <c r="D10" s="10">
        <v>10.95814508700275</v>
      </c>
      <c r="E10" s="11">
        <v>11.20084909</v>
      </c>
      <c r="F10" s="11">
        <v>10.70107707</v>
      </c>
      <c r="G10" s="11">
        <v>10.70107707</v>
      </c>
      <c r="H10" s="11">
        <v>10.676902269999999</v>
      </c>
      <c r="I10" s="11">
        <v>11.09610543</v>
      </c>
      <c r="J10" s="11">
        <v>11.42940254</v>
      </c>
      <c r="K10" s="11">
        <v>10.611482970000001</v>
      </c>
      <c r="L10" s="154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11.015933116863822</v>
      </c>
      <c r="E11" s="11">
        <v>11.032761669999999</v>
      </c>
      <c r="F11" s="11">
        <v>10.695919460000001</v>
      </c>
      <c r="G11" s="11">
        <v>10.695919460000001</v>
      </c>
      <c r="H11" s="11">
        <v>10.83542744</v>
      </c>
      <c r="I11" s="11">
        <v>10.81021071</v>
      </c>
      <c r="J11" s="11">
        <v>11.46276286</v>
      </c>
      <c r="K11" s="11">
        <v>11.0777363</v>
      </c>
      <c r="L11" s="15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2</v>
      </c>
      <c r="C12" s="9">
        <v>7</v>
      </c>
      <c r="D12" s="10">
        <v>11.289055852674442</v>
      </c>
      <c r="E12" s="11">
        <v>11.65654339</v>
      </c>
      <c r="F12" s="11">
        <v>11.02289974</v>
      </c>
      <c r="G12" s="11">
        <v>11.02289974</v>
      </c>
      <c r="H12" s="11">
        <v>10.882364920000001</v>
      </c>
      <c r="I12" s="11">
        <v>10.715864359999999</v>
      </c>
      <c r="J12" s="11">
        <v>11.336197609999999</v>
      </c>
      <c r="K12" s="11">
        <v>11.197353509999999</v>
      </c>
      <c r="L12" s="154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2</v>
      </c>
      <c r="C13" s="9">
        <v>8</v>
      </c>
      <c r="D13" s="10">
        <v>10.934668476589673</v>
      </c>
      <c r="E13" s="11">
        <v>11.363491290000001</v>
      </c>
      <c r="F13" s="11">
        <v>11.254586550000001</v>
      </c>
      <c r="G13" s="11">
        <v>11.254586550000001</v>
      </c>
      <c r="H13" s="11">
        <v>10.64837625</v>
      </c>
      <c r="I13" s="11">
        <v>11.010241329999999</v>
      </c>
      <c r="J13" s="11">
        <v>11.14189015</v>
      </c>
      <c r="K13" s="11">
        <v>11.10732443</v>
      </c>
      <c r="L13" s="154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2</v>
      </c>
      <c r="C14" s="9">
        <v>9</v>
      </c>
      <c r="D14" s="10">
        <v>11.352237538396235</v>
      </c>
      <c r="E14" s="11">
        <v>11.092173710000001</v>
      </c>
      <c r="F14" s="11">
        <v>11.28123267</v>
      </c>
      <c r="G14" s="11">
        <v>11.28123267</v>
      </c>
      <c r="H14" s="11">
        <v>10.487936319999999</v>
      </c>
      <c r="I14" s="11">
        <v>11.335221840000001</v>
      </c>
      <c r="J14" s="11">
        <v>11.371044789999999</v>
      </c>
      <c r="K14" s="11">
        <v>11.042205879999999</v>
      </c>
      <c r="L14" s="15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2</v>
      </c>
      <c r="C15" s="9">
        <v>10</v>
      </c>
      <c r="D15" s="10">
        <v>11.135611228023054</v>
      </c>
      <c r="E15" s="11">
        <v>10.969320099999999</v>
      </c>
      <c r="F15" s="11">
        <v>11.112655070000001</v>
      </c>
      <c r="G15" s="11">
        <v>11.112655070000001</v>
      </c>
      <c r="H15" s="11">
        <v>10.67210217</v>
      </c>
      <c r="I15" s="11">
        <v>10.91147016</v>
      </c>
      <c r="J15" s="11">
        <v>11.24287638</v>
      </c>
      <c r="K15" s="11">
        <v>11.129365419999999</v>
      </c>
      <c r="L15" s="15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2</v>
      </c>
      <c r="C16" s="9">
        <v>11</v>
      </c>
      <c r="D16" s="10">
        <v>10.987757258671873</v>
      </c>
      <c r="E16" s="11">
        <v>11.274018480000001</v>
      </c>
      <c r="F16" s="11">
        <v>11.33028796</v>
      </c>
      <c r="G16" s="11">
        <v>11.33028796</v>
      </c>
      <c r="H16" s="11">
        <v>10.9500545</v>
      </c>
      <c r="I16" s="11">
        <v>10.95115741</v>
      </c>
      <c r="J16" s="11">
        <v>10.91306245</v>
      </c>
      <c r="K16" s="11">
        <v>11.1503558</v>
      </c>
      <c r="L16" s="15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2</v>
      </c>
      <c r="C17" s="9">
        <v>12</v>
      </c>
      <c r="D17" s="10">
        <v>10.975809621086277</v>
      </c>
      <c r="E17" s="11">
        <v>11.015514570000001</v>
      </c>
      <c r="F17" s="11">
        <v>11.173157249999999</v>
      </c>
      <c r="G17" s="11">
        <v>11.173157249999999</v>
      </c>
      <c r="H17" s="11">
        <v>10.83216071</v>
      </c>
      <c r="I17" s="11">
        <v>10.90695876</v>
      </c>
      <c r="J17" s="11">
        <v>11.29858495</v>
      </c>
      <c r="K17" s="11">
        <v>11.16708019</v>
      </c>
      <c r="L17" s="15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>
        <v>3</v>
      </c>
      <c r="C18" s="9">
        <v>13</v>
      </c>
      <c r="D18" s="10">
        <v>11.215895313300495</v>
      </c>
      <c r="E18" s="11">
        <v>11.01</v>
      </c>
      <c r="F18" s="11">
        <v>11.069732009999999</v>
      </c>
      <c r="G18" s="11">
        <v>11.069732009999999</v>
      </c>
      <c r="H18" s="11"/>
      <c r="I18" s="11"/>
      <c r="J18" s="11"/>
      <c r="K18" s="11"/>
      <c r="L18" s="154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>
        <v>3</v>
      </c>
      <c r="C19" s="9">
        <v>14</v>
      </c>
      <c r="D19" s="10">
        <v>11.473168933890745</v>
      </c>
      <c r="E19" s="11">
        <v>11.06</v>
      </c>
      <c r="F19" s="11">
        <v>11.359254269999999</v>
      </c>
      <c r="G19" s="11">
        <v>11.359254269999999</v>
      </c>
      <c r="H19" s="11"/>
      <c r="I19" s="11"/>
      <c r="J19" s="11"/>
      <c r="K19" s="11"/>
      <c r="L19" s="154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>
        <v>3</v>
      </c>
      <c r="C20" s="9">
        <v>15</v>
      </c>
      <c r="D20" s="10">
        <v>11.351576655151579</v>
      </c>
      <c r="E20" s="11">
        <v>11.35</v>
      </c>
      <c r="F20" s="11">
        <v>11.46105852</v>
      </c>
      <c r="G20" s="11">
        <v>11.46105852</v>
      </c>
      <c r="H20" s="11"/>
      <c r="I20" s="11"/>
      <c r="J20" s="11"/>
      <c r="K20" s="11"/>
      <c r="L20" s="154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>
        <v>3</v>
      </c>
      <c r="C21" s="9">
        <v>16</v>
      </c>
      <c r="D21" s="10">
        <v>10.936295283856259</v>
      </c>
      <c r="E21" s="11">
        <v>10.71</v>
      </c>
      <c r="F21" s="11">
        <v>10.917686850000001</v>
      </c>
      <c r="G21" s="11">
        <v>10.917686850000001</v>
      </c>
      <c r="H21" s="11"/>
      <c r="I21" s="11"/>
      <c r="J21" s="11"/>
      <c r="K21" s="11"/>
      <c r="L21" s="15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>
        <v>3</v>
      </c>
      <c r="C22" s="9">
        <v>17</v>
      </c>
      <c r="D22" s="10">
        <v>11.245823385026268</v>
      </c>
      <c r="E22" s="11">
        <v>11.03</v>
      </c>
      <c r="F22" s="11">
        <v>11.05628014</v>
      </c>
      <c r="G22" s="11">
        <v>11.05628014</v>
      </c>
      <c r="H22" s="11"/>
      <c r="I22" s="11"/>
      <c r="J22" s="11"/>
      <c r="K22" s="11"/>
      <c r="L22" s="154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>
        <v>3</v>
      </c>
      <c r="C23" s="9">
        <v>18</v>
      </c>
      <c r="D23" s="10">
        <v>10.935314338839264</v>
      </c>
      <c r="E23" s="11">
        <v>11.02</v>
      </c>
      <c r="F23" s="11">
        <v>10.93925935</v>
      </c>
      <c r="G23" s="11">
        <v>10.93925935</v>
      </c>
      <c r="H23" s="11"/>
      <c r="I23" s="11"/>
      <c r="J23" s="11"/>
      <c r="K23" s="11"/>
      <c r="L23" s="154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>
        <v>4</v>
      </c>
      <c r="C24" s="9">
        <v>19</v>
      </c>
      <c r="D24" s="10">
        <v>11.495941087887115</v>
      </c>
      <c r="E24" s="11">
        <v>10.85</v>
      </c>
      <c r="F24" s="11">
        <v>11.48</v>
      </c>
      <c r="G24" s="11">
        <v>11.340701660000001</v>
      </c>
      <c r="H24" s="11"/>
      <c r="I24" s="11"/>
      <c r="J24" s="11"/>
      <c r="K24" s="11"/>
      <c r="L24" s="15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>
        <v>4</v>
      </c>
      <c r="C25" s="9">
        <v>20</v>
      </c>
      <c r="D25" s="10">
        <v>11.363634347737282</v>
      </c>
      <c r="E25" s="11">
        <v>10.84</v>
      </c>
      <c r="F25" s="11">
        <v>11.06</v>
      </c>
      <c r="G25" s="11">
        <v>10.94168341</v>
      </c>
      <c r="H25" s="11"/>
      <c r="I25" s="11"/>
      <c r="J25" s="11"/>
      <c r="K25" s="11"/>
      <c r="L25" s="154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19">
        <v>4</v>
      </c>
      <c r="C26" s="9">
        <v>21</v>
      </c>
      <c r="D26" s="10"/>
      <c r="E26" s="11">
        <v>10.74</v>
      </c>
      <c r="F26" s="11">
        <v>11</v>
      </c>
      <c r="G26" s="11">
        <v>11.26839549</v>
      </c>
      <c r="H26" s="11"/>
      <c r="I26" s="11"/>
      <c r="J26" s="11"/>
      <c r="K26" s="11"/>
      <c r="L26" s="154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19">
        <v>4</v>
      </c>
      <c r="C27" s="9">
        <v>22</v>
      </c>
      <c r="D27" s="10"/>
      <c r="E27" s="11">
        <v>10.79</v>
      </c>
      <c r="F27" s="11">
        <v>10.94</v>
      </c>
      <c r="G27" s="11">
        <v>11.06026131</v>
      </c>
      <c r="H27" s="11"/>
      <c r="I27" s="11"/>
      <c r="J27" s="11"/>
      <c r="K27" s="11"/>
      <c r="L27" s="154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19">
        <v>4</v>
      </c>
      <c r="C28" s="9">
        <v>23</v>
      </c>
      <c r="D28" s="10"/>
      <c r="E28" s="11">
        <v>10.59</v>
      </c>
      <c r="F28" s="11">
        <v>10.88</v>
      </c>
      <c r="G28" s="11">
        <v>11.0341249</v>
      </c>
      <c r="H28" s="11"/>
      <c r="I28" s="11"/>
      <c r="J28" s="11"/>
      <c r="K28" s="11"/>
      <c r="L28" s="15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30"/>
      <c r="B29" s="19">
        <v>4</v>
      </c>
      <c r="C29" s="9">
        <v>24</v>
      </c>
      <c r="D29" s="10"/>
      <c r="E29" s="11">
        <v>10.95</v>
      </c>
      <c r="F29" s="11">
        <v>10.75</v>
      </c>
      <c r="G29" s="11">
        <v>11.15627701</v>
      </c>
      <c r="H29" s="11"/>
      <c r="I29" s="11"/>
      <c r="J29" s="11"/>
      <c r="K29" s="11"/>
      <c r="L29" s="154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19">
        <v>5</v>
      </c>
      <c r="C30" s="9">
        <v>25</v>
      </c>
      <c r="D30" s="10"/>
      <c r="E30" s="11"/>
      <c r="F30" s="11">
        <v>10.8</v>
      </c>
      <c r="G30" s="11">
        <v>11.22761785</v>
      </c>
      <c r="H30" s="11"/>
      <c r="I30" s="11"/>
      <c r="J30" s="11"/>
      <c r="K30" s="11"/>
      <c r="L30" s="154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19">
        <v>5</v>
      </c>
      <c r="C31" s="9">
        <v>26</v>
      </c>
      <c r="D31" s="10"/>
      <c r="E31" s="11"/>
      <c r="F31" s="11">
        <v>10.7</v>
      </c>
      <c r="G31" s="11">
        <v>11.56248356</v>
      </c>
      <c r="H31" s="11"/>
      <c r="I31" s="11"/>
      <c r="J31" s="11"/>
      <c r="K31" s="11"/>
      <c r="L31" s="154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19">
        <v>5</v>
      </c>
      <c r="C32" s="9">
        <v>27</v>
      </c>
      <c r="D32" s="10"/>
      <c r="E32" s="11"/>
      <c r="F32" s="11">
        <v>10.9</v>
      </c>
      <c r="G32" s="11">
        <v>10.95812956</v>
      </c>
      <c r="H32" s="11"/>
      <c r="I32" s="11"/>
      <c r="J32" s="11"/>
      <c r="K32" s="11"/>
      <c r="L32" s="154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19">
        <v>5</v>
      </c>
      <c r="C33" s="9">
        <v>28</v>
      </c>
      <c r="D33" s="10"/>
      <c r="E33" s="11"/>
      <c r="F33" s="11">
        <v>11.36</v>
      </c>
      <c r="G33" s="11">
        <v>11.3792901</v>
      </c>
      <c r="H33" s="11"/>
      <c r="I33" s="11"/>
      <c r="J33" s="11"/>
      <c r="K33" s="11"/>
      <c r="L33" s="154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19">
        <v>5</v>
      </c>
      <c r="C34" s="9">
        <v>29</v>
      </c>
      <c r="D34" s="10"/>
      <c r="E34" s="11"/>
      <c r="F34" s="11">
        <v>11.44</v>
      </c>
      <c r="G34" s="11">
        <v>11.202907870000001</v>
      </c>
      <c r="H34" s="11"/>
      <c r="I34" s="11"/>
      <c r="J34" s="11"/>
      <c r="K34" s="11"/>
      <c r="L34" s="154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19">
        <v>5</v>
      </c>
      <c r="C35" s="9">
        <v>30</v>
      </c>
      <c r="D35" s="10"/>
      <c r="E35" s="11"/>
      <c r="F35" s="11">
        <v>10.87</v>
      </c>
      <c r="G35" s="11">
        <v>10.974754000000001</v>
      </c>
      <c r="H35" s="11"/>
      <c r="I35" s="11"/>
      <c r="J35" s="11"/>
      <c r="K35" s="11"/>
      <c r="L35" s="154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19">
        <v>6</v>
      </c>
      <c r="C36" s="9">
        <v>31</v>
      </c>
      <c r="D36" s="10"/>
      <c r="E36" s="11"/>
      <c r="F36" s="11">
        <v>11.03</v>
      </c>
      <c r="G36" s="11">
        <v>11.035713879999999</v>
      </c>
      <c r="H36" s="11"/>
      <c r="I36" s="11"/>
      <c r="J36" s="11"/>
      <c r="K36" s="11"/>
      <c r="L36" s="154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A37" s="30"/>
      <c r="B37" s="19">
        <v>6</v>
      </c>
      <c r="C37" s="9">
        <v>32</v>
      </c>
      <c r="D37" s="10"/>
      <c r="E37" s="11"/>
      <c r="F37" s="11">
        <v>10.86</v>
      </c>
      <c r="G37" s="11">
        <v>10.94543878</v>
      </c>
      <c r="H37" s="11"/>
      <c r="I37" s="11"/>
      <c r="J37" s="11"/>
      <c r="K37" s="11"/>
      <c r="L37" s="154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55"/>
    </row>
    <row r="38" spans="1:65">
      <c r="A38" s="30"/>
      <c r="B38" s="19">
        <v>6</v>
      </c>
      <c r="C38" s="9">
        <v>33</v>
      </c>
      <c r="D38" s="10"/>
      <c r="E38" s="11"/>
      <c r="F38" s="11">
        <v>10.83</v>
      </c>
      <c r="G38" s="11">
        <v>11.48954241</v>
      </c>
      <c r="H38" s="11"/>
      <c r="I38" s="11"/>
      <c r="J38" s="11"/>
      <c r="K38" s="11"/>
      <c r="L38" s="154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55"/>
    </row>
    <row r="39" spans="1:65">
      <c r="A39" s="30"/>
      <c r="B39" s="19">
        <v>6</v>
      </c>
      <c r="C39" s="9">
        <v>34</v>
      </c>
      <c r="D39" s="10"/>
      <c r="E39" s="11"/>
      <c r="F39" s="11">
        <v>11.01</v>
      </c>
      <c r="G39" s="11">
        <v>11.080223309999999</v>
      </c>
      <c r="H39" s="11"/>
      <c r="I39" s="11"/>
      <c r="J39" s="11"/>
      <c r="K39" s="11"/>
      <c r="L39" s="154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19">
        <v>6</v>
      </c>
      <c r="C40" s="9">
        <v>35</v>
      </c>
      <c r="D40" s="10"/>
      <c r="E40" s="11"/>
      <c r="F40" s="11">
        <v>10.97</v>
      </c>
      <c r="G40" s="11">
        <v>11.09805993</v>
      </c>
      <c r="H40" s="11"/>
      <c r="I40" s="11"/>
      <c r="J40" s="11"/>
      <c r="K40" s="11"/>
      <c r="L40" s="154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19">
        <v>6</v>
      </c>
      <c r="C41" s="9">
        <v>36</v>
      </c>
      <c r="D41" s="10"/>
      <c r="E41" s="11"/>
      <c r="F41" s="11">
        <v>11.04</v>
      </c>
      <c r="G41" s="11">
        <v>11.096813729999999</v>
      </c>
      <c r="H41" s="11"/>
      <c r="I41" s="11"/>
      <c r="J41" s="11"/>
      <c r="K41" s="11"/>
      <c r="L41" s="154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A42" s="30"/>
      <c r="B42" s="20" t="s">
        <v>271</v>
      </c>
      <c r="C42" s="12"/>
      <c r="D42" s="23">
        <v>11.156856979971476</v>
      </c>
      <c r="E42" s="23">
        <v>11.002383032083335</v>
      </c>
      <c r="F42" s="23">
        <v>11.061765656111112</v>
      </c>
      <c r="G42" s="23">
        <v>11.143221732777778</v>
      </c>
      <c r="H42" s="23">
        <v>10.752791910833336</v>
      </c>
      <c r="I42" s="23">
        <v>10.979268805000002</v>
      </c>
      <c r="J42" s="23">
        <v>11.268336654999999</v>
      </c>
      <c r="K42" s="23">
        <v>11.003757241666667</v>
      </c>
      <c r="L42" s="154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55"/>
    </row>
    <row r="43" spans="1:65">
      <c r="A43" s="30"/>
      <c r="B43" s="3" t="s">
        <v>272</v>
      </c>
      <c r="C43" s="29"/>
      <c r="D43" s="11">
        <v>11.175753270661774</v>
      </c>
      <c r="E43" s="11">
        <v>11.012757284999999</v>
      </c>
      <c r="F43" s="11">
        <v>11.035</v>
      </c>
      <c r="G43" s="11">
        <v>11.1053575</v>
      </c>
      <c r="H43" s="11">
        <v>10.736056059999999</v>
      </c>
      <c r="I43" s="11">
        <v>10.931313785</v>
      </c>
      <c r="J43" s="11">
        <v>11.307573999999999</v>
      </c>
      <c r="K43" s="11">
        <v>11.092530365</v>
      </c>
      <c r="L43" s="154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5"/>
    </row>
    <row r="44" spans="1:65">
      <c r="A44" s="30"/>
      <c r="B44" s="3" t="s">
        <v>273</v>
      </c>
      <c r="C44" s="29"/>
      <c r="D44" s="24">
        <v>0.20788201929193295</v>
      </c>
      <c r="E44" s="24">
        <v>0.24260101826387595</v>
      </c>
      <c r="F44" s="24">
        <v>0.22942228729578823</v>
      </c>
      <c r="G44" s="24">
        <v>0.20284997909496366</v>
      </c>
      <c r="H44" s="24">
        <v>0.1407620255367856</v>
      </c>
      <c r="I44" s="24">
        <v>0.21787991807953663</v>
      </c>
      <c r="J44" s="24">
        <v>0.20235531245318158</v>
      </c>
      <c r="K44" s="24">
        <v>0.22979258572853661</v>
      </c>
      <c r="L44" s="208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  <c r="BI44" s="209"/>
      <c r="BJ44" s="209"/>
      <c r="BK44" s="209"/>
      <c r="BL44" s="209"/>
      <c r="BM44" s="56"/>
    </row>
    <row r="45" spans="1:65">
      <c r="A45" s="30"/>
      <c r="B45" s="3" t="s">
        <v>87</v>
      </c>
      <c r="C45" s="29"/>
      <c r="D45" s="13">
        <v>1.8632668650778422E-2</v>
      </c>
      <c r="E45" s="13">
        <v>2.2049861157936682E-2</v>
      </c>
      <c r="F45" s="13">
        <v>2.0740114591836709E-2</v>
      </c>
      <c r="G45" s="13">
        <v>1.8203889679255021E-2</v>
      </c>
      <c r="H45" s="13">
        <v>1.309074207927052E-2</v>
      </c>
      <c r="I45" s="13">
        <v>1.9844665610182825E-2</v>
      </c>
      <c r="J45" s="13">
        <v>1.7957868907243935E-2</v>
      </c>
      <c r="K45" s="13">
        <v>2.0883102078843339E-2</v>
      </c>
      <c r="L45" s="154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30"/>
      <c r="B46" s="3" t="s">
        <v>274</v>
      </c>
      <c r="C46" s="29"/>
      <c r="D46" s="13">
        <v>1.1481107592989703E-2</v>
      </c>
      <c r="E46" s="13">
        <v>-2.5235068055502463E-3</v>
      </c>
      <c r="F46" s="13">
        <v>2.8601243041090907E-3</v>
      </c>
      <c r="G46" s="13">
        <v>1.0244935527815358E-2</v>
      </c>
      <c r="H46" s="13">
        <v>-2.5151448009827493E-2</v>
      </c>
      <c r="I46" s="13">
        <v>-4.6190435730624202E-3</v>
      </c>
      <c r="J46" s="13">
        <v>2.1587859465347581E-2</v>
      </c>
      <c r="K46" s="13">
        <v>-2.3989209088313146E-3</v>
      </c>
      <c r="L46" s="154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30"/>
      <c r="B47" s="46" t="s">
        <v>275</v>
      </c>
      <c r="C47" s="47"/>
      <c r="D47" s="45" t="s">
        <v>276</v>
      </c>
      <c r="E47" s="45">
        <v>0.02</v>
      </c>
      <c r="F47" s="45">
        <v>0.67</v>
      </c>
      <c r="G47" s="45">
        <v>1.62</v>
      </c>
      <c r="H47" s="45">
        <v>2.92</v>
      </c>
      <c r="I47" s="45">
        <v>0.28000000000000003</v>
      </c>
      <c r="J47" s="45">
        <v>3.08</v>
      </c>
      <c r="K47" s="45">
        <v>0</v>
      </c>
      <c r="L47" s="154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B48" s="31"/>
      <c r="C48" s="20"/>
      <c r="D48" s="20"/>
      <c r="E48" s="20"/>
      <c r="F48" s="20"/>
      <c r="G48" s="20"/>
      <c r="H48" s="20"/>
      <c r="I48" s="20"/>
      <c r="J48" s="20"/>
      <c r="K48" s="20"/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41 E6:K41">
    <cfRule type="expression" dxfId="20" priority="3">
      <formula>AND($B6&lt;&gt;$B5,NOT(ISBLANK(INDIRECT(Anlyt_LabRefThisCol))))</formula>
    </cfRule>
  </conditionalFormatting>
  <conditionalFormatting sqref="C2:K47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14D8-4BBA-48A3-BFA7-077425EFB97A}">
  <sheetPr codeName="Sheet15"/>
  <dimension ref="A1:BN1245"/>
  <sheetViews>
    <sheetView zoomScale="82" zoomScaleNormal="82" workbookViewId="0"/>
  </sheetViews>
  <sheetFormatPr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513</v>
      </c>
      <c r="BM1" s="28" t="s">
        <v>67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229</v>
      </c>
      <c r="E2" s="17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7" t="s">
        <v>229</v>
      </c>
      <c r="V2" s="17" t="s">
        <v>229</v>
      </c>
      <c r="W2" s="17" t="s">
        <v>229</v>
      </c>
      <c r="X2" s="17" t="s">
        <v>229</v>
      </c>
      <c r="Y2" s="17" t="s">
        <v>229</v>
      </c>
      <c r="Z2" s="17" t="s">
        <v>229</v>
      </c>
      <c r="AA2" s="17" t="s">
        <v>229</v>
      </c>
      <c r="AB2" s="17" t="s">
        <v>229</v>
      </c>
      <c r="AC2" s="15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52" t="s">
        <v>232</v>
      </c>
      <c r="E3" s="153" t="s">
        <v>233</v>
      </c>
      <c r="F3" s="153" t="s">
        <v>234</v>
      </c>
      <c r="G3" s="153" t="s">
        <v>235</v>
      </c>
      <c r="H3" s="153" t="s">
        <v>236</v>
      </c>
      <c r="I3" s="153" t="s">
        <v>237</v>
      </c>
      <c r="J3" s="153" t="s">
        <v>238</v>
      </c>
      <c r="K3" s="153" t="s">
        <v>239</v>
      </c>
      <c r="L3" s="153" t="s">
        <v>240</v>
      </c>
      <c r="M3" s="153" t="s">
        <v>241</v>
      </c>
      <c r="N3" s="153" t="s">
        <v>243</v>
      </c>
      <c r="O3" s="153" t="s">
        <v>244</v>
      </c>
      <c r="P3" s="153" t="s">
        <v>246</v>
      </c>
      <c r="Q3" s="153" t="s">
        <v>247</v>
      </c>
      <c r="R3" s="153" t="s">
        <v>249</v>
      </c>
      <c r="S3" s="153" t="s">
        <v>250</v>
      </c>
      <c r="T3" s="153" t="s">
        <v>251</v>
      </c>
      <c r="U3" s="153" t="s">
        <v>252</v>
      </c>
      <c r="V3" s="153" t="s">
        <v>254</v>
      </c>
      <c r="W3" s="153" t="s">
        <v>256</v>
      </c>
      <c r="X3" s="153" t="s">
        <v>258</v>
      </c>
      <c r="Y3" s="153" t="s">
        <v>259</v>
      </c>
      <c r="Z3" s="153" t="s">
        <v>260</v>
      </c>
      <c r="AA3" s="153" t="s">
        <v>261</v>
      </c>
      <c r="AB3" s="153" t="s">
        <v>262</v>
      </c>
      <c r="AC3" s="154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299</v>
      </c>
      <c r="E4" s="11" t="s">
        <v>300</v>
      </c>
      <c r="F4" s="11" t="s">
        <v>114</v>
      </c>
      <c r="G4" s="11" t="s">
        <v>299</v>
      </c>
      <c r="H4" s="11" t="s">
        <v>300</v>
      </c>
      <c r="I4" s="11" t="s">
        <v>300</v>
      </c>
      <c r="J4" s="11" t="s">
        <v>299</v>
      </c>
      <c r="K4" s="11" t="s">
        <v>300</v>
      </c>
      <c r="L4" s="11" t="s">
        <v>299</v>
      </c>
      <c r="M4" s="11" t="s">
        <v>300</v>
      </c>
      <c r="N4" s="11" t="s">
        <v>300</v>
      </c>
      <c r="O4" s="11" t="s">
        <v>114</v>
      </c>
      <c r="P4" s="11" t="s">
        <v>300</v>
      </c>
      <c r="Q4" s="11" t="s">
        <v>299</v>
      </c>
      <c r="R4" s="11" t="s">
        <v>300</v>
      </c>
      <c r="S4" s="11" t="s">
        <v>300</v>
      </c>
      <c r="T4" s="11" t="s">
        <v>299</v>
      </c>
      <c r="U4" s="11" t="s">
        <v>300</v>
      </c>
      <c r="V4" s="11" t="s">
        <v>299</v>
      </c>
      <c r="W4" s="11" t="s">
        <v>300</v>
      </c>
      <c r="X4" s="11" t="s">
        <v>300</v>
      </c>
      <c r="Y4" s="11" t="s">
        <v>299</v>
      </c>
      <c r="Z4" s="11" t="s">
        <v>299</v>
      </c>
      <c r="AA4" s="11" t="s">
        <v>299</v>
      </c>
      <c r="AB4" s="11" t="s">
        <v>299</v>
      </c>
      <c r="AC4" s="154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154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1">
        <v>0.66</v>
      </c>
      <c r="E6" s="212">
        <v>0.5</v>
      </c>
      <c r="F6" s="212">
        <v>0.6</v>
      </c>
      <c r="G6" s="211">
        <v>0.64</v>
      </c>
      <c r="H6" s="212">
        <v>0.73</v>
      </c>
      <c r="I6" s="212">
        <v>0.5</v>
      </c>
      <c r="J6" s="212" t="s">
        <v>102</v>
      </c>
      <c r="K6" s="212">
        <v>0.8</v>
      </c>
      <c r="L6" s="212">
        <v>0.7</v>
      </c>
      <c r="M6" s="211">
        <v>0.64</v>
      </c>
      <c r="N6" s="211">
        <v>0.68</v>
      </c>
      <c r="O6" s="212">
        <v>0.6</v>
      </c>
      <c r="P6" s="218">
        <v>0.65</v>
      </c>
      <c r="Q6" s="212">
        <v>0.57999999999999996</v>
      </c>
      <c r="R6" s="211">
        <v>0.61</v>
      </c>
      <c r="S6" s="211">
        <v>0.65</v>
      </c>
      <c r="T6" s="211">
        <v>0.68</v>
      </c>
      <c r="U6" s="212">
        <v>0.6</v>
      </c>
      <c r="V6" s="211">
        <v>0.64600000000000002</v>
      </c>
      <c r="W6" s="212" t="s">
        <v>103</v>
      </c>
      <c r="X6" s="211">
        <v>0.63</v>
      </c>
      <c r="Y6" s="212">
        <v>0.6</v>
      </c>
      <c r="Z6" s="211">
        <v>0.65</v>
      </c>
      <c r="AA6" s="211">
        <v>0.64</v>
      </c>
      <c r="AB6" s="211">
        <v>0.63</v>
      </c>
      <c r="AC6" s="208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13">
        <v>1</v>
      </c>
    </row>
    <row r="7" spans="1:66">
      <c r="A7" s="30"/>
      <c r="B7" s="19">
        <v>1</v>
      </c>
      <c r="C7" s="9">
        <v>2</v>
      </c>
      <c r="D7" s="24">
        <v>0.68</v>
      </c>
      <c r="E7" s="215">
        <v>0.5</v>
      </c>
      <c r="F7" s="215">
        <v>0.6</v>
      </c>
      <c r="G7" s="24">
        <v>0.62</v>
      </c>
      <c r="H7" s="215">
        <v>0.77</v>
      </c>
      <c r="I7" s="215">
        <v>0.5</v>
      </c>
      <c r="J7" s="215" t="s">
        <v>102</v>
      </c>
      <c r="K7" s="215">
        <v>0.8</v>
      </c>
      <c r="L7" s="215">
        <v>0.6</v>
      </c>
      <c r="M7" s="24">
        <v>0.64</v>
      </c>
      <c r="N7" s="24">
        <v>0.68</v>
      </c>
      <c r="O7" s="215">
        <v>0.6</v>
      </c>
      <c r="P7" s="24">
        <v>0.66</v>
      </c>
      <c r="Q7" s="215">
        <v>0.61</v>
      </c>
      <c r="R7" s="24">
        <v>0.59</v>
      </c>
      <c r="S7" s="24">
        <v>0.66</v>
      </c>
      <c r="T7" s="24">
        <v>0.63</v>
      </c>
      <c r="U7" s="215">
        <v>0.6</v>
      </c>
      <c r="V7" s="24">
        <v>0.64899999999999991</v>
      </c>
      <c r="W7" s="215" t="s">
        <v>103</v>
      </c>
      <c r="X7" s="24">
        <v>0.62</v>
      </c>
      <c r="Y7" s="215">
        <v>0.7</v>
      </c>
      <c r="Z7" s="24">
        <v>0.66</v>
      </c>
      <c r="AA7" s="24">
        <v>0.65</v>
      </c>
      <c r="AB7" s="24">
        <v>0.65</v>
      </c>
      <c r="AC7" s="208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13">
        <v>21</v>
      </c>
    </row>
    <row r="8" spans="1:66">
      <c r="A8" s="30"/>
      <c r="B8" s="19">
        <v>1</v>
      </c>
      <c r="C8" s="9">
        <v>3</v>
      </c>
      <c r="D8" s="24">
        <v>0.68</v>
      </c>
      <c r="E8" s="215">
        <v>0.5</v>
      </c>
      <c r="F8" s="215">
        <v>0.6</v>
      </c>
      <c r="G8" s="24">
        <v>0.69</v>
      </c>
      <c r="H8" s="215">
        <v>0.72</v>
      </c>
      <c r="I8" s="215">
        <v>0.5</v>
      </c>
      <c r="J8" s="215" t="s">
        <v>102</v>
      </c>
      <c r="K8" s="215">
        <v>0.8</v>
      </c>
      <c r="L8" s="215">
        <v>0.6</v>
      </c>
      <c r="M8" s="24">
        <v>0.66</v>
      </c>
      <c r="N8" s="24">
        <v>0.63</v>
      </c>
      <c r="O8" s="215">
        <v>0.6</v>
      </c>
      <c r="P8" s="24">
        <v>0.68</v>
      </c>
      <c r="Q8" s="215">
        <v>0.59</v>
      </c>
      <c r="R8" s="24">
        <v>0.68</v>
      </c>
      <c r="S8" s="24">
        <v>0.62</v>
      </c>
      <c r="T8" s="24">
        <v>0.65</v>
      </c>
      <c r="U8" s="215">
        <v>0.6</v>
      </c>
      <c r="V8" s="24">
        <v>0.67299999999999993</v>
      </c>
      <c r="W8" s="215" t="s">
        <v>103</v>
      </c>
      <c r="X8" s="24">
        <v>0.57999999999999996</v>
      </c>
      <c r="Y8" s="215">
        <v>0.6</v>
      </c>
      <c r="Z8" s="24">
        <v>0.68</v>
      </c>
      <c r="AA8" s="24">
        <v>0.64</v>
      </c>
      <c r="AB8" s="24">
        <v>0.64</v>
      </c>
      <c r="AC8" s="208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13">
        <v>16</v>
      </c>
    </row>
    <row r="9" spans="1:66">
      <c r="A9" s="30"/>
      <c r="B9" s="19">
        <v>1</v>
      </c>
      <c r="C9" s="9">
        <v>4</v>
      </c>
      <c r="D9" s="24">
        <v>0.63</v>
      </c>
      <c r="E9" s="215">
        <v>0.5</v>
      </c>
      <c r="F9" s="215">
        <v>0.6</v>
      </c>
      <c r="G9" s="24">
        <v>0.63</v>
      </c>
      <c r="H9" s="215">
        <v>0.74</v>
      </c>
      <c r="I9" s="215">
        <v>0.6</v>
      </c>
      <c r="J9" s="215" t="s">
        <v>102</v>
      </c>
      <c r="K9" s="215">
        <v>0.8</v>
      </c>
      <c r="L9" s="215">
        <v>0.6</v>
      </c>
      <c r="M9" s="24">
        <v>0.64</v>
      </c>
      <c r="N9" s="24">
        <v>0.67</v>
      </c>
      <c r="O9" s="215">
        <v>0.6</v>
      </c>
      <c r="P9" s="24">
        <v>0.68</v>
      </c>
      <c r="Q9" s="215">
        <v>0.56000000000000005</v>
      </c>
      <c r="R9" s="24">
        <v>0.65</v>
      </c>
      <c r="S9" s="24">
        <v>0.61</v>
      </c>
      <c r="T9" s="24">
        <v>0.61</v>
      </c>
      <c r="U9" s="215">
        <v>0.6</v>
      </c>
      <c r="V9" s="24">
        <v>0.61599999999999999</v>
      </c>
      <c r="W9" s="215" t="s">
        <v>103</v>
      </c>
      <c r="X9" s="24">
        <v>0.6</v>
      </c>
      <c r="Y9" s="215">
        <v>0.6</v>
      </c>
      <c r="Z9" s="24">
        <v>0.66</v>
      </c>
      <c r="AA9" s="24">
        <v>0.63</v>
      </c>
      <c r="AB9" s="24">
        <v>0.64</v>
      </c>
      <c r="AC9" s="208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13">
        <v>0.64578205128205135</v>
      </c>
      <c r="BN9" s="28"/>
    </row>
    <row r="10" spans="1:66">
      <c r="A10" s="30"/>
      <c r="B10" s="19">
        <v>1</v>
      </c>
      <c r="C10" s="9">
        <v>5</v>
      </c>
      <c r="D10" s="24">
        <v>0.67</v>
      </c>
      <c r="E10" s="215">
        <v>0.5</v>
      </c>
      <c r="F10" s="215">
        <v>0.6</v>
      </c>
      <c r="G10" s="24">
        <v>0.64</v>
      </c>
      <c r="H10" s="215">
        <v>0.74</v>
      </c>
      <c r="I10" s="215">
        <v>0.5</v>
      </c>
      <c r="J10" s="215" t="s">
        <v>102</v>
      </c>
      <c r="K10" s="215">
        <v>0.8</v>
      </c>
      <c r="L10" s="215">
        <v>0.6</v>
      </c>
      <c r="M10" s="24">
        <v>0.69</v>
      </c>
      <c r="N10" s="24">
        <v>0.64</v>
      </c>
      <c r="O10" s="215">
        <v>0.6</v>
      </c>
      <c r="P10" s="24">
        <v>0.68</v>
      </c>
      <c r="Q10" s="215">
        <v>0.62</v>
      </c>
      <c r="R10" s="24">
        <v>0.65</v>
      </c>
      <c r="S10" s="24">
        <v>0.65</v>
      </c>
      <c r="T10" s="24">
        <v>0.61</v>
      </c>
      <c r="U10" s="215">
        <v>0.6</v>
      </c>
      <c r="V10" s="24">
        <v>0.63900000000000001</v>
      </c>
      <c r="W10" s="215" t="s">
        <v>103</v>
      </c>
      <c r="X10" s="24">
        <v>0.63</v>
      </c>
      <c r="Y10" s="215">
        <v>0.8</v>
      </c>
      <c r="Z10" s="24">
        <v>0.68</v>
      </c>
      <c r="AA10" s="24">
        <v>0.67</v>
      </c>
      <c r="AB10" s="24">
        <v>0.57999999999999996</v>
      </c>
      <c r="AC10" s="208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13">
        <v>11</v>
      </c>
    </row>
    <row r="11" spans="1:66">
      <c r="A11" s="30"/>
      <c r="B11" s="19">
        <v>1</v>
      </c>
      <c r="C11" s="9">
        <v>6</v>
      </c>
      <c r="D11" s="24">
        <v>0.62</v>
      </c>
      <c r="E11" s="215">
        <v>0.5</v>
      </c>
      <c r="F11" s="215">
        <v>0.6</v>
      </c>
      <c r="G11" s="24">
        <v>0.69</v>
      </c>
      <c r="H11" s="215">
        <v>0.76</v>
      </c>
      <c r="I11" s="215">
        <v>0.4</v>
      </c>
      <c r="J11" s="215" t="s">
        <v>102</v>
      </c>
      <c r="K11" s="215">
        <v>0.8</v>
      </c>
      <c r="L11" s="215">
        <v>0.7</v>
      </c>
      <c r="M11" s="24">
        <v>0.67</v>
      </c>
      <c r="N11" s="24">
        <v>0.65</v>
      </c>
      <c r="O11" s="215">
        <v>0.6</v>
      </c>
      <c r="P11" s="24">
        <v>0.68</v>
      </c>
      <c r="Q11" s="215">
        <v>0.61</v>
      </c>
      <c r="R11" s="24">
        <v>0.65</v>
      </c>
      <c r="S11" s="24">
        <v>0.61</v>
      </c>
      <c r="T11" s="24">
        <v>0.65</v>
      </c>
      <c r="U11" s="215">
        <v>0.6</v>
      </c>
      <c r="V11" s="24">
        <v>0.64600000000000002</v>
      </c>
      <c r="W11" s="215" t="s">
        <v>103</v>
      </c>
      <c r="X11" s="24">
        <v>0.61</v>
      </c>
      <c r="Y11" s="215">
        <v>0.9</v>
      </c>
      <c r="Z11" s="216">
        <v>0.6</v>
      </c>
      <c r="AA11" s="24">
        <v>0.62</v>
      </c>
      <c r="AB11" s="24">
        <v>0.59</v>
      </c>
      <c r="AC11" s="208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56"/>
    </row>
    <row r="12" spans="1:66">
      <c r="A12" s="30"/>
      <c r="B12" s="20" t="s">
        <v>271</v>
      </c>
      <c r="C12" s="12"/>
      <c r="D12" s="217">
        <v>0.65666666666666662</v>
      </c>
      <c r="E12" s="217">
        <v>0.5</v>
      </c>
      <c r="F12" s="217">
        <v>0.6</v>
      </c>
      <c r="G12" s="217">
        <v>0.65166666666666673</v>
      </c>
      <c r="H12" s="217">
        <v>0.74333333333333329</v>
      </c>
      <c r="I12" s="217">
        <v>0.5</v>
      </c>
      <c r="J12" s="217" t="s">
        <v>702</v>
      </c>
      <c r="K12" s="217">
        <v>0.79999999999999993</v>
      </c>
      <c r="L12" s="217">
        <v>0.6333333333333333</v>
      </c>
      <c r="M12" s="217">
        <v>0.65666666666666662</v>
      </c>
      <c r="N12" s="217">
        <v>0.65833333333333333</v>
      </c>
      <c r="O12" s="217">
        <v>0.6</v>
      </c>
      <c r="P12" s="217">
        <v>0.67166666666666675</v>
      </c>
      <c r="Q12" s="217">
        <v>0.59499999999999997</v>
      </c>
      <c r="R12" s="217">
        <v>0.63833333333333331</v>
      </c>
      <c r="S12" s="217">
        <v>0.6333333333333333</v>
      </c>
      <c r="T12" s="217">
        <v>0.63833333333333331</v>
      </c>
      <c r="U12" s="217">
        <v>0.6</v>
      </c>
      <c r="V12" s="217">
        <v>0.64483333333333326</v>
      </c>
      <c r="W12" s="217" t="s">
        <v>702</v>
      </c>
      <c r="X12" s="217">
        <v>0.61166666666666669</v>
      </c>
      <c r="Y12" s="217">
        <v>0.70000000000000007</v>
      </c>
      <c r="Z12" s="217">
        <v>0.65500000000000014</v>
      </c>
      <c r="AA12" s="217">
        <v>0.64166666666666672</v>
      </c>
      <c r="AB12" s="217">
        <v>0.6216666666666667</v>
      </c>
      <c r="AC12" s="208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209"/>
      <c r="BL12" s="209"/>
      <c r="BM12" s="56"/>
    </row>
    <row r="13" spans="1:66">
      <c r="A13" s="30"/>
      <c r="B13" s="3" t="s">
        <v>272</v>
      </c>
      <c r="C13" s="29"/>
      <c r="D13" s="24">
        <v>0.66500000000000004</v>
      </c>
      <c r="E13" s="24">
        <v>0.5</v>
      </c>
      <c r="F13" s="24">
        <v>0.6</v>
      </c>
      <c r="G13" s="24">
        <v>0.64</v>
      </c>
      <c r="H13" s="24">
        <v>0.74</v>
      </c>
      <c r="I13" s="24">
        <v>0.5</v>
      </c>
      <c r="J13" s="24" t="s">
        <v>702</v>
      </c>
      <c r="K13" s="24">
        <v>0.8</v>
      </c>
      <c r="L13" s="24">
        <v>0.6</v>
      </c>
      <c r="M13" s="24">
        <v>0.65</v>
      </c>
      <c r="N13" s="24">
        <v>0.66</v>
      </c>
      <c r="O13" s="24">
        <v>0.6</v>
      </c>
      <c r="P13" s="24">
        <v>0.68</v>
      </c>
      <c r="Q13" s="24">
        <v>0.6</v>
      </c>
      <c r="R13" s="24">
        <v>0.65</v>
      </c>
      <c r="S13" s="24">
        <v>0.63500000000000001</v>
      </c>
      <c r="T13" s="24">
        <v>0.64</v>
      </c>
      <c r="U13" s="24">
        <v>0.6</v>
      </c>
      <c r="V13" s="24">
        <v>0.64600000000000002</v>
      </c>
      <c r="W13" s="24" t="s">
        <v>702</v>
      </c>
      <c r="X13" s="24">
        <v>0.61499999999999999</v>
      </c>
      <c r="Y13" s="24">
        <v>0.64999999999999991</v>
      </c>
      <c r="Z13" s="24">
        <v>0.66</v>
      </c>
      <c r="AA13" s="24">
        <v>0.64</v>
      </c>
      <c r="AB13" s="24">
        <v>0.63500000000000001</v>
      </c>
      <c r="AC13" s="208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209"/>
      <c r="BL13" s="209"/>
      <c r="BM13" s="56"/>
    </row>
    <row r="14" spans="1:66">
      <c r="A14" s="30"/>
      <c r="B14" s="3" t="s">
        <v>273</v>
      </c>
      <c r="C14" s="29"/>
      <c r="D14" s="24">
        <v>2.5819888974716137E-2</v>
      </c>
      <c r="E14" s="24">
        <v>0</v>
      </c>
      <c r="F14" s="24">
        <v>0</v>
      </c>
      <c r="G14" s="24">
        <v>3.0605010483034715E-2</v>
      </c>
      <c r="H14" s="24">
        <v>1.861898672502527E-2</v>
      </c>
      <c r="I14" s="24">
        <v>6.324555320336761E-2</v>
      </c>
      <c r="J14" s="24" t="s">
        <v>702</v>
      </c>
      <c r="K14" s="24">
        <v>1.2161883888976234E-16</v>
      </c>
      <c r="L14" s="24">
        <v>5.1639777949432218E-2</v>
      </c>
      <c r="M14" s="24">
        <v>2.0655911179772873E-2</v>
      </c>
      <c r="N14" s="24">
        <v>2.1369760566432826E-2</v>
      </c>
      <c r="O14" s="24">
        <v>0</v>
      </c>
      <c r="P14" s="24">
        <v>1.3291601358251267E-2</v>
      </c>
      <c r="Q14" s="24">
        <v>2.2583179581272417E-2</v>
      </c>
      <c r="R14" s="24">
        <v>3.2506409624359751E-2</v>
      </c>
      <c r="S14" s="24">
        <v>2.2509257354845533E-2</v>
      </c>
      <c r="T14" s="24">
        <v>2.7141603981096402E-2</v>
      </c>
      <c r="U14" s="24">
        <v>0</v>
      </c>
      <c r="V14" s="24">
        <v>1.8323936985993643E-2</v>
      </c>
      <c r="W14" s="24" t="s">
        <v>702</v>
      </c>
      <c r="X14" s="24">
        <v>1.9407902170679534E-2</v>
      </c>
      <c r="Y14" s="24">
        <v>0.12649110640673522</v>
      </c>
      <c r="Z14" s="24">
        <v>2.9495762407505278E-2</v>
      </c>
      <c r="AA14" s="24">
        <v>1.7224014243685099E-2</v>
      </c>
      <c r="AB14" s="24">
        <v>2.9268868558020283E-2</v>
      </c>
      <c r="AC14" s="208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  <c r="BI14" s="209"/>
      <c r="BJ14" s="209"/>
      <c r="BK14" s="209"/>
      <c r="BL14" s="209"/>
      <c r="BM14" s="56"/>
    </row>
    <row r="15" spans="1:66">
      <c r="A15" s="30"/>
      <c r="B15" s="3" t="s">
        <v>87</v>
      </c>
      <c r="C15" s="29"/>
      <c r="D15" s="13">
        <v>3.9319627880278381E-2</v>
      </c>
      <c r="E15" s="13">
        <v>0</v>
      </c>
      <c r="F15" s="13">
        <v>0</v>
      </c>
      <c r="G15" s="13">
        <v>4.6964210459899812E-2</v>
      </c>
      <c r="H15" s="13">
        <v>2.5047964204069871E-2</v>
      </c>
      <c r="I15" s="13">
        <v>0.12649110640673522</v>
      </c>
      <c r="J15" s="13" t="s">
        <v>702</v>
      </c>
      <c r="K15" s="13">
        <v>1.5202354861220294E-16</v>
      </c>
      <c r="L15" s="13">
        <v>8.1536491499103511E-2</v>
      </c>
      <c r="M15" s="13">
        <v>3.1455702304222649E-2</v>
      </c>
      <c r="N15" s="13">
        <v>3.2460395797113156E-2</v>
      </c>
      <c r="O15" s="13">
        <v>0</v>
      </c>
      <c r="P15" s="13">
        <v>1.9788984652483275E-2</v>
      </c>
      <c r="Q15" s="13">
        <v>3.7954923666004066E-2</v>
      </c>
      <c r="R15" s="13">
        <v>5.0923879307090997E-2</v>
      </c>
      <c r="S15" s="13">
        <v>3.5540932665545581E-2</v>
      </c>
      <c r="T15" s="13">
        <v>4.251948404349306E-2</v>
      </c>
      <c r="U15" s="13">
        <v>0</v>
      </c>
      <c r="V15" s="13">
        <v>2.8416547406555151E-2</v>
      </c>
      <c r="W15" s="13" t="s">
        <v>702</v>
      </c>
      <c r="X15" s="13">
        <v>3.1729540333536019E-2</v>
      </c>
      <c r="Y15" s="13">
        <v>0.18070158058105029</v>
      </c>
      <c r="Z15" s="13">
        <v>4.5031698332069117E-2</v>
      </c>
      <c r="AA15" s="13">
        <v>2.6842619600548203E-2</v>
      </c>
      <c r="AB15" s="13">
        <v>4.7081289905662647E-2</v>
      </c>
      <c r="AC15" s="154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274</v>
      </c>
      <c r="C16" s="29"/>
      <c r="D16" s="13">
        <v>1.6854936372118656E-2</v>
      </c>
      <c r="E16" s="13">
        <v>-0.22574497230549329</v>
      </c>
      <c r="F16" s="13">
        <v>-7.0893966766591987E-2</v>
      </c>
      <c r="G16" s="13">
        <v>9.1123860951738411E-3</v>
      </c>
      <c r="H16" s="13">
        <v>0.15105914117249997</v>
      </c>
      <c r="I16" s="13">
        <v>-0.22574497230549329</v>
      </c>
      <c r="J16" s="13" t="s">
        <v>702</v>
      </c>
      <c r="K16" s="13">
        <v>0.23880804431121061</v>
      </c>
      <c r="L16" s="13">
        <v>-1.9276964920291628E-2</v>
      </c>
      <c r="M16" s="13">
        <v>1.6854936372118656E-2</v>
      </c>
      <c r="N16" s="13">
        <v>1.9435786464433891E-2</v>
      </c>
      <c r="O16" s="13">
        <v>-7.0893966766591987E-2</v>
      </c>
      <c r="P16" s="13">
        <v>4.008258720295399E-2</v>
      </c>
      <c r="Q16" s="13">
        <v>-7.8636517043537135E-2</v>
      </c>
      <c r="R16" s="13">
        <v>-1.153441464334648E-2</v>
      </c>
      <c r="S16" s="13">
        <v>-1.9276964920291628E-2</v>
      </c>
      <c r="T16" s="13">
        <v>-1.153441464334648E-2</v>
      </c>
      <c r="U16" s="13">
        <v>-7.0893966766591987E-2</v>
      </c>
      <c r="V16" s="13">
        <v>-1.4690992833179539E-3</v>
      </c>
      <c r="W16" s="13" t="s">
        <v>702</v>
      </c>
      <c r="X16" s="13">
        <v>-5.2828016120386789E-2</v>
      </c>
      <c r="Y16" s="13">
        <v>8.3957038772309422E-2</v>
      </c>
      <c r="Z16" s="13">
        <v>1.4274086279803866E-2</v>
      </c>
      <c r="AA16" s="13">
        <v>-6.3727144587163442E-3</v>
      </c>
      <c r="AB16" s="13">
        <v>-3.7342915566496604E-2</v>
      </c>
      <c r="AC16" s="154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275</v>
      </c>
      <c r="C17" s="47"/>
      <c r="D17" s="45">
        <v>0.45</v>
      </c>
      <c r="E17" s="45" t="s">
        <v>276</v>
      </c>
      <c r="F17" s="45" t="s">
        <v>276</v>
      </c>
      <c r="G17" s="45">
        <v>0.18</v>
      </c>
      <c r="H17" s="45">
        <v>5.13</v>
      </c>
      <c r="I17" s="45" t="s">
        <v>276</v>
      </c>
      <c r="J17" s="45">
        <v>8</v>
      </c>
      <c r="K17" s="45" t="s">
        <v>276</v>
      </c>
      <c r="L17" s="45" t="s">
        <v>276</v>
      </c>
      <c r="M17" s="45">
        <v>0.45</v>
      </c>
      <c r="N17" s="45">
        <v>0.54</v>
      </c>
      <c r="O17" s="45" t="s">
        <v>276</v>
      </c>
      <c r="P17" s="45">
        <v>1.26</v>
      </c>
      <c r="Q17" s="45">
        <v>2.87</v>
      </c>
      <c r="R17" s="45">
        <v>0.53</v>
      </c>
      <c r="S17" s="45">
        <v>0.8</v>
      </c>
      <c r="T17" s="45">
        <v>0.53</v>
      </c>
      <c r="U17" s="45" t="s">
        <v>276</v>
      </c>
      <c r="V17" s="45">
        <v>0.18</v>
      </c>
      <c r="W17" s="45">
        <v>18.98</v>
      </c>
      <c r="X17" s="45">
        <v>1.97</v>
      </c>
      <c r="Y17" s="45">
        <v>2.79</v>
      </c>
      <c r="Z17" s="45">
        <v>0.36</v>
      </c>
      <c r="AA17" s="45">
        <v>0.36</v>
      </c>
      <c r="AB17" s="45">
        <v>1.43</v>
      </c>
      <c r="AC17" s="154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301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BM18" s="55"/>
    </row>
    <row r="19" spans="1:65">
      <c r="BM19" s="55"/>
    </row>
    <row r="20" spans="1:65" ht="15">
      <c r="B20" s="8" t="s">
        <v>514</v>
      </c>
      <c r="BM20" s="28" t="s">
        <v>67</v>
      </c>
    </row>
    <row r="21" spans="1:65" ht="15">
      <c r="A21" s="25" t="s">
        <v>48</v>
      </c>
      <c r="B21" s="18" t="s">
        <v>110</v>
      </c>
      <c r="C21" s="15" t="s">
        <v>111</v>
      </c>
      <c r="D21" s="16" t="s">
        <v>229</v>
      </c>
      <c r="E21" s="17" t="s">
        <v>229</v>
      </c>
      <c r="F21" s="17" t="s">
        <v>229</v>
      </c>
      <c r="G21" s="17" t="s">
        <v>229</v>
      </c>
      <c r="H21" s="17" t="s">
        <v>229</v>
      </c>
      <c r="I21" s="17" t="s">
        <v>229</v>
      </c>
      <c r="J21" s="17" t="s">
        <v>229</v>
      </c>
      <c r="K21" s="17" t="s">
        <v>229</v>
      </c>
      <c r="L21" s="17" t="s">
        <v>229</v>
      </c>
      <c r="M21" s="17" t="s">
        <v>229</v>
      </c>
      <c r="N21" s="17" t="s">
        <v>229</v>
      </c>
      <c r="O21" s="17" t="s">
        <v>229</v>
      </c>
      <c r="P21" s="17" t="s">
        <v>229</v>
      </c>
      <c r="Q21" s="17" t="s">
        <v>229</v>
      </c>
      <c r="R21" s="17" t="s">
        <v>229</v>
      </c>
      <c r="S21" s="17" t="s">
        <v>229</v>
      </c>
      <c r="T21" s="17" t="s">
        <v>229</v>
      </c>
      <c r="U21" s="17" t="s">
        <v>229</v>
      </c>
      <c r="V21" s="17" t="s">
        <v>229</v>
      </c>
      <c r="W21" s="17" t="s">
        <v>229</v>
      </c>
      <c r="X21" s="17" t="s">
        <v>229</v>
      </c>
      <c r="Y21" s="17" t="s">
        <v>229</v>
      </c>
      <c r="Z21" s="17" t="s">
        <v>229</v>
      </c>
      <c r="AA21" s="17" t="s">
        <v>229</v>
      </c>
      <c r="AB21" s="17" t="s">
        <v>229</v>
      </c>
      <c r="AC21" s="154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230</v>
      </c>
      <c r="C22" s="9" t="s">
        <v>230</v>
      </c>
      <c r="D22" s="152" t="s">
        <v>232</v>
      </c>
      <c r="E22" s="153" t="s">
        <v>233</v>
      </c>
      <c r="F22" s="153" t="s">
        <v>234</v>
      </c>
      <c r="G22" s="153" t="s">
        <v>235</v>
      </c>
      <c r="H22" s="153" t="s">
        <v>236</v>
      </c>
      <c r="I22" s="153" t="s">
        <v>237</v>
      </c>
      <c r="J22" s="153" t="s">
        <v>238</v>
      </c>
      <c r="K22" s="153" t="s">
        <v>239</v>
      </c>
      <c r="L22" s="153" t="s">
        <v>240</v>
      </c>
      <c r="M22" s="153" t="s">
        <v>241</v>
      </c>
      <c r="N22" s="153" t="s">
        <v>243</v>
      </c>
      <c r="O22" s="153" t="s">
        <v>244</v>
      </c>
      <c r="P22" s="153" t="s">
        <v>246</v>
      </c>
      <c r="Q22" s="153" t="s">
        <v>247</v>
      </c>
      <c r="R22" s="153" t="s">
        <v>249</v>
      </c>
      <c r="S22" s="153" t="s">
        <v>250</v>
      </c>
      <c r="T22" s="153" t="s">
        <v>251</v>
      </c>
      <c r="U22" s="153" t="s">
        <v>252</v>
      </c>
      <c r="V22" s="153" t="s">
        <v>254</v>
      </c>
      <c r="W22" s="153" t="s">
        <v>256</v>
      </c>
      <c r="X22" s="153" t="s">
        <v>258</v>
      </c>
      <c r="Y22" s="153" t="s">
        <v>259</v>
      </c>
      <c r="Z22" s="153" t="s">
        <v>260</v>
      </c>
      <c r="AA22" s="153" t="s">
        <v>261</v>
      </c>
      <c r="AB22" s="153" t="s">
        <v>262</v>
      </c>
      <c r="AC22" s="154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299</v>
      </c>
      <c r="E23" s="11" t="s">
        <v>114</v>
      </c>
      <c r="F23" s="11" t="s">
        <v>114</v>
      </c>
      <c r="G23" s="11" t="s">
        <v>114</v>
      </c>
      <c r="H23" s="11" t="s">
        <v>114</v>
      </c>
      <c r="I23" s="11" t="s">
        <v>114</v>
      </c>
      <c r="J23" s="11" t="s">
        <v>299</v>
      </c>
      <c r="K23" s="11" t="s">
        <v>114</v>
      </c>
      <c r="L23" s="11" t="s">
        <v>299</v>
      </c>
      <c r="M23" s="11" t="s">
        <v>114</v>
      </c>
      <c r="N23" s="11" t="s">
        <v>114</v>
      </c>
      <c r="O23" s="11" t="s">
        <v>114</v>
      </c>
      <c r="P23" s="11" t="s">
        <v>300</v>
      </c>
      <c r="Q23" s="11" t="s">
        <v>299</v>
      </c>
      <c r="R23" s="11" t="s">
        <v>299</v>
      </c>
      <c r="S23" s="11" t="s">
        <v>114</v>
      </c>
      <c r="T23" s="11" t="s">
        <v>299</v>
      </c>
      <c r="U23" s="11" t="s">
        <v>114</v>
      </c>
      <c r="V23" s="11" t="s">
        <v>299</v>
      </c>
      <c r="W23" s="11" t="s">
        <v>300</v>
      </c>
      <c r="X23" s="11" t="s">
        <v>300</v>
      </c>
      <c r="Y23" s="11" t="s">
        <v>299</v>
      </c>
      <c r="Z23" s="11" t="s">
        <v>299</v>
      </c>
      <c r="AA23" s="11" t="s">
        <v>299</v>
      </c>
      <c r="AB23" s="11" t="s">
        <v>299</v>
      </c>
      <c r="AC23" s="154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154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2">
        <v>1.71</v>
      </c>
      <c r="E25" s="22">
        <v>1.66</v>
      </c>
      <c r="F25" s="148">
        <v>1.1299999999999999</v>
      </c>
      <c r="G25" s="148">
        <v>1.83</v>
      </c>
      <c r="H25" s="22">
        <v>1.7889999999999999</v>
      </c>
      <c r="I25" s="22">
        <v>1.81</v>
      </c>
      <c r="J25" s="22">
        <v>1.5660000000000001</v>
      </c>
      <c r="K25" s="22">
        <v>1.6199999999999999</v>
      </c>
      <c r="L25" s="155">
        <v>2.09</v>
      </c>
      <c r="M25" s="22">
        <v>1.6634</v>
      </c>
      <c r="N25" s="22">
        <v>1.68</v>
      </c>
      <c r="O25" s="22">
        <v>1.5709999999999997</v>
      </c>
      <c r="P25" s="22">
        <v>1.68</v>
      </c>
      <c r="Q25" s="22">
        <v>1.51</v>
      </c>
      <c r="R25" s="22">
        <v>1.69</v>
      </c>
      <c r="S25" s="22">
        <v>1.8599999999999999</v>
      </c>
      <c r="T25" s="22">
        <v>1.69</v>
      </c>
      <c r="U25" s="22">
        <v>1.49</v>
      </c>
      <c r="V25" s="22">
        <v>1.71</v>
      </c>
      <c r="W25" s="22">
        <v>1.67</v>
      </c>
      <c r="X25" s="22">
        <v>1.5876000000000001</v>
      </c>
      <c r="Y25" s="22">
        <v>1.6200000000000003</v>
      </c>
      <c r="Z25" s="22">
        <v>1.6099999999999999</v>
      </c>
      <c r="AA25" s="22">
        <v>1.69</v>
      </c>
      <c r="AB25" s="22">
        <v>1.59</v>
      </c>
      <c r="AC25" s="154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1.68</v>
      </c>
      <c r="E26" s="11">
        <v>1.67</v>
      </c>
      <c r="F26" s="149">
        <v>1.1499999999999999</v>
      </c>
      <c r="G26" s="149">
        <v>1.8799999999999997</v>
      </c>
      <c r="H26" s="11">
        <v>1.7989999999999999</v>
      </c>
      <c r="I26" s="11">
        <v>1.8500000000000003</v>
      </c>
      <c r="J26" s="11">
        <v>1.577</v>
      </c>
      <c r="K26" s="11">
        <v>1.5599999999999998</v>
      </c>
      <c r="L26" s="149">
        <v>1.97</v>
      </c>
      <c r="M26" s="11">
        <v>1.6386999999999998</v>
      </c>
      <c r="N26" s="11">
        <v>1.69</v>
      </c>
      <c r="O26" s="11">
        <v>1.6</v>
      </c>
      <c r="P26" s="11">
        <v>1.71</v>
      </c>
      <c r="Q26" s="11">
        <v>1.51</v>
      </c>
      <c r="R26" s="11">
        <v>1.67</v>
      </c>
      <c r="S26" s="11">
        <v>1.81</v>
      </c>
      <c r="T26" s="11">
        <v>1.6399999999999997</v>
      </c>
      <c r="U26" s="11">
        <v>1.43</v>
      </c>
      <c r="V26" s="11">
        <v>1.71</v>
      </c>
      <c r="W26" s="11">
        <v>1.69</v>
      </c>
      <c r="X26" s="11">
        <v>1.5778000000000001</v>
      </c>
      <c r="Y26" s="11">
        <v>1.6</v>
      </c>
      <c r="Z26" s="11">
        <v>1.6399999999999997</v>
      </c>
      <c r="AA26" s="11">
        <v>1.72</v>
      </c>
      <c r="AB26" s="11">
        <v>1.6500000000000001</v>
      </c>
      <c r="AC26" s="154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1.73</v>
      </c>
      <c r="E27" s="11">
        <v>1.66</v>
      </c>
      <c r="F27" s="149">
        <v>1.1100000000000001</v>
      </c>
      <c r="G27" s="149">
        <v>1.9299999999999997</v>
      </c>
      <c r="H27" s="11">
        <v>1.81</v>
      </c>
      <c r="I27" s="11">
        <v>1.8500000000000003</v>
      </c>
      <c r="J27" s="11">
        <v>1.5620000000000001</v>
      </c>
      <c r="K27" s="11">
        <v>1.66</v>
      </c>
      <c r="L27" s="149">
        <v>1.97</v>
      </c>
      <c r="M27" s="11">
        <v>1.6389</v>
      </c>
      <c r="N27" s="11">
        <v>1.58</v>
      </c>
      <c r="O27" s="11">
        <v>1.5700000000000003</v>
      </c>
      <c r="P27" s="11">
        <v>1.67</v>
      </c>
      <c r="Q27" s="11">
        <v>1.55</v>
      </c>
      <c r="R27" s="11">
        <v>1.7500000000000002</v>
      </c>
      <c r="S27" s="11">
        <v>1.82</v>
      </c>
      <c r="T27" s="11">
        <v>1.6200000000000003</v>
      </c>
      <c r="U27" s="11">
        <v>1.46</v>
      </c>
      <c r="V27" s="11">
        <v>1.73</v>
      </c>
      <c r="W27" s="11">
        <v>1.66</v>
      </c>
      <c r="X27" s="11">
        <v>1.5484</v>
      </c>
      <c r="Y27" s="11">
        <v>1.6099999999999999</v>
      </c>
      <c r="Z27" s="11">
        <v>1.66</v>
      </c>
      <c r="AA27" s="11">
        <v>1.7000000000000002</v>
      </c>
      <c r="AB27" s="11">
        <v>1.6399999999999997</v>
      </c>
      <c r="AC27" s="154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1.72</v>
      </c>
      <c r="E28" s="11">
        <v>1.67</v>
      </c>
      <c r="F28" s="149">
        <v>1.1100000000000001</v>
      </c>
      <c r="G28" s="149">
        <v>1.92</v>
      </c>
      <c r="H28" s="11">
        <v>1.8149999999999999</v>
      </c>
      <c r="I28" s="11">
        <v>1.8399999999999999</v>
      </c>
      <c r="J28" s="11">
        <v>1.554</v>
      </c>
      <c r="K28" s="11">
        <v>1.5599999999999998</v>
      </c>
      <c r="L28" s="149">
        <v>1.97</v>
      </c>
      <c r="M28" s="11">
        <v>1.6586000000000001</v>
      </c>
      <c r="N28" s="11">
        <v>1.8399999999999999</v>
      </c>
      <c r="O28" s="11">
        <v>1.5609999999999999</v>
      </c>
      <c r="P28" s="11">
        <v>1.66</v>
      </c>
      <c r="Q28" s="11">
        <v>1.47</v>
      </c>
      <c r="R28" s="11">
        <v>1.69</v>
      </c>
      <c r="S28" s="11">
        <v>1.83</v>
      </c>
      <c r="T28" s="11">
        <v>1.59</v>
      </c>
      <c r="U28" s="11">
        <v>1.41</v>
      </c>
      <c r="V28" s="11">
        <v>1.69</v>
      </c>
      <c r="W28" s="11">
        <v>1.69</v>
      </c>
      <c r="X28" s="11">
        <v>1.5386</v>
      </c>
      <c r="Y28" s="11">
        <v>1.6200000000000003</v>
      </c>
      <c r="Z28" s="11">
        <v>1.6399999999999997</v>
      </c>
      <c r="AA28" s="11">
        <v>1.69</v>
      </c>
      <c r="AB28" s="11">
        <v>1.6399999999999997</v>
      </c>
      <c r="AC28" s="154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1.65477878346845</v>
      </c>
    </row>
    <row r="29" spans="1:65">
      <c r="A29" s="30"/>
      <c r="B29" s="19">
        <v>1</v>
      </c>
      <c r="C29" s="9">
        <v>5</v>
      </c>
      <c r="D29" s="11">
        <v>1.69</v>
      </c>
      <c r="E29" s="11">
        <v>1.66</v>
      </c>
      <c r="F29" s="149">
        <v>1.1000000000000001</v>
      </c>
      <c r="G29" s="149">
        <v>1.8799999999999997</v>
      </c>
      <c r="H29" s="11">
        <v>1.784</v>
      </c>
      <c r="I29" s="11">
        <v>1.8399999999999999</v>
      </c>
      <c r="J29" s="11">
        <v>1.5660000000000001</v>
      </c>
      <c r="K29" s="11">
        <v>1.6</v>
      </c>
      <c r="L29" s="149">
        <v>1.9799999999999998</v>
      </c>
      <c r="M29" s="11">
        <v>1.6369000000000002</v>
      </c>
      <c r="N29" s="11">
        <v>1.63</v>
      </c>
      <c r="O29" s="11">
        <v>1.6</v>
      </c>
      <c r="P29" s="11">
        <v>1.7000000000000002</v>
      </c>
      <c r="Q29" s="11">
        <v>1.52</v>
      </c>
      <c r="R29" s="11">
        <v>1.73</v>
      </c>
      <c r="S29" s="11">
        <v>1.78</v>
      </c>
      <c r="T29" s="11">
        <v>1.59</v>
      </c>
      <c r="U29" s="11">
        <v>1.46</v>
      </c>
      <c r="V29" s="11">
        <v>1.68</v>
      </c>
      <c r="W29" s="11">
        <v>1.69</v>
      </c>
      <c r="X29" s="11">
        <v>1.5778000000000001</v>
      </c>
      <c r="Y29" s="11">
        <v>1.58</v>
      </c>
      <c r="Z29" s="11">
        <v>1.68</v>
      </c>
      <c r="AA29" s="11">
        <v>1.69</v>
      </c>
      <c r="AB29" s="11">
        <v>1.58</v>
      </c>
      <c r="AC29" s="154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12</v>
      </c>
    </row>
    <row r="30" spans="1:65">
      <c r="A30" s="30"/>
      <c r="B30" s="19">
        <v>1</v>
      </c>
      <c r="C30" s="9">
        <v>6</v>
      </c>
      <c r="D30" s="11">
        <v>1.72</v>
      </c>
      <c r="E30" s="11">
        <v>1.66</v>
      </c>
      <c r="F30" s="149">
        <v>1.0900000000000001</v>
      </c>
      <c r="G30" s="149">
        <v>1.8500000000000003</v>
      </c>
      <c r="H30" s="11">
        <v>1.8049999999999999</v>
      </c>
      <c r="I30" s="11">
        <v>1.8799999999999997</v>
      </c>
      <c r="J30" s="11">
        <v>1.5740000000000001</v>
      </c>
      <c r="K30" s="11">
        <v>1.6199999999999999</v>
      </c>
      <c r="L30" s="149">
        <v>1.9900000000000002</v>
      </c>
      <c r="M30" s="11">
        <v>1.6151</v>
      </c>
      <c r="N30" s="11">
        <v>1.66</v>
      </c>
      <c r="O30" s="11">
        <v>1.5880000000000001</v>
      </c>
      <c r="P30" s="11">
        <v>1.69</v>
      </c>
      <c r="Q30" s="11">
        <v>1.47</v>
      </c>
      <c r="R30" s="11">
        <v>1.71</v>
      </c>
      <c r="S30" s="11">
        <v>1.83</v>
      </c>
      <c r="T30" s="11">
        <v>1.6200000000000003</v>
      </c>
      <c r="U30" s="11">
        <v>1.47</v>
      </c>
      <c r="V30" s="11">
        <v>1.72</v>
      </c>
      <c r="W30" s="11">
        <v>1.7000000000000002</v>
      </c>
      <c r="X30" s="11">
        <v>1.5582</v>
      </c>
      <c r="Y30" s="11">
        <v>1.6099999999999999</v>
      </c>
      <c r="Z30" s="11">
        <v>1.59</v>
      </c>
      <c r="AA30" s="11">
        <v>1.68</v>
      </c>
      <c r="AB30" s="11">
        <v>1.6500000000000001</v>
      </c>
      <c r="AC30" s="154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271</v>
      </c>
      <c r="C31" s="12"/>
      <c r="D31" s="23">
        <v>1.7083333333333333</v>
      </c>
      <c r="E31" s="23">
        <v>1.6633333333333333</v>
      </c>
      <c r="F31" s="23">
        <v>1.115</v>
      </c>
      <c r="G31" s="23">
        <v>1.8816666666666666</v>
      </c>
      <c r="H31" s="23">
        <v>1.8003333333333333</v>
      </c>
      <c r="I31" s="23">
        <v>1.845</v>
      </c>
      <c r="J31" s="23">
        <v>1.5665000000000002</v>
      </c>
      <c r="K31" s="23">
        <v>1.6033333333333333</v>
      </c>
      <c r="L31" s="23">
        <v>1.9949999999999999</v>
      </c>
      <c r="M31" s="23">
        <v>1.6419333333333332</v>
      </c>
      <c r="N31" s="23">
        <v>1.68</v>
      </c>
      <c r="O31" s="23">
        <v>1.5816666666666663</v>
      </c>
      <c r="P31" s="23">
        <v>1.6849999999999998</v>
      </c>
      <c r="Q31" s="23">
        <v>1.5050000000000001</v>
      </c>
      <c r="R31" s="23">
        <v>1.706666666666667</v>
      </c>
      <c r="S31" s="23">
        <v>1.8216666666666665</v>
      </c>
      <c r="T31" s="23">
        <v>1.6250000000000002</v>
      </c>
      <c r="U31" s="23">
        <v>1.4533333333333334</v>
      </c>
      <c r="V31" s="23">
        <v>1.7066666666666668</v>
      </c>
      <c r="W31" s="23">
        <v>1.6833333333333329</v>
      </c>
      <c r="X31" s="23">
        <v>1.5647333333333331</v>
      </c>
      <c r="Y31" s="23">
        <v>1.6066666666666667</v>
      </c>
      <c r="Z31" s="23">
        <v>1.6366666666666665</v>
      </c>
      <c r="AA31" s="23">
        <v>1.6950000000000001</v>
      </c>
      <c r="AB31" s="23">
        <v>1.625</v>
      </c>
      <c r="AC31" s="154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272</v>
      </c>
      <c r="C32" s="29"/>
      <c r="D32" s="11">
        <v>1.7149999999999999</v>
      </c>
      <c r="E32" s="11">
        <v>1.66</v>
      </c>
      <c r="F32" s="11">
        <v>1.1100000000000001</v>
      </c>
      <c r="G32" s="11">
        <v>1.8799999999999997</v>
      </c>
      <c r="H32" s="11">
        <v>1.802</v>
      </c>
      <c r="I32" s="11">
        <v>1.8450000000000002</v>
      </c>
      <c r="J32" s="11">
        <v>1.5660000000000001</v>
      </c>
      <c r="K32" s="11">
        <v>1.6099999999999999</v>
      </c>
      <c r="L32" s="11">
        <v>1.9749999999999999</v>
      </c>
      <c r="M32" s="11">
        <v>1.6387999999999998</v>
      </c>
      <c r="N32" s="11">
        <v>1.67</v>
      </c>
      <c r="O32" s="11">
        <v>1.5794999999999999</v>
      </c>
      <c r="P32" s="11">
        <v>1.6850000000000001</v>
      </c>
      <c r="Q32" s="11">
        <v>1.51</v>
      </c>
      <c r="R32" s="11">
        <v>1.7</v>
      </c>
      <c r="S32" s="11">
        <v>1.8250000000000002</v>
      </c>
      <c r="T32" s="11">
        <v>1.6200000000000003</v>
      </c>
      <c r="U32" s="11">
        <v>1.46</v>
      </c>
      <c r="V32" s="11">
        <v>1.71</v>
      </c>
      <c r="W32" s="11">
        <v>1.69</v>
      </c>
      <c r="X32" s="11">
        <v>1.5680000000000001</v>
      </c>
      <c r="Y32" s="11">
        <v>1.6099999999999999</v>
      </c>
      <c r="Z32" s="11">
        <v>1.6399999999999997</v>
      </c>
      <c r="AA32" s="11">
        <v>1.69</v>
      </c>
      <c r="AB32" s="11">
        <v>1.6399999999999997</v>
      </c>
      <c r="AC32" s="154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273</v>
      </c>
      <c r="C33" s="29"/>
      <c r="D33" s="24">
        <v>1.9407902170679534E-2</v>
      </c>
      <c r="E33" s="24">
        <v>5.1639777949432268E-3</v>
      </c>
      <c r="F33" s="24">
        <v>2.1679483388678717E-2</v>
      </c>
      <c r="G33" s="24">
        <v>3.8686776379877594E-2</v>
      </c>
      <c r="H33" s="24">
        <v>1.2060956291549466E-2</v>
      </c>
      <c r="I33" s="24">
        <v>2.2583179581272348E-2</v>
      </c>
      <c r="J33" s="24">
        <v>8.2885463140408185E-3</v>
      </c>
      <c r="K33" s="24">
        <v>3.8815804341359061E-2</v>
      </c>
      <c r="L33" s="24">
        <v>4.7222875812470338E-2</v>
      </c>
      <c r="M33" s="24">
        <v>1.7341357117211645E-2</v>
      </c>
      <c r="N33" s="24">
        <v>8.7863530545955124E-2</v>
      </c>
      <c r="O33" s="24">
        <v>1.6669333120034182E-2</v>
      </c>
      <c r="P33" s="24">
        <v>1.870828693386976E-2</v>
      </c>
      <c r="Q33" s="24">
        <v>3.082207001484491E-2</v>
      </c>
      <c r="R33" s="24">
        <v>2.9439202887759582E-2</v>
      </c>
      <c r="S33" s="24">
        <v>2.6394443859772167E-2</v>
      </c>
      <c r="T33" s="24">
        <v>3.7282703764614407E-2</v>
      </c>
      <c r="U33" s="24">
        <v>2.8751811537130457E-2</v>
      </c>
      <c r="V33" s="24">
        <v>1.861898672502527E-2</v>
      </c>
      <c r="W33" s="24">
        <v>1.5055453054181683E-2</v>
      </c>
      <c r="X33" s="24">
        <v>1.9270564772903492E-2</v>
      </c>
      <c r="Y33" s="24">
        <v>1.5055453054181692E-2</v>
      </c>
      <c r="Z33" s="24">
        <v>3.2659863237108996E-2</v>
      </c>
      <c r="AA33" s="24">
        <v>1.378404875209025E-2</v>
      </c>
      <c r="AB33" s="24">
        <v>3.1464265445104493E-2</v>
      </c>
      <c r="AC33" s="208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56"/>
    </row>
    <row r="34" spans="1:65">
      <c r="A34" s="30"/>
      <c r="B34" s="3" t="s">
        <v>87</v>
      </c>
      <c r="C34" s="29"/>
      <c r="D34" s="13">
        <v>1.1360723221861191E-2</v>
      </c>
      <c r="E34" s="13">
        <v>3.1045958687033427E-3</v>
      </c>
      <c r="F34" s="13">
        <v>1.9443482859801541E-2</v>
      </c>
      <c r="G34" s="13">
        <v>2.0559845728898633E-2</v>
      </c>
      <c r="H34" s="13">
        <v>6.6992906637008695E-3</v>
      </c>
      <c r="I34" s="13">
        <v>1.2240205735106964E-2</v>
      </c>
      <c r="J34" s="13">
        <v>5.2911243626178215E-3</v>
      </c>
      <c r="K34" s="13">
        <v>2.4209441377147024E-2</v>
      </c>
      <c r="L34" s="13">
        <v>2.3670614442341024E-2</v>
      </c>
      <c r="M34" s="13">
        <v>1.0561547637263986E-2</v>
      </c>
      <c r="N34" s="13">
        <v>5.229972056306853E-2</v>
      </c>
      <c r="O34" s="13">
        <v>1.0539093648072193E-2</v>
      </c>
      <c r="P34" s="13">
        <v>1.1102840910308465E-2</v>
      </c>
      <c r="Q34" s="13">
        <v>2.0479780740760737E-2</v>
      </c>
      <c r="R34" s="13">
        <v>1.7249532942046626E-2</v>
      </c>
      <c r="S34" s="13">
        <v>1.4489173207560203E-2</v>
      </c>
      <c r="T34" s="13">
        <v>2.2943202316685785E-2</v>
      </c>
      <c r="U34" s="13">
        <v>1.9783356562245728E-2</v>
      </c>
      <c r="V34" s="13">
        <v>1.0909562534194494E-2</v>
      </c>
      <c r="W34" s="13">
        <v>8.9438334975336757E-3</v>
      </c>
      <c r="X34" s="13">
        <v>1.2315558416494926E-2</v>
      </c>
      <c r="Y34" s="13">
        <v>9.3706139341379821E-3</v>
      </c>
      <c r="Z34" s="13">
        <v>1.9955109920840531E-2</v>
      </c>
      <c r="AA34" s="13">
        <v>8.1321821546255155E-3</v>
      </c>
      <c r="AB34" s="13">
        <v>1.9362624889295073E-2</v>
      </c>
      <c r="AC34" s="154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274</v>
      </c>
      <c r="C35" s="29"/>
      <c r="D35" s="13">
        <v>3.2363570526709129E-2</v>
      </c>
      <c r="E35" s="13">
        <v>5.1696033030788069E-3</v>
      </c>
      <c r="F35" s="13">
        <v>-0.3261939232367137</v>
      </c>
      <c r="G35" s="13">
        <v>0.13711070353624843</v>
      </c>
      <c r="H35" s="13">
        <v>8.7960125739464656E-2</v>
      </c>
      <c r="I35" s="13">
        <v>0.11495265616884609</v>
      </c>
      <c r="J35" s="13">
        <v>-5.3347785426288596E-2</v>
      </c>
      <c r="K35" s="13">
        <v>-3.1089019661761697E-2</v>
      </c>
      <c r="L35" s="13">
        <v>0.20559921358094724</v>
      </c>
      <c r="M35" s="13">
        <v>-7.7626388877143349E-3</v>
      </c>
      <c r="N35" s="13">
        <v>1.5241443015534539E-2</v>
      </c>
      <c r="O35" s="13">
        <v>-4.4182411287954304E-2</v>
      </c>
      <c r="P35" s="13">
        <v>1.8262994929271192E-2</v>
      </c>
      <c r="Q35" s="13">
        <v>-9.0512873965250207E-2</v>
      </c>
      <c r="R35" s="13">
        <v>3.13563865554638E-2</v>
      </c>
      <c r="S35" s="13">
        <v>0.10085208057140793</v>
      </c>
      <c r="T35" s="13">
        <v>-1.7995628035569089E-2</v>
      </c>
      <c r="U35" s="13">
        <v>-0.12173557707386296</v>
      </c>
      <c r="V35" s="13">
        <v>3.13563865554638E-2</v>
      </c>
      <c r="W35" s="13">
        <v>1.7255810958025419E-2</v>
      </c>
      <c r="X35" s="13">
        <v>-5.4415400435809169E-2</v>
      </c>
      <c r="Y35" s="13">
        <v>-2.9074651719270483E-2</v>
      </c>
      <c r="Z35" s="13">
        <v>-1.0945340236850343E-2</v>
      </c>
      <c r="AA35" s="13">
        <v>2.4306098756744721E-2</v>
      </c>
      <c r="AB35" s="13">
        <v>-1.79956280355692E-2</v>
      </c>
      <c r="AC35" s="154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275</v>
      </c>
      <c r="C36" s="47"/>
      <c r="D36" s="45">
        <v>0.54</v>
      </c>
      <c r="E36" s="45">
        <v>0</v>
      </c>
      <c r="F36" s="45">
        <v>6.52</v>
      </c>
      <c r="G36" s="45">
        <v>2.6</v>
      </c>
      <c r="H36" s="45">
        <v>1.63</v>
      </c>
      <c r="I36" s="45">
        <v>2.16</v>
      </c>
      <c r="J36" s="45">
        <v>1.1499999999999999</v>
      </c>
      <c r="K36" s="45">
        <v>0.71</v>
      </c>
      <c r="L36" s="45">
        <v>3.95</v>
      </c>
      <c r="M36" s="45">
        <v>0.25</v>
      </c>
      <c r="N36" s="45">
        <v>0.2</v>
      </c>
      <c r="O36" s="45">
        <v>0.97</v>
      </c>
      <c r="P36" s="45">
        <v>0.26</v>
      </c>
      <c r="Q36" s="45">
        <v>1.88</v>
      </c>
      <c r="R36" s="45">
        <v>0.52</v>
      </c>
      <c r="S36" s="45">
        <v>1.88</v>
      </c>
      <c r="T36" s="45">
        <v>0.46</v>
      </c>
      <c r="U36" s="45">
        <v>2.5</v>
      </c>
      <c r="V36" s="45">
        <v>0.52</v>
      </c>
      <c r="W36" s="45">
        <v>0.24</v>
      </c>
      <c r="X36" s="45">
        <v>1.17</v>
      </c>
      <c r="Y36" s="45">
        <v>0.67</v>
      </c>
      <c r="Z36" s="45">
        <v>0.32</v>
      </c>
      <c r="AA36" s="45">
        <v>0.38</v>
      </c>
      <c r="AB36" s="45">
        <v>0.46</v>
      </c>
      <c r="AC36" s="154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BM37" s="55"/>
    </row>
    <row r="38" spans="1:65" ht="15">
      <c r="B38" s="8" t="s">
        <v>515</v>
      </c>
      <c r="BM38" s="28" t="s">
        <v>67</v>
      </c>
    </row>
    <row r="39" spans="1:65" ht="15">
      <c r="A39" s="25" t="s">
        <v>7</v>
      </c>
      <c r="B39" s="18" t="s">
        <v>110</v>
      </c>
      <c r="C39" s="15" t="s">
        <v>111</v>
      </c>
      <c r="D39" s="16" t="s">
        <v>229</v>
      </c>
      <c r="E39" s="17" t="s">
        <v>229</v>
      </c>
      <c r="F39" s="17" t="s">
        <v>229</v>
      </c>
      <c r="G39" s="17" t="s">
        <v>229</v>
      </c>
      <c r="H39" s="17" t="s">
        <v>229</v>
      </c>
      <c r="I39" s="17" t="s">
        <v>229</v>
      </c>
      <c r="J39" s="17" t="s">
        <v>229</v>
      </c>
      <c r="K39" s="17" t="s">
        <v>229</v>
      </c>
      <c r="L39" s="17" t="s">
        <v>229</v>
      </c>
      <c r="M39" s="17" t="s">
        <v>229</v>
      </c>
      <c r="N39" s="17" t="s">
        <v>229</v>
      </c>
      <c r="O39" s="17" t="s">
        <v>229</v>
      </c>
      <c r="P39" s="17" t="s">
        <v>229</v>
      </c>
      <c r="Q39" s="17" t="s">
        <v>229</v>
      </c>
      <c r="R39" s="17" t="s">
        <v>229</v>
      </c>
      <c r="S39" s="17" t="s">
        <v>229</v>
      </c>
      <c r="T39" s="17" t="s">
        <v>229</v>
      </c>
      <c r="U39" s="17" t="s">
        <v>229</v>
      </c>
      <c r="V39" s="17" t="s">
        <v>229</v>
      </c>
      <c r="W39" s="17" t="s">
        <v>229</v>
      </c>
      <c r="X39" s="17" t="s">
        <v>229</v>
      </c>
      <c r="Y39" s="17" t="s">
        <v>229</v>
      </c>
      <c r="Z39" s="17" t="s">
        <v>229</v>
      </c>
      <c r="AA39" s="154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230</v>
      </c>
      <c r="C40" s="9" t="s">
        <v>230</v>
      </c>
      <c r="D40" s="152" t="s">
        <v>232</v>
      </c>
      <c r="E40" s="153" t="s">
        <v>233</v>
      </c>
      <c r="F40" s="153" t="s">
        <v>234</v>
      </c>
      <c r="G40" s="153" t="s">
        <v>235</v>
      </c>
      <c r="H40" s="153" t="s">
        <v>237</v>
      </c>
      <c r="I40" s="153" t="s">
        <v>238</v>
      </c>
      <c r="J40" s="153" t="s">
        <v>239</v>
      </c>
      <c r="K40" s="153" t="s">
        <v>240</v>
      </c>
      <c r="L40" s="153" t="s">
        <v>241</v>
      </c>
      <c r="M40" s="153" t="s">
        <v>243</v>
      </c>
      <c r="N40" s="153" t="s">
        <v>244</v>
      </c>
      <c r="O40" s="153" t="s">
        <v>246</v>
      </c>
      <c r="P40" s="153" t="s">
        <v>247</v>
      </c>
      <c r="Q40" s="153" t="s">
        <v>249</v>
      </c>
      <c r="R40" s="153" t="s">
        <v>250</v>
      </c>
      <c r="S40" s="153" t="s">
        <v>251</v>
      </c>
      <c r="T40" s="153" t="s">
        <v>252</v>
      </c>
      <c r="U40" s="153" t="s">
        <v>254</v>
      </c>
      <c r="V40" s="153" t="s">
        <v>258</v>
      </c>
      <c r="W40" s="153" t="s">
        <v>259</v>
      </c>
      <c r="X40" s="153" t="s">
        <v>260</v>
      </c>
      <c r="Y40" s="153" t="s">
        <v>261</v>
      </c>
      <c r="Z40" s="153" t="s">
        <v>262</v>
      </c>
      <c r="AA40" s="154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299</v>
      </c>
      <c r="E41" s="11" t="s">
        <v>300</v>
      </c>
      <c r="F41" s="11" t="s">
        <v>114</v>
      </c>
      <c r="G41" s="11" t="s">
        <v>299</v>
      </c>
      <c r="H41" s="11" t="s">
        <v>300</v>
      </c>
      <c r="I41" s="11" t="s">
        <v>299</v>
      </c>
      <c r="J41" s="11" t="s">
        <v>300</v>
      </c>
      <c r="K41" s="11" t="s">
        <v>299</v>
      </c>
      <c r="L41" s="11" t="s">
        <v>300</v>
      </c>
      <c r="M41" s="11" t="s">
        <v>300</v>
      </c>
      <c r="N41" s="11" t="s">
        <v>114</v>
      </c>
      <c r="O41" s="11" t="s">
        <v>300</v>
      </c>
      <c r="P41" s="11" t="s">
        <v>299</v>
      </c>
      <c r="Q41" s="11" t="s">
        <v>300</v>
      </c>
      <c r="R41" s="11" t="s">
        <v>114</v>
      </c>
      <c r="S41" s="11" t="s">
        <v>299</v>
      </c>
      <c r="T41" s="11" t="s">
        <v>300</v>
      </c>
      <c r="U41" s="11" t="s">
        <v>299</v>
      </c>
      <c r="V41" s="11" t="s">
        <v>300</v>
      </c>
      <c r="W41" s="11" t="s">
        <v>299</v>
      </c>
      <c r="X41" s="11" t="s">
        <v>299</v>
      </c>
      <c r="Y41" s="11" t="s">
        <v>299</v>
      </c>
      <c r="Z41" s="11" t="s">
        <v>299</v>
      </c>
      <c r="AA41" s="154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4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0</v>
      </c>
    </row>
    <row r="43" spans="1:65">
      <c r="A43" s="30"/>
      <c r="B43" s="18">
        <v>1</v>
      </c>
      <c r="C43" s="14">
        <v>1</v>
      </c>
      <c r="D43" s="219">
        <v>1265</v>
      </c>
      <c r="E43" s="219">
        <v>1300</v>
      </c>
      <c r="F43" s="219">
        <v>1074</v>
      </c>
      <c r="G43" s="219">
        <v>1196</v>
      </c>
      <c r="H43" s="220">
        <v>1420</v>
      </c>
      <c r="I43" s="219">
        <v>1151</v>
      </c>
      <c r="J43" s="219">
        <v>1310</v>
      </c>
      <c r="K43" s="219" t="s">
        <v>302</v>
      </c>
      <c r="L43" s="219">
        <v>1274</v>
      </c>
      <c r="M43" s="219">
        <v>1245.0999999999999</v>
      </c>
      <c r="N43" s="219">
        <v>1151</v>
      </c>
      <c r="O43" s="219">
        <v>1219.0999999999999</v>
      </c>
      <c r="P43" s="219">
        <v>1200</v>
      </c>
      <c r="Q43" s="219">
        <v>1131</v>
      </c>
      <c r="R43" s="219">
        <v>1120</v>
      </c>
      <c r="S43" s="219">
        <v>1305</v>
      </c>
      <c r="T43" s="219">
        <v>1220</v>
      </c>
      <c r="U43" s="219">
        <v>1248.5999999999999</v>
      </c>
      <c r="V43" s="219">
        <v>1138.5</v>
      </c>
      <c r="W43" s="219">
        <v>1240</v>
      </c>
      <c r="X43" s="219">
        <v>1180</v>
      </c>
      <c r="Y43" s="219">
        <v>1232</v>
      </c>
      <c r="Z43" s="219">
        <v>1220</v>
      </c>
      <c r="AA43" s="221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3">
        <v>1</v>
      </c>
    </row>
    <row r="44" spans="1:65">
      <c r="A44" s="30"/>
      <c r="B44" s="19">
        <v>1</v>
      </c>
      <c r="C44" s="9">
        <v>2</v>
      </c>
      <c r="D44" s="224">
        <v>1255</v>
      </c>
      <c r="E44" s="224">
        <v>1240</v>
      </c>
      <c r="F44" s="224">
        <v>1070</v>
      </c>
      <c r="G44" s="224">
        <v>1268</v>
      </c>
      <c r="H44" s="225">
        <v>1410</v>
      </c>
      <c r="I44" s="224">
        <v>1149</v>
      </c>
      <c r="J44" s="224">
        <v>1340</v>
      </c>
      <c r="K44" s="224" t="s">
        <v>302</v>
      </c>
      <c r="L44" s="224">
        <v>1274.3</v>
      </c>
      <c r="M44" s="224">
        <v>1277.8</v>
      </c>
      <c r="N44" s="224">
        <v>1162</v>
      </c>
      <c r="O44" s="224">
        <v>1242.4000000000001</v>
      </c>
      <c r="P44" s="224">
        <v>1230</v>
      </c>
      <c r="Q44" s="224">
        <v>1107</v>
      </c>
      <c r="R44" s="224">
        <v>1140</v>
      </c>
      <c r="S44" s="224">
        <v>1260</v>
      </c>
      <c r="T44" s="224">
        <v>1150</v>
      </c>
      <c r="U44" s="224">
        <v>1254.5</v>
      </c>
      <c r="V44" s="224">
        <v>1138.5</v>
      </c>
      <c r="W44" s="224">
        <v>1217</v>
      </c>
      <c r="X44" s="224">
        <v>1190</v>
      </c>
      <c r="Y44" s="224">
        <v>1253.8</v>
      </c>
      <c r="Z44" s="224">
        <v>1260</v>
      </c>
      <c r="AA44" s="221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3">
        <v>22</v>
      </c>
    </row>
    <row r="45" spans="1:65">
      <c r="A45" s="30"/>
      <c r="B45" s="19">
        <v>1</v>
      </c>
      <c r="C45" s="9">
        <v>3</v>
      </c>
      <c r="D45" s="224">
        <v>1295</v>
      </c>
      <c r="E45" s="224">
        <v>1300</v>
      </c>
      <c r="F45" s="224">
        <v>1084</v>
      </c>
      <c r="G45" s="224">
        <v>1324</v>
      </c>
      <c r="H45" s="225">
        <v>1410</v>
      </c>
      <c r="I45" s="224">
        <v>1157</v>
      </c>
      <c r="J45" s="224">
        <v>1370</v>
      </c>
      <c r="K45" s="224" t="s">
        <v>302</v>
      </c>
      <c r="L45" s="224">
        <v>1274.9000000000001</v>
      </c>
      <c r="M45" s="226">
        <v>1059.5</v>
      </c>
      <c r="N45" s="224">
        <v>1176</v>
      </c>
      <c r="O45" s="224">
        <v>1214.5</v>
      </c>
      <c r="P45" s="224">
        <v>1200</v>
      </c>
      <c r="Q45" s="224">
        <v>1138</v>
      </c>
      <c r="R45" s="224">
        <v>1060</v>
      </c>
      <c r="S45" s="224">
        <v>1235</v>
      </c>
      <c r="T45" s="224">
        <v>1200</v>
      </c>
      <c r="U45" s="226">
        <v>1285.5</v>
      </c>
      <c r="V45" s="224">
        <v>1118.7</v>
      </c>
      <c r="W45" s="224">
        <v>1210</v>
      </c>
      <c r="X45" s="224">
        <v>1190</v>
      </c>
      <c r="Y45" s="224">
        <v>1244.0999999999999</v>
      </c>
      <c r="Z45" s="224">
        <v>1265</v>
      </c>
      <c r="AA45" s="221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3">
        <v>16</v>
      </c>
    </row>
    <row r="46" spans="1:65">
      <c r="A46" s="30"/>
      <c r="B46" s="19">
        <v>1</v>
      </c>
      <c r="C46" s="9">
        <v>4</v>
      </c>
      <c r="D46" s="224">
        <v>1280</v>
      </c>
      <c r="E46" s="224">
        <v>1280</v>
      </c>
      <c r="F46" s="224">
        <v>1070</v>
      </c>
      <c r="G46" s="224">
        <v>1328</v>
      </c>
      <c r="H46" s="225">
        <v>1420</v>
      </c>
      <c r="I46" s="224">
        <v>1138</v>
      </c>
      <c r="J46" s="224">
        <v>1330</v>
      </c>
      <c r="K46" s="224" t="s">
        <v>302</v>
      </c>
      <c r="L46" s="224">
        <v>1254.5</v>
      </c>
      <c r="M46" s="224">
        <v>1228</v>
      </c>
      <c r="N46" s="224">
        <v>1166</v>
      </c>
      <c r="O46" s="224">
        <v>1210.2</v>
      </c>
      <c r="P46" s="224">
        <v>1190</v>
      </c>
      <c r="Q46" s="224">
        <v>1111</v>
      </c>
      <c r="R46" s="224">
        <v>1100</v>
      </c>
      <c r="S46" s="224">
        <v>1225</v>
      </c>
      <c r="T46" s="224">
        <v>1170</v>
      </c>
      <c r="U46" s="224">
        <v>1237</v>
      </c>
      <c r="V46" s="224">
        <v>1128.5999999999999</v>
      </c>
      <c r="W46" s="224">
        <v>1232</v>
      </c>
      <c r="X46" s="224">
        <v>1190</v>
      </c>
      <c r="Y46" s="224">
        <v>1219.5</v>
      </c>
      <c r="Z46" s="224">
        <v>1265</v>
      </c>
      <c r="AA46" s="221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3">
        <v>1210.7565079365079</v>
      </c>
    </row>
    <row r="47" spans="1:65">
      <c r="A47" s="30"/>
      <c r="B47" s="19">
        <v>1</v>
      </c>
      <c r="C47" s="9">
        <v>5</v>
      </c>
      <c r="D47" s="224">
        <v>1270</v>
      </c>
      <c r="E47" s="224">
        <v>1250</v>
      </c>
      <c r="F47" s="224">
        <v>1066</v>
      </c>
      <c r="G47" s="224">
        <v>1216</v>
      </c>
      <c r="H47" s="225">
        <v>1410</v>
      </c>
      <c r="I47" s="224">
        <v>1148</v>
      </c>
      <c r="J47" s="224">
        <v>1370</v>
      </c>
      <c r="K47" s="224" t="s">
        <v>302</v>
      </c>
      <c r="L47" s="224">
        <v>1258.9000000000001</v>
      </c>
      <c r="M47" s="224">
        <v>1205.3</v>
      </c>
      <c r="N47" s="224">
        <v>1179</v>
      </c>
      <c r="O47" s="224">
        <v>1209.7</v>
      </c>
      <c r="P47" s="224">
        <v>1220</v>
      </c>
      <c r="Q47" s="224">
        <v>1123</v>
      </c>
      <c r="R47" s="224">
        <v>1160</v>
      </c>
      <c r="S47" s="224">
        <v>1220</v>
      </c>
      <c r="T47" s="224">
        <v>1190</v>
      </c>
      <c r="U47" s="224">
        <v>1247.0999999999999</v>
      </c>
      <c r="V47" s="224">
        <v>1138.5</v>
      </c>
      <c r="W47" s="224">
        <v>1206</v>
      </c>
      <c r="X47" s="224">
        <v>1230</v>
      </c>
      <c r="Y47" s="224">
        <v>1237.3</v>
      </c>
      <c r="Z47" s="224">
        <v>1215</v>
      </c>
      <c r="AA47" s="221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3">
        <v>13</v>
      </c>
    </row>
    <row r="48" spans="1:65">
      <c r="A48" s="30"/>
      <c r="B48" s="19">
        <v>1</v>
      </c>
      <c r="C48" s="9">
        <v>6</v>
      </c>
      <c r="D48" s="224">
        <v>1275</v>
      </c>
      <c r="E48" s="224">
        <v>1270</v>
      </c>
      <c r="F48" s="224">
        <v>1072</v>
      </c>
      <c r="G48" s="224">
        <v>1347</v>
      </c>
      <c r="H48" s="225">
        <v>1400</v>
      </c>
      <c r="I48" s="224">
        <v>1143</v>
      </c>
      <c r="J48" s="224">
        <v>1320</v>
      </c>
      <c r="K48" s="224" t="s">
        <v>302</v>
      </c>
      <c r="L48" s="224">
        <v>1279.9000000000001</v>
      </c>
      <c r="M48" s="224">
        <v>1220.7</v>
      </c>
      <c r="N48" s="224">
        <v>1154</v>
      </c>
      <c r="O48" s="224">
        <v>1217.4000000000001</v>
      </c>
      <c r="P48" s="224">
        <v>1210</v>
      </c>
      <c r="Q48" s="224">
        <v>1112</v>
      </c>
      <c r="R48" s="224">
        <v>1080</v>
      </c>
      <c r="S48" s="224">
        <v>1255</v>
      </c>
      <c r="T48" s="224">
        <v>1200</v>
      </c>
      <c r="U48" s="224">
        <v>1242</v>
      </c>
      <c r="V48" s="224">
        <v>1148.4000000000001</v>
      </c>
      <c r="W48" s="224">
        <v>1219</v>
      </c>
      <c r="X48" s="224">
        <v>1150</v>
      </c>
      <c r="Y48" s="224">
        <v>1225.3</v>
      </c>
      <c r="Z48" s="224">
        <v>1265</v>
      </c>
      <c r="AA48" s="221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7"/>
    </row>
    <row r="49" spans="1:65">
      <c r="A49" s="30"/>
      <c r="B49" s="20" t="s">
        <v>271</v>
      </c>
      <c r="C49" s="12"/>
      <c r="D49" s="228">
        <v>1273.3333333333333</v>
      </c>
      <c r="E49" s="228">
        <v>1273.3333333333333</v>
      </c>
      <c r="F49" s="228">
        <v>1072.6666666666667</v>
      </c>
      <c r="G49" s="228">
        <v>1279.8333333333333</v>
      </c>
      <c r="H49" s="228">
        <v>1411.6666666666667</v>
      </c>
      <c r="I49" s="228">
        <v>1147.6666666666667</v>
      </c>
      <c r="J49" s="228">
        <v>1340</v>
      </c>
      <c r="K49" s="228" t="s">
        <v>702</v>
      </c>
      <c r="L49" s="228">
        <v>1269.4166666666667</v>
      </c>
      <c r="M49" s="228">
        <v>1206.0666666666666</v>
      </c>
      <c r="N49" s="228">
        <v>1164.6666666666667</v>
      </c>
      <c r="O49" s="228">
        <v>1218.8833333333332</v>
      </c>
      <c r="P49" s="228">
        <v>1208.3333333333333</v>
      </c>
      <c r="Q49" s="228">
        <v>1120.3333333333333</v>
      </c>
      <c r="R49" s="228">
        <v>1110</v>
      </c>
      <c r="S49" s="228">
        <v>1250</v>
      </c>
      <c r="T49" s="228">
        <v>1188.3333333333333</v>
      </c>
      <c r="U49" s="228">
        <v>1252.45</v>
      </c>
      <c r="V49" s="228">
        <v>1135.1999999999998</v>
      </c>
      <c r="W49" s="228">
        <v>1220.6666666666667</v>
      </c>
      <c r="X49" s="228">
        <v>1188.3333333333333</v>
      </c>
      <c r="Y49" s="228">
        <v>1235.3333333333333</v>
      </c>
      <c r="Z49" s="228">
        <v>1248.3333333333333</v>
      </c>
      <c r="AA49" s="221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7"/>
    </row>
    <row r="50" spans="1:65">
      <c r="A50" s="30"/>
      <c r="B50" s="3" t="s">
        <v>272</v>
      </c>
      <c r="C50" s="29"/>
      <c r="D50" s="224">
        <v>1272.5</v>
      </c>
      <c r="E50" s="224">
        <v>1275</v>
      </c>
      <c r="F50" s="224">
        <v>1071</v>
      </c>
      <c r="G50" s="224">
        <v>1296</v>
      </c>
      <c r="H50" s="224">
        <v>1410</v>
      </c>
      <c r="I50" s="224">
        <v>1148.5</v>
      </c>
      <c r="J50" s="224">
        <v>1335</v>
      </c>
      <c r="K50" s="224" t="s">
        <v>702</v>
      </c>
      <c r="L50" s="224">
        <v>1274.1500000000001</v>
      </c>
      <c r="M50" s="224">
        <v>1224.3499999999999</v>
      </c>
      <c r="N50" s="224">
        <v>1164</v>
      </c>
      <c r="O50" s="224">
        <v>1215.95</v>
      </c>
      <c r="P50" s="224">
        <v>1205</v>
      </c>
      <c r="Q50" s="224">
        <v>1117.5</v>
      </c>
      <c r="R50" s="224">
        <v>1110</v>
      </c>
      <c r="S50" s="224">
        <v>1245</v>
      </c>
      <c r="T50" s="224">
        <v>1195</v>
      </c>
      <c r="U50" s="224">
        <v>1247.8499999999999</v>
      </c>
      <c r="V50" s="224">
        <v>1138.5</v>
      </c>
      <c r="W50" s="224">
        <v>1218</v>
      </c>
      <c r="X50" s="224">
        <v>1190</v>
      </c>
      <c r="Y50" s="224">
        <v>1234.6500000000001</v>
      </c>
      <c r="Z50" s="224">
        <v>1262.5</v>
      </c>
      <c r="AA50" s="221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7"/>
    </row>
    <row r="51" spans="1:65">
      <c r="A51" s="30"/>
      <c r="B51" s="3" t="s">
        <v>273</v>
      </c>
      <c r="C51" s="29"/>
      <c r="D51" s="224">
        <v>13.662601021279466</v>
      </c>
      <c r="E51" s="224">
        <v>25.033311140691449</v>
      </c>
      <c r="F51" s="224">
        <v>6.1535897382476401</v>
      </c>
      <c r="G51" s="224">
        <v>63.284805970048339</v>
      </c>
      <c r="H51" s="224">
        <v>7.5277265270908096</v>
      </c>
      <c r="I51" s="224">
        <v>6.5625198412398467</v>
      </c>
      <c r="J51" s="224">
        <v>25.298221281347036</v>
      </c>
      <c r="K51" s="224" t="s">
        <v>702</v>
      </c>
      <c r="L51" s="224">
        <v>10.177704390807721</v>
      </c>
      <c r="M51" s="224">
        <v>75.956373443356711</v>
      </c>
      <c r="N51" s="224">
        <v>11.343133018115704</v>
      </c>
      <c r="O51" s="224">
        <v>12.117989382181648</v>
      </c>
      <c r="P51" s="224">
        <v>14.719601443879746</v>
      </c>
      <c r="Q51" s="224">
        <v>12.388166396471542</v>
      </c>
      <c r="R51" s="224">
        <v>37.416573867739416</v>
      </c>
      <c r="S51" s="224">
        <v>31.304951684997057</v>
      </c>
      <c r="T51" s="224">
        <v>24.832774042918899</v>
      </c>
      <c r="U51" s="224">
        <v>17.250246375052164</v>
      </c>
      <c r="V51" s="224">
        <v>10.224676033987601</v>
      </c>
      <c r="W51" s="224">
        <v>13.017936344392943</v>
      </c>
      <c r="X51" s="224">
        <v>25.625508125043424</v>
      </c>
      <c r="Y51" s="224">
        <v>12.523684228958592</v>
      </c>
      <c r="Z51" s="224">
        <v>24.013884872437167</v>
      </c>
      <c r="AA51" s="221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7"/>
    </row>
    <row r="52" spans="1:65">
      <c r="A52" s="30"/>
      <c r="B52" s="3" t="s">
        <v>87</v>
      </c>
      <c r="C52" s="29"/>
      <c r="D52" s="13">
        <v>1.0729791377968168E-2</v>
      </c>
      <c r="E52" s="13">
        <v>1.9659668435097997E-2</v>
      </c>
      <c r="F52" s="13">
        <v>5.7367213221699558E-3</v>
      </c>
      <c r="G52" s="13">
        <v>4.9447693165814564E-2</v>
      </c>
      <c r="H52" s="13">
        <v>5.3325099365460274E-3</v>
      </c>
      <c r="I52" s="13">
        <v>5.7181410176356485E-3</v>
      </c>
      <c r="J52" s="13">
        <v>1.8879269612945549E-2</v>
      </c>
      <c r="K52" s="13" t="s">
        <v>702</v>
      </c>
      <c r="L52" s="13">
        <v>8.0176231004853039E-3</v>
      </c>
      <c r="M52" s="13">
        <v>6.2978586128481048E-2</v>
      </c>
      <c r="N52" s="13">
        <v>9.7393815267164032E-3</v>
      </c>
      <c r="O52" s="13">
        <v>9.9418779884716743E-3</v>
      </c>
      <c r="P52" s="13">
        <v>1.2181739125969445E-2</v>
      </c>
      <c r="Q52" s="13">
        <v>1.1057571909971625E-2</v>
      </c>
      <c r="R52" s="13">
        <v>3.3708625106071546E-2</v>
      </c>
      <c r="S52" s="13">
        <v>2.5043961347997645E-2</v>
      </c>
      <c r="T52" s="13">
        <v>2.0897145057154756E-2</v>
      </c>
      <c r="U52" s="13">
        <v>1.377320162485701E-2</v>
      </c>
      <c r="V52" s="13">
        <v>9.0069380144358717E-3</v>
      </c>
      <c r="W52" s="13">
        <v>1.0664611969737527E-2</v>
      </c>
      <c r="X52" s="13">
        <v>2.1564242461467119E-2</v>
      </c>
      <c r="Y52" s="13">
        <v>1.0137898728244948E-2</v>
      </c>
      <c r="Z52" s="13">
        <v>1.9236756907159279E-2</v>
      </c>
      <c r="AA52" s="154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274</v>
      </c>
      <c r="C53" s="29"/>
      <c r="D53" s="13">
        <v>5.1684071063532899E-2</v>
      </c>
      <c r="E53" s="13">
        <v>5.1684071063532899E-2</v>
      </c>
      <c r="F53" s="13">
        <v>-0.11405252861715987</v>
      </c>
      <c r="G53" s="13">
        <v>5.7052615405349227E-2</v>
      </c>
      <c r="H53" s="13">
        <v>0.16593770705603728</v>
      </c>
      <c r="I53" s="13">
        <v>-5.2107786211585294E-2</v>
      </c>
      <c r="J53" s="13">
        <v>0.10674606431293254</v>
      </c>
      <c r="K53" s="13" t="s">
        <v>702</v>
      </c>
      <c r="L53" s="13">
        <v>4.8449178960130679E-2</v>
      </c>
      <c r="M53" s="13">
        <v>-3.8734801251113504E-3</v>
      </c>
      <c r="N53" s="13">
        <v>-3.8066977932988411E-2</v>
      </c>
      <c r="O53" s="13">
        <v>6.7121880770857345E-3</v>
      </c>
      <c r="P53" s="13">
        <v>-2.0013723546318252E-3</v>
      </c>
      <c r="Q53" s="13">
        <v>-7.4683203443839274E-2</v>
      </c>
      <c r="R53" s="13">
        <v>-8.3217812397496149E-2</v>
      </c>
      <c r="S53" s="13">
        <v>3.2412373426243146E-2</v>
      </c>
      <c r="T53" s="13">
        <v>-1.8519970329451629E-2</v>
      </c>
      <c r="U53" s="13">
        <v>3.4435901678158576E-2</v>
      </c>
      <c r="V53" s="13">
        <v>-6.2404378949223238E-2</v>
      </c>
      <c r="W53" s="13">
        <v>8.1850963965073298E-3</v>
      </c>
      <c r="X53" s="13">
        <v>-1.8519970329451629E-2</v>
      </c>
      <c r="Y53" s="13">
        <v>2.0298734911375016E-2</v>
      </c>
      <c r="Z53" s="13">
        <v>3.1035823595008116E-2</v>
      </c>
      <c r="AA53" s="154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275</v>
      </c>
      <c r="C54" s="47"/>
      <c r="D54" s="45">
        <v>0.7</v>
      </c>
      <c r="E54" s="45">
        <v>0.7</v>
      </c>
      <c r="F54" s="45">
        <v>1.92</v>
      </c>
      <c r="G54" s="45">
        <v>0.78</v>
      </c>
      <c r="H54" s="45">
        <v>2.5099999999999998</v>
      </c>
      <c r="I54" s="45">
        <v>0.94</v>
      </c>
      <c r="J54" s="45">
        <v>1.57</v>
      </c>
      <c r="K54" s="45" t="s">
        <v>276</v>
      </c>
      <c r="L54" s="45">
        <v>0.65</v>
      </c>
      <c r="M54" s="45">
        <v>0.18</v>
      </c>
      <c r="N54" s="45">
        <v>0.72</v>
      </c>
      <c r="O54" s="45">
        <v>0.01</v>
      </c>
      <c r="P54" s="45">
        <v>0.15</v>
      </c>
      <c r="Q54" s="45">
        <v>1.3</v>
      </c>
      <c r="R54" s="45">
        <v>1.43</v>
      </c>
      <c r="S54" s="45">
        <v>0.39</v>
      </c>
      <c r="T54" s="45">
        <v>0.41</v>
      </c>
      <c r="U54" s="45">
        <v>0.43</v>
      </c>
      <c r="V54" s="45">
        <v>1.1100000000000001</v>
      </c>
      <c r="W54" s="45">
        <v>0.01</v>
      </c>
      <c r="X54" s="45">
        <v>0.41</v>
      </c>
      <c r="Y54" s="45">
        <v>0.2</v>
      </c>
      <c r="Z54" s="45">
        <v>0.37</v>
      </c>
      <c r="AA54" s="154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BM55" s="55"/>
    </row>
    <row r="56" spans="1:65" ht="15">
      <c r="B56" s="8" t="s">
        <v>516</v>
      </c>
      <c r="BM56" s="28" t="s">
        <v>278</v>
      </c>
    </row>
    <row r="57" spans="1:65" ht="15">
      <c r="A57" s="25" t="s">
        <v>49</v>
      </c>
      <c r="B57" s="18" t="s">
        <v>110</v>
      </c>
      <c r="C57" s="15" t="s">
        <v>111</v>
      </c>
      <c r="D57" s="16" t="s">
        <v>229</v>
      </c>
      <c r="E57" s="15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230</v>
      </c>
      <c r="C58" s="9" t="s">
        <v>230</v>
      </c>
      <c r="D58" s="152" t="s">
        <v>234</v>
      </c>
      <c r="E58" s="15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114</v>
      </c>
      <c r="E59" s="15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9"/>
      <c r="C60" s="9"/>
      <c r="D60" s="26"/>
      <c r="E60" s="15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8">
        <v>1</v>
      </c>
      <c r="C61" s="14">
        <v>1</v>
      </c>
      <c r="D61" s="229">
        <v>38</v>
      </c>
      <c r="E61" s="230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1"/>
      <c r="AF61" s="231"/>
      <c r="AG61" s="231"/>
      <c r="AH61" s="231"/>
      <c r="AI61" s="231"/>
      <c r="AJ61" s="231"/>
      <c r="AK61" s="231"/>
      <c r="AL61" s="231"/>
      <c r="AM61" s="231"/>
      <c r="AN61" s="231"/>
      <c r="AO61" s="231"/>
      <c r="AP61" s="231"/>
      <c r="AQ61" s="231"/>
      <c r="AR61" s="231"/>
      <c r="AS61" s="231"/>
      <c r="AT61" s="231"/>
      <c r="AU61" s="231"/>
      <c r="AV61" s="231"/>
      <c r="AW61" s="231"/>
      <c r="AX61" s="231"/>
      <c r="AY61" s="231"/>
      <c r="AZ61" s="231"/>
      <c r="BA61" s="231"/>
      <c r="BB61" s="231"/>
      <c r="BC61" s="231"/>
      <c r="BD61" s="231"/>
      <c r="BE61" s="231"/>
      <c r="BF61" s="231"/>
      <c r="BG61" s="231"/>
      <c r="BH61" s="231"/>
      <c r="BI61" s="231"/>
      <c r="BJ61" s="231"/>
      <c r="BK61" s="231"/>
      <c r="BL61" s="231"/>
      <c r="BM61" s="232">
        <v>1</v>
      </c>
    </row>
    <row r="62" spans="1:65">
      <c r="A62" s="30"/>
      <c r="B62" s="19">
        <v>1</v>
      </c>
      <c r="C62" s="9">
        <v>2</v>
      </c>
      <c r="D62" s="233">
        <v>36</v>
      </c>
      <c r="E62" s="230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31"/>
      <c r="Z62" s="231"/>
      <c r="AA62" s="231"/>
      <c r="AB62" s="231"/>
      <c r="AC62" s="231"/>
      <c r="AD62" s="231"/>
      <c r="AE62" s="231"/>
      <c r="AF62" s="231"/>
      <c r="AG62" s="231"/>
      <c r="AH62" s="231"/>
      <c r="AI62" s="231"/>
      <c r="AJ62" s="231"/>
      <c r="AK62" s="231"/>
      <c r="AL62" s="231"/>
      <c r="AM62" s="231"/>
      <c r="AN62" s="231"/>
      <c r="AO62" s="231"/>
      <c r="AP62" s="231"/>
      <c r="AQ62" s="231"/>
      <c r="AR62" s="231"/>
      <c r="AS62" s="231"/>
      <c r="AT62" s="231"/>
      <c r="AU62" s="231"/>
      <c r="AV62" s="231"/>
      <c r="AW62" s="231"/>
      <c r="AX62" s="231"/>
      <c r="AY62" s="231"/>
      <c r="AZ62" s="231"/>
      <c r="BA62" s="231"/>
      <c r="BB62" s="231"/>
      <c r="BC62" s="231"/>
      <c r="BD62" s="231"/>
      <c r="BE62" s="231"/>
      <c r="BF62" s="231"/>
      <c r="BG62" s="231"/>
      <c r="BH62" s="231"/>
      <c r="BI62" s="231"/>
      <c r="BJ62" s="231"/>
      <c r="BK62" s="231"/>
      <c r="BL62" s="231"/>
      <c r="BM62" s="232">
        <v>7</v>
      </c>
    </row>
    <row r="63" spans="1:65">
      <c r="A63" s="30"/>
      <c r="B63" s="19">
        <v>1</v>
      </c>
      <c r="C63" s="9">
        <v>3</v>
      </c>
      <c r="D63" s="233">
        <v>44</v>
      </c>
      <c r="E63" s="230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1"/>
      <c r="AL63" s="231"/>
      <c r="AM63" s="231"/>
      <c r="AN63" s="231"/>
      <c r="AO63" s="231"/>
      <c r="AP63" s="231"/>
      <c r="AQ63" s="231"/>
      <c r="AR63" s="231"/>
      <c r="AS63" s="231"/>
      <c r="AT63" s="231"/>
      <c r="AU63" s="231"/>
      <c r="AV63" s="231"/>
      <c r="AW63" s="231"/>
      <c r="AX63" s="231"/>
      <c r="AY63" s="231"/>
      <c r="AZ63" s="231"/>
      <c r="BA63" s="231"/>
      <c r="BB63" s="231"/>
      <c r="BC63" s="231"/>
      <c r="BD63" s="231"/>
      <c r="BE63" s="231"/>
      <c r="BF63" s="231"/>
      <c r="BG63" s="231"/>
      <c r="BH63" s="231"/>
      <c r="BI63" s="231"/>
      <c r="BJ63" s="231"/>
      <c r="BK63" s="231"/>
      <c r="BL63" s="231"/>
      <c r="BM63" s="232">
        <v>16</v>
      </c>
    </row>
    <row r="64" spans="1:65">
      <c r="A64" s="30"/>
      <c r="B64" s="19">
        <v>1</v>
      </c>
      <c r="C64" s="9">
        <v>4</v>
      </c>
      <c r="D64" s="233">
        <v>37</v>
      </c>
      <c r="E64" s="230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31"/>
      <c r="AA64" s="231"/>
      <c r="AB64" s="231"/>
      <c r="AC64" s="231"/>
      <c r="AD64" s="231"/>
      <c r="AE64" s="231"/>
      <c r="AF64" s="231"/>
      <c r="AG64" s="231"/>
      <c r="AH64" s="231"/>
      <c r="AI64" s="231"/>
      <c r="AJ64" s="231"/>
      <c r="AK64" s="231"/>
      <c r="AL64" s="231"/>
      <c r="AM64" s="231"/>
      <c r="AN64" s="231"/>
      <c r="AO64" s="231"/>
      <c r="AP64" s="231"/>
      <c r="AQ64" s="231"/>
      <c r="AR64" s="231"/>
      <c r="AS64" s="231"/>
      <c r="AT64" s="231"/>
      <c r="AU64" s="231"/>
      <c r="AV64" s="231"/>
      <c r="AW64" s="231"/>
      <c r="AX64" s="231"/>
      <c r="AY64" s="231"/>
      <c r="AZ64" s="231"/>
      <c r="BA64" s="231"/>
      <c r="BB64" s="231"/>
      <c r="BC64" s="231"/>
      <c r="BD64" s="231"/>
      <c r="BE64" s="231"/>
      <c r="BF64" s="231"/>
      <c r="BG64" s="231"/>
      <c r="BH64" s="231"/>
      <c r="BI64" s="231"/>
      <c r="BJ64" s="231"/>
      <c r="BK64" s="231"/>
      <c r="BL64" s="231"/>
      <c r="BM64" s="232">
        <v>39.3333333333333</v>
      </c>
    </row>
    <row r="65" spans="1:65">
      <c r="A65" s="30"/>
      <c r="B65" s="19">
        <v>1</v>
      </c>
      <c r="C65" s="9">
        <v>5</v>
      </c>
      <c r="D65" s="233">
        <v>37</v>
      </c>
      <c r="E65" s="230"/>
      <c r="F65" s="231"/>
      <c r="G65" s="231"/>
      <c r="H65" s="231"/>
      <c r="I65" s="231"/>
      <c r="J65" s="231"/>
      <c r="K65" s="231"/>
      <c r="L65" s="231"/>
      <c r="M65" s="231"/>
      <c r="N65" s="231"/>
      <c r="O65" s="231"/>
      <c r="P65" s="231"/>
      <c r="Q65" s="231"/>
      <c r="R65" s="231"/>
      <c r="S65" s="231"/>
      <c r="T65" s="231"/>
      <c r="U65" s="231"/>
      <c r="V65" s="231"/>
      <c r="W65" s="231"/>
      <c r="X65" s="231"/>
      <c r="Y65" s="231"/>
      <c r="Z65" s="231"/>
      <c r="AA65" s="231"/>
      <c r="AB65" s="231"/>
      <c r="AC65" s="231"/>
      <c r="AD65" s="231"/>
      <c r="AE65" s="231"/>
      <c r="AF65" s="231"/>
      <c r="AG65" s="231"/>
      <c r="AH65" s="231"/>
      <c r="AI65" s="231"/>
      <c r="AJ65" s="231"/>
      <c r="AK65" s="231"/>
      <c r="AL65" s="231"/>
      <c r="AM65" s="231"/>
      <c r="AN65" s="231"/>
      <c r="AO65" s="231"/>
      <c r="AP65" s="231"/>
      <c r="AQ65" s="231"/>
      <c r="AR65" s="231"/>
      <c r="AS65" s="231"/>
      <c r="AT65" s="231"/>
      <c r="AU65" s="231"/>
      <c r="AV65" s="231"/>
      <c r="AW65" s="231"/>
      <c r="AX65" s="231"/>
      <c r="AY65" s="231"/>
      <c r="AZ65" s="231"/>
      <c r="BA65" s="231"/>
      <c r="BB65" s="231"/>
      <c r="BC65" s="231"/>
      <c r="BD65" s="231"/>
      <c r="BE65" s="231"/>
      <c r="BF65" s="231"/>
      <c r="BG65" s="231"/>
      <c r="BH65" s="231"/>
      <c r="BI65" s="231"/>
      <c r="BJ65" s="231"/>
      <c r="BK65" s="231"/>
      <c r="BL65" s="231"/>
      <c r="BM65" s="232">
        <v>13</v>
      </c>
    </row>
    <row r="66" spans="1:65">
      <c r="A66" s="30"/>
      <c r="B66" s="19">
        <v>1</v>
      </c>
      <c r="C66" s="9">
        <v>6</v>
      </c>
      <c r="D66" s="233">
        <v>44</v>
      </c>
      <c r="E66" s="230"/>
      <c r="F66" s="231"/>
      <c r="G66" s="231"/>
      <c r="H66" s="231"/>
      <c r="I66" s="231"/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231"/>
      <c r="U66" s="231"/>
      <c r="V66" s="231"/>
      <c r="W66" s="231"/>
      <c r="X66" s="231"/>
      <c r="Y66" s="231"/>
      <c r="Z66" s="231"/>
      <c r="AA66" s="231"/>
      <c r="AB66" s="231"/>
      <c r="AC66" s="231"/>
      <c r="AD66" s="231"/>
      <c r="AE66" s="231"/>
      <c r="AF66" s="231"/>
      <c r="AG66" s="231"/>
      <c r="AH66" s="231"/>
      <c r="AI66" s="231"/>
      <c r="AJ66" s="231"/>
      <c r="AK66" s="231"/>
      <c r="AL66" s="231"/>
      <c r="AM66" s="231"/>
      <c r="AN66" s="231"/>
      <c r="AO66" s="231"/>
      <c r="AP66" s="231"/>
      <c r="AQ66" s="231"/>
      <c r="AR66" s="231"/>
      <c r="AS66" s="231"/>
      <c r="AT66" s="231"/>
      <c r="AU66" s="231"/>
      <c r="AV66" s="231"/>
      <c r="AW66" s="231"/>
      <c r="AX66" s="231"/>
      <c r="AY66" s="231"/>
      <c r="AZ66" s="231"/>
      <c r="BA66" s="231"/>
      <c r="BB66" s="231"/>
      <c r="BC66" s="231"/>
      <c r="BD66" s="231"/>
      <c r="BE66" s="231"/>
      <c r="BF66" s="231"/>
      <c r="BG66" s="231"/>
      <c r="BH66" s="231"/>
      <c r="BI66" s="231"/>
      <c r="BJ66" s="231"/>
      <c r="BK66" s="231"/>
      <c r="BL66" s="231"/>
      <c r="BM66" s="234"/>
    </row>
    <row r="67" spans="1:65">
      <c r="A67" s="30"/>
      <c r="B67" s="20" t="s">
        <v>271</v>
      </c>
      <c r="C67" s="12"/>
      <c r="D67" s="235">
        <v>39.333333333333336</v>
      </c>
      <c r="E67" s="230"/>
      <c r="F67" s="231"/>
      <c r="G67" s="231"/>
      <c r="H67" s="231"/>
      <c r="I67" s="231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1"/>
      <c r="U67" s="231"/>
      <c r="V67" s="231"/>
      <c r="W67" s="231"/>
      <c r="X67" s="231"/>
      <c r="Y67" s="231"/>
      <c r="Z67" s="231"/>
      <c r="AA67" s="231"/>
      <c r="AB67" s="231"/>
      <c r="AC67" s="231"/>
      <c r="AD67" s="231"/>
      <c r="AE67" s="231"/>
      <c r="AF67" s="231"/>
      <c r="AG67" s="231"/>
      <c r="AH67" s="231"/>
      <c r="AI67" s="231"/>
      <c r="AJ67" s="231"/>
      <c r="AK67" s="231"/>
      <c r="AL67" s="231"/>
      <c r="AM67" s="231"/>
      <c r="AN67" s="231"/>
      <c r="AO67" s="231"/>
      <c r="AP67" s="231"/>
      <c r="AQ67" s="231"/>
      <c r="AR67" s="231"/>
      <c r="AS67" s="231"/>
      <c r="AT67" s="231"/>
      <c r="AU67" s="231"/>
      <c r="AV67" s="231"/>
      <c r="AW67" s="231"/>
      <c r="AX67" s="231"/>
      <c r="AY67" s="231"/>
      <c r="AZ67" s="231"/>
      <c r="BA67" s="231"/>
      <c r="BB67" s="231"/>
      <c r="BC67" s="231"/>
      <c r="BD67" s="231"/>
      <c r="BE67" s="231"/>
      <c r="BF67" s="231"/>
      <c r="BG67" s="231"/>
      <c r="BH67" s="231"/>
      <c r="BI67" s="231"/>
      <c r="BJ67" s="231"/>
      <c r="BK67" s="231"/>
      <c r="BL67" s="231"/>
      <c r="BM67" s="234"/>
    </row>
    <row r="68" spans="1:65">
      <c r="A68" s="30"/>
      <c r="B68" s="3" t="s">
        <v>272</v>
      </c>
      <c r="C68" s="29"/>
      <c r="D68" s="233">
        <v>37.5</v>
      </c>
      <c r="E68" s="230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31"/>
      <c r="U68" s="231"/>
      <c r="V68" s="231"/>
      <c r="W68" s="231"/>
      <c r="X68" s="231"/>
      <c r="Y68" s="231"/>
      <c r="Z68" s="231"/>
      <c r="AA68" s="231"/>
      <c r="AB68" s="231"/>
      <c r="AC68" s="231"/>
      <c r="AD68" s="231"/>
      <c r="AE68" s="231"/>
      <c r="AF68" s="231"/>
      <c r="AG68" s="231"/>
      <c r="AH68" s="231"/>
      <c r="AI68" s="231"/>
      <c r="AJ68" s="231"/>
      <c r="AK68" s="231"/>
      <c r="AL68" s="231"/>
      <c r="AM68" s="231"/>
      <c r="AN68" s="231"/>
      <c r="AO68" s="231"/>
      <c r="AP68" s="231"/>
      <c r="AQ68" s="231"/>
      <c r="AR68" s="231"/>
      <c r="AS68" s="231"/>
      <c r="AT68" s="231"/>
      <c r="AU68" s="231"/>
      <c r="AV68" s="231"/>
      <c r="AW68" s="231"/>
      <c r="AX68" s="231"/>
      <c r="AY68" s="231"/>
      <c r="AZ68" s="231"/>
      <c r="BA68" s="231"/>
      <c r="BB68" s="231"/>
      <c r="BC68" s="231"/>
      <c r="BD68" s="231"/>
      <c r="BE68" s="231"/>
      <c r="BF68" s="231"/>
      <c r="BG68" s="231"/>
      <c r="BH68" s="231"/>
      <c r="BI68" s="231"/>
      <c r="BJ68" s="231"/>
      <c r="BK68" s="231"/>
      <c r="BL68" s="231"/>
      <c r="BM68" s="234"/>
    </row>
    <row r="69" spans="1:65">
      <c r="A69" s="30"/>
      <c r="B69" s="3" t="s">
        <v>273</v>
      </c>
      <c r="C69" s="29"/>
      <c r="D69" s="233">
        <v>3.6696957185394363</v>
      </c>
      <c r="E69" s="230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1"/>
      <c r="AJ69" s="231"/>
      <c r="AK69" s="231"/>
      <c r="AL69" s="231"/>
      <c r="AM69" s="231"/>
      <c r="AN69" s="231"/>
      <c r="AO69" s="231"/>
      <c r="AP69" s="231"/>
      <c r="AQ69" s="231"/>
      <c r="AR69" s="231"/>
      <c r="AS69" s="231"/>
      <c r="AT69" s="231"/>
      <c r="AU69" s="231"/>
      <c r="AV69" s="231"/>
      <c r="AW69" s="231"/>
      <c r="AX69" s="231"/>
      <c r="AY69" s="231"/>
      <c r="AZ69" s="231"/>
      <c r="BA69" s="231"/>
      <c r="BB69" s="231"/>
      <c r="BC69" s="231"/>
      <c r="BD69" s="231"/>
      <c r="BE69" s="231"/>
      <c r="BF69" s="231"/>
      <c r="BG69" s="231"/>
      <c r="BH69" s="231"/>
      <c r="BI69" s="231"/>
      <c r="BJ69" s="231"/>
      <c r="BK69" s="231"/>
      <c r="BL69" s="231"/>
      <c r="BM69" s="234"/>
    </row>
    <row r="70" spans="1:65">
      <c r="A70" s="30"/>
      <c r="B70" s="3" t="s">
        <v>87</v>
      </c>
      <c r="C70" s="29"/>
      <c r="D70" s="13">
        <v>9.3297348776426342E-2</v>
      </c>
      <c r="E70" s="15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274</v>
      </c>
      <c r="C71" s="29"/>
      <c r="D71" s="13">
        <v>8.8817841970012523E-16</v>
      </c>
      <c r="E71" s="154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275</v>
      </c>
      <c r="C72" s="47"/>
      <c r="D72" s="45" t="s">
        <v>276</v>
      </c>
      <c r="E72" s="15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BM73" s="55"/>
    </row>
    <row r="74" spans="1:65" ht="15">
      <c r="B74" s="8" t="s">
        <v>517</v>
      </c>
      <c r="BM74" s="28" t="s">
        <v>67</v>
      </c>
    </row>
    <row r="75" spans="1:65" ht="15">
      <c r="A75" s="25" t="s">
        <v>10</v>
      </c>
      <c r="B75" s="18" t="s">
        <v>110</v>
      </c>
      <c r="C75" s="15" t="s">
        <v>111</v>
      </c>
      <c r="D75" s="16" t="s">
        <v>229</v>
      </c>
      <c r="E75" s="17" t="s">
        <v>229</v>
      </c>
      <c r="F75" s="17" t="s">
        <v>229</v>
      </c>
      <c r="G75" s="17" t="s">
        <v>229</v>
      </c>
      <c r="H75" s="17" t="s">
        <v>229</v>
      </c>
      <c r="I75" s="17" t="s">
        <v>229</v>
      </c>
      <c r="J75" s="17" t="s">
        <v>229</v>
      </c>
      <c r="K75" s="17" t="s">
        <v>229</v>
      </c>
      <c r="L75" s="17" t="s">
        <v>229</v>
      </c>
      <c r="M75" s="17" t="s">
        <v>229</v>
      </c>
      <c r="N75" s="17" t="s">
        <v>229</v>
      </c>
      <c r="O75" s="17" t="s">
        <v>229</v>
      </c>
      <c r="P75" s="17" t="s">
        <v>229</v>
      </c>
      <c r="Q75" s="17" t="s">
        <v>229</v>
      </c>
      <c r="R75" s="17" t="s">
        <v>229</v>
      </c>
      <c r="S75" s="17" t="s">
        <v>229</v>
      </c>
      <c r="T75" s="17" t="s">
        <v>229</v>
      </c>
      <c r="U75" s="17" t="s">
        <v>229</v>
      </c>
      <c r="V75" s="17" t="s">
        <v>229</v>
      </c>
      <c r="W75" s="17" t="s">
        <v>229</v>
      </c>
      <c r="X75" s="17" t="s">
        <v>229</v>
      </c>
      <c r="Y75" s="17" t="s">
        <v>229</v>
      </c>
      <c r="Z75" s="17" t="s">
        <v>229</v>
      </c>
      <c r="AA75" s="17" t="s">
        <v>229</v>
      </c>
      <c r="AB75" s="17" t="s">
        <v>229</v>
      </c>
      <c r="AC75" s="154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230</v>
      </c>
      <c r="C76" s="9" t="s">
        <v>230</v>
      </c>
      <c r="D76" s="152" t="s">
        <v>232</v>
      </c>
      <c r="E76" s="153" t="s">
        <v>233</v>
      </c>
      <c r="F76" s="153" t="s">
        <v>234</v>
      </c>
      <c r="G76" s="153" t="s">
        <v>235</v>
      </c>
      <c r="H76" s="153" t="s">
        <v>236</v>
      </c>
      <c r="I76" s="153" t="s">
        <v>237</v>
      </c>
      <c r="J76" s="153" t="s">
        <v>238</v>
      </c>
      <c r="K76" s="153" t="s">
        <v>239</v>
      </c>
      <c r="L76" s="153" t="s">
        <v>240</v>
      </c>
      <c r="M76" s="153" t="s">
        <v>241</v>
      </c>
      <c r="N76" s="153" t="s">
        <v>243</v>
      </c>
      <c r="O76" s="153" t="s">
        <v>244</v>
      </c>
      <c r="P76" s="153" t="s">
        <v>246</v>
      </c>
      <c r="Q76" s="153" t="s">
        <v>247</v>
      </c>
      <c r="R76" s="153" t="s">
        <v>249</v>
      </c>
      <c r="S76" s="153" t="s">
        <v>250</v>
      </c>
      <c r="T76" s="153" t="s">
        <v>251</v>
      </c>
      <c r="U76" s="153" t="s">
        <v>252</v>
      </c>
      <c r="V76" s="153" t="s">
        <v>254</v>
      </c>
      <c r="W76" s="153" t="s">
        <v>256</v>
      </c>
      <c r="X76" s="153" t="s">
        <v>258</v>
      </c>
      <c r="Y76" s="153" t="s">
        <v>259</v>
      </c>
      <c r="Z76" s="153" t="s">
        <v>260</v>
      </c>
      <c r="AA76" s="153" t="s">
        <v>261</v>
      </c>
      <c r="AB76" s="153" t="s">
        <v>262</v>
      </c>
      <c r="AC76" s="154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299</v>
      </c>
      <c r="E77" s="11" t="s">
        <v>300</v>
      </c>
      <c r="F77" s="11" t="s">
        <v>114</v>
      </c>
      <c r="G77" s="11" t="s">
        <v>114</v>
      </c>
      <c r="H77" s="11" t="s">
        <v>114</v>
      </c>
      <c r="I77" s="11" t="s">
        <v>114</v>
      </c>
      <c r="J77" s="11" t="s">
        <v>299</v>
      </c>
      <c r="K77" s="11" t="s">
        <v>300</v>
      </c>
      <c r="L77" s="11" t="s">
        <v>299</v>
      </c>
      <c r="M77" s="11" t="s">
        <v>300</v>
      </c>
      <c r="N77" s="11" t="s">
        <v>300</v>
      </c>
      <c r="O77" s="11" t="s">
        <v>114</v>
      </c>
      <c r="P77" s="11" t="s">
        <v>300</v>
      </c>
      <c r="Q77" s="11" t="s">
        <v>299</v>
      </c>
      <c r="R77" s="11" t="s">
        <v>299</v>
      </c>
      <c r="S77" s="11" t="s">
        <v>114</v>
      </c>
      <c r="T77" s="11" t="s">
        <v>299</v>
      </c>
      <c r="U77" s="11" t="s">
        <v>300</v>
      </c>
      <c r="V77" s="11" t="s">
        <v>299</v>
      </c>
      <c r="W77" s="11" t="s">
        <v>300</v>
      </c>
      <c r="X77" s="11" t="s">
        <v>300</v>
      </c>
      <c r="Y77" s="11" t="s">
        <v>299</v>
      </c>
      <c r="Z77" s="11" t="s">
        <v>299</v>
      </c>
      <c r="AA77" s="11" t="s">
        <v>299</v>
      </c>
      <c r="AB77" s="11" t="s">
        <v>299</v>
      </c>
      <c r="AC77" s="154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</v>
      </c>
    </row>
    <row r="78" spans="1:65">
      <c r="A78" s="30"/>
      <c r="B78" s="19"/>
      <c r="C78" s="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154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2</v>
      </c>
    </row>
    <row r="79" spans="1:65">
      <c r="A79" s="30"/>
      <c r="B79" s="18">
        <v>1</v>
      </c>
      <c r="C79" s="14">
        <v>1</v>
      </c>
      <c r="D79" s="236">
        <v>50</v>
      </c>
      <c r="E79" s="229">
        <v>46</v>
      </c>
      <c r="F79" s="236">
        <v>69</v>
      </c>
      <c r="G79" s="229">
        <v>48</v>
      </c>
      <c r="H79" s="229">
        <v>46</v>
      </c>
      <c r="I79" s="229">
        <v>44.3</v>
      </c>
      <c r="J79" s="229">
        <v>40</v>
      </c>
      <c r="K79" s="229">
        <v>44</v>
      </c>
      <c r="L79" s="229">
        <v>42</v>
      </c>
      <c r="M79" s="229">
        <v>44.1</v>
      </c>
      <c r="N79" s="229">
        <v>48</v>
      </c>
      <c r="O79" s="229">
        <v>46</v>
      </c>
      <c r="P79" s="229">
        <v>42.1</v>
      </c>
      <c r="Q79" s="229">
        <v>45</v>
      </c>
      <c r="R79" s="229">
        <v>41</v>
      </c>
      <c r="S79" s="229">
        <v>46</v>
      </c>
      <c r="T79" s="236">
        <v>170</v>
      </c>
      <c r="U79" s="229">
        <v>44</v>
      </c>
      <c r="V79" s="229">
        <v>42</v>
      </c>
      <c r="W79" s="229">
        <v>45</v>
      </c>
      <c r="X79" s="229">
        <v>44</v>
      </c>
      <c r="Y79" s="229">
        <v>45</v>
      </c>
      <c r="Z79" s="236">
        <v>40</v>
      </c>
      <c r="AA79" s="229">
        <v>42</v>
      </c>
      <c r="AB79" s="236">
        <v>40</v>
      </c>
      <c r="AC79" s="230"/>
      <c r="AD79" s="231"/>
      <c r="AE79" s="231"/>
      <c r="AF79" s="231"/>
      <c r="AG79" s="231"/>
      <c r="AH79" s="231"/>
      <c r="AI79" s="231"/>
      <c r="AJ79" s="231"/>
      <c r="AK79" s="231"/>
      <c r="AL79" s="231"/>
      <c r="AM79" s="231"/>
      <c r="AN79" s="231"/>
      <c r="AO79" s="231"/>
      <c r="AP79" s="231"/>
      <c r="AQ79" s="231"/>
      <c r="AR79" s="231"/>
      <c r="AS79" s="231"/>
      <c r="AT79" s="231"/>
      <c r="AU79" s="231"/>
      <c r="AV79" s="231"/>
      <c r="AW79" s="231"/>
      <c r="AX79" s="231"/>
      <c r="AY79" s="231"/>
      <c r="AZ79" s="231"/>
      <c r="BA79" s="231"/>
      <c r="BB79" s="231"/>
      <c r="BC79" s="231"/>
      <c r="BD79" s="231"/>
      <c r="BE79" s="231"/>
      <c r="BF79" s="231"/>
      <c r="BG79" s="231"/>
      <c r="BH79" s="231"/>
      <c r="BI79" s="231"/>
      <c r="BJ79" s="231"/>
      <c r="BK79" s="231"/>
      <c r="BL79" s="231"/>
      <c r="BM79" s="232">
        <v>1</v>
      </c>
    </row>
    <row r="80" spans="1:65">
      <c r="A80" s="30"/>
      <c r="B80" s="19">
        <v>1</v>
      </c>
      <c r="C80" s="9">
        <v>2</v>
      </c>
      <c r="D80" s="237">
        <v>50</v>
      </c>
      <c r="E80" s="233">
        <v>46</v>
      </c>
      <c r="F80" s="237">
        <v>62</v>
      </c>
      <c r="G80" s="233">
        <v>50</v>
      </c>
      <c r="H80" s="233">
        <v>47</v>
      </c>
      <c r="I80" s="233">
        <v>44</v>
      </c>
      <c r="J80" s="233">
        <v>40</v>
      </c>
      <c r="K80" s="233">
        <v>43.5</v>
      </c>
      <c r="L80" s="233">
        <v>41</v>
      </c>
      <c r="M80" s="233">
        <v>45.2</v>
      </c>
      <c r="N80" s="233">
        <v>48</v>
      </c>
      <c r="O80" s="233">
        <v>47</v>
      </c>
      <c r="P80" s="233">
        <v>42.8</v>
      </c>
      <c r="Q80" s="233">
        <v>46</v>
      </c>
      <c r="R80" s="233">
        <v>41</v>
      </c>
      <c r="S80" s="233">
        <v>48</v>
      </c>
      <c r="T80" s="237">
        <v>50</v>
      </c>
      <c r="U80" s="233">
        <v>44</v>
      </c>
      <c r="V80" s="233">
        <v>42</v>
      </c>
      <c r="W80" s="233">
        <v>45</v>
      </c>
      <c r="X80" s="233">
        <v>44</v>
      </c>
      <c r="Y80" s="233">
        <v>44</v>
      </c>
      <c r="Z80" s="237">
        <v>50</v>
      </c>
      <c r="AA80" s="233">
        <v>42</v>
      </c>
      <c r="AB80" s="237">
        <v>50</v>
      </c>
      <c r="AC80" s="230"/>
      <c r="AD80" s="231"/>
      <c r="AE80" s="231"/>
      <c r="AF80" s="231"/>
      <c r="AG80" s="231"/>
      <c r="AH80" s="231"/>
      <c r="AI80" s="231"/>
      <c r="AJ80" s="231"/>
      <c r="AK80" s="231"/>
      <c r="AL80" s="231"/>
      <c r="AM80" s="231"/>
      <c r="AN80" s="231"/>
      <c r="AO80" s="231"/>
      <c r="AP80" s="231"/>
      <c r="AQ80" s="231"/>
      <c r="AR80" s="231"/>
      <c r="AS80" s="231"/>
      <c r="AT80" s="231"/>
      <c r="AU80" s="231"/>
      <c r="AV80" s="231"/>
      <c r="AW80" s="231"/>
      <c r="AX80" s="231"/>
      <c r="AY80" s="231"/>
      <c r="AZ80" s="231"/>
      <c r="BA80" s="231"/>
      <c r="BB80" s="231"/>
      <c r="BC80" s="231"/>
      <c r="BD80" s="231"/>
      <c r="BE80" s="231"/>
      <c r="BF80" s="231"/>
      <c r="BG80" s="231"/>
      <c r="BH80" s="231"/>
      <c r="BI80" s="231"/>
      <c r="BJ80" s="231"/>
      <c r="BK80" s="231"/>
      <c r="BL80" s="231"/>
      <c r="BM80" s="232">
        <v>23</v>
      </c>
    </row>
    <row r="81" spans="1:65">
      <c r="A81" s="30"/>
      <c r="B81" s="19">
        <v>1</v>
      </c>
      <c r="C81" s="9">
        <v>3</v>
      </c>
      <c r="D81" s="237">
        <v>50</v>
      </c>
      <c r="E81" s="233">
        <v>45</v>
      </c>
      <c r="F81" s="237">
        <v>69</v>
      </c>
      <c r="G81" s="233">
        <v>49</v>
      </c>
      <c r="H81" s="233">
        <v>45</v>
      </c>
      <c r="I81" s="233">
        <v>43.5</v>
      </c>
      <c r="J81" s="233">
        <v>40</v>
      </c>
      <c r="K81" s="233">
        <v>44</v>
      </c>
      <c r="L81" s="233">
        <v>44</v>
      </c>
      <c r="M81" s="233">
        <v>44.8</v>
      </c>
      <c r="N81" s="233">
        <v>44</v>
      </c>
      <c r="O81" s="233">
        <v>47</v>
      </c>
      <c r="P81" s="233">
        <v>42.6</v>
      </c>
      <c r="Q81" s="233">
        <v>46</v>
      </c>
      <c r="R81" s="233">
        <v>42</v>
      </c>
      <c r="S81" s="233">
        <v>48</v>
      </c>
      <c r="T81" s="237">
        <v>50</v>
      </c>
      <c r="U81" s="233">
        <v>44</v>
      </c>
      <c r="V81" s="233">
        <v>42</v>
      </c>
      <c r="W81" s="233">
        <v>44</v>
      </c>
      <c r="X81" s="233">
        <v>44</v>
      </c>
      <c r="Y81" s="233">
        <v>44</v>
      </c>
      <c r="Z81" s="237">
        <v>50</v>
      </c>
      <c r="AA81" s="233">
        <v>42</v>
      </c>
      <c r="AB81" s="237">
        <v>50</v>
      </c>
      <c r="AC81" s="230"/>
      <c r="AD81" s="231"/>
      <c r="AE81" s="231"/>
      <c r="AF81" s="231"/>
      <c r="AG81" s="231"/>
      <c r="AH81" s="231"/>
      <c r="AI81" s="231"/>
      <c r="AJ81" s="231"/>
      <c r="AK81" s="231"/>
      <c r="AL81" s="231"/>
      <c r="AM81" s="231"/>
      <c r="AN81" s="231"/>
      <c r="AO81" s="231"/>
      <c r="AP81" s="231"/>
      <c r="AQ81" s="231"/>
      <c r="AR81" s="231"/>
      <c r="AS81" s="231"/>
      <c r="AT81" s="231"/>
      <c r="AU81" s="231"/>
      <c r="AV81" s="231"/>
      <c r="AW81" s="231"/>
      <c r="AX81" s="231"/>
      <c r="AY81" s="231"/>
      <c r="AZ81" s="231"/>
      <c r="BA81" s="231"/>
      <c r="BB81" s="231"/>
      <c r="BC81" s="231"/>
      <c r="BD81" s="231"/>
      <c r="BE81" s="231"/>
      <c r="BF81" s="231"/>
      <c r="BG81" s="231"/>
      <c r="BH81" s="231"/>
      <c r="BI81" s="231"/>
      <c r="BJ81" s="231"/>
      <c r="BK81" s="231"/>
      <c r="BL81" s="231"/>
      <c r="BM81" s="232">
        <v>16</v>
      </c>
    </row>
    <row r="82" spans="1:65">
      <c r="A82" s="30"/>
      <c r="B82" s="19">
        <v>1</v>
      </c>
      <c r="C82" s="9">
        <v>4</v>
      </c>
      <c r="D82" s="237">
        <v>50</v>
      </c>
      <c r="E82" s="233">
        <v>45</v>
      </c>
      <c r="F82" s="237">
        <v>62</v>
      </c>
      <c r="G82" s="233">
        <v>48</v>
      </c>
      <c r="H82" s="233">
        <v>45</v>
      </c>
      <c r="I82" s="233">
        <v>43.6</v>
      </c>
      <c r="J82" s="233">
        <v>40</v>
      </c>
      <c r="K82" s="238">
        <v>46.5</v>
      </c>
      <c r="L82" s="233">
        <v>45</v>
      </c>
      <c r="M82" s="233">
        <v>44.3</v>
      </c>
      <c r="N82" s="233">
        <v>49</v>
      </c>
      <c r="O82" s="233">
        <v>47</v>
      </c>
      <c r="P82" s="233">
        <v>41.7</v>
      </c>
      <c r="Q82" s="233">
        <v>44</v>
      </c>
      <c r="R82" s="233">
        <v>41</v>
      </c>
      <c r="S82" s="233">
        <v>44</v>
      </c>
      <c r="T82" s="237">
        <v>40</v>
      </c>
      <c r="U82" s="233">
        <v>45</v>
      </c>
      <c r="V82" s="233">
        <v>41</v>
      </c>
      <c r="W82" s="233">
        <v>45</v>
      </c>
      <c r="X82" s="233">
        <v>45</v>
      </c>
      <c r="Y82" s="233">
        <v>45</v>
      </c>
      <c r="Z82" s="237">
        <v>50</v>
      </c>
      <c r="AA82" s="233">
        <v>44</v>
      </c>
      <c r="AB82" s="237">
        <v>50</v>
      </c>
      <c r="AC82" s="230"/>
      <c r="AD82" s="231"/>
      <c r="AE82" s="231"/>
      <c r="AF82" s="231"/>
      <c r="AG82" s="231"/>
      <c r="AH82" s="231"/>
      <c r="AI82" s="231"/>
      <c r="AJ82" s="231"/>
      <c r="AK82" s="231"/>
      <c r="AL82" s="231"/>
      <c r="AM82" s="231"/>
      <c r="AN82" s="231"/>
      <c r="AO82" s="231"/>
      <c r="AP82" s="231"/>
      <c r="AQ82" s="231"/>
      <c r="AR82" s="231"/>
      <c r="AS82" s="231"/>
      <c r="AT82" s="231"/>
      <c r="AU82" s="231"/>
      <c r="AV82" s="231"/>
      <c r="AW82" s="231"/>
      <c r="AX82" s="231"/>
      <c r="AY82" s="231"/>
      <c r="AZ82" s="231"/>
      <c r="BA82" s="231"/>
      <c r="BB82" s="231"/>
      <c r="BC82" s="231"/>
      <c r="BD82" s="231"/>
      <c r="BE82" s="231"/>
      <c r="BF82" s="231"/>
      <c r="BG82" s="231"/>
      <c r="BH82" s="231"/>
      <c r="BI82" s="231"/>
      <c r="BJ82" s="231"/>
      <c r="BK82" s="231"/>
      <c r="BL82" s="231"/>
      <c r="BM82" s="232">
        <v>44.290833333333325</v>
      </c>
    </row>
    <row r="83" spans="1:65">
      <c r="A83" s="30"/>
      <c r="B83" s="19">
        <v>1</v>
      </c>
      <c r="C83" s="9">
        <v>5</v>
      </c>
      <c r="D83" s="237">
        <v>50</v>
      </c>
      <c r="E83" s="233">
        <v>46</v>
      </c>
      <c r="F83" s="237">
        <v>69</v>
      </c>
      <c r="G83" s="233">
        <v>50</v>
      </c>
      <c r="H83" s="233">
        <v>46</v>
      </c>
      <c r="I83" s="233">
        <v>44.3</v>
      </c>
      <c r="J83" s="233">
        <v>40</v>
      </c>
      <c r="K83" s="233">
        <v>44</v>
      </c>
      <c r="L83" s="233">
        <v>44</v>
      </c>
      <c r="M83" s="233">
        <v>43.3</v>
      </c>
      <c r="N83" s="233">
        <v>46</v>
      </c>
      <c r="O83" s="233">
        <v>46</v>
      </c>
      <c r="P83" s="233">
        <v>42.6</v>
      </c>
      <c r="Q83" s="233">
        <v>45</v>
      </c>
      <c r="R83" s="233">
        <v>42</v>
      </c>
      <c r="S83" s="233">
        <v>44</v>
      </c>
      <c r="T83" s="237">
        <v>60</v>
      </c>
      <c r="U83" s="233">
        <v>45</v>
      </c>
      <c r="V83" s="233">
        <v>41</v>
      </c>
      <c r="W83" s="233">
        <v>45</v>
      </c>
      <c r="X83" s="233">
        <v>44</v>
      </c>
      <c r="Y83" s="233">
        <v>44</v>
      </c>
      <c r="Z83" s="237">
        <v>50</v>
      </c>
      <c r="AA83" s="233">
        <v>42</v>
      </c>
      <c r="AB83" s="237">
        <v>40</v>
      </c>
      <c r="AC83" s="230"/>
      <c r="AD83" s="231"/>
      <c r="AE83" s="231"/>
      <c r="AF83" s="231"/>
      <c r="AG83" s="231"/>
      <c r="AH83" s="231"/>
      <c r="AI83" s="231"/>
      <c r="AJ83" s="231"/>
      <c r="AK83" s="231"/>
      <c r="AL83" s="231"/>
      <c r="AM83" s="231"/>
      <c r="AN83" s="231"/>
      <c r="AO83" s="231"/>
      <c r="AP83" s="231"/>
      <c r="AQ83" s="231"/>
      <c r="AR83" s="231"/>
      <c r="AS83" s="231"/>
      <c r="AT83" s="231"/>
      <c r="AU83" s="231"/>
      <c r="AV83" s="231"/>
      <c r="AW83" s="231"/>
      <c r="AX83" s="231"/>
      <c r="AY83" s="231"/>
      <c r="AZ83" s="231"/>
      <c r="BA83" s="231"/>
      <c r="BB83" s="231"/>
      <c r="BC83" s="231"/>
      <c r="BD83" s="231"/>
      <c r="BE83" s="231"/>
      <c r="BF83" s="231"/>
      <c r="BG83" s="231"/>
      <c r="BH83" s="231"/>
      <c r="BI83" s="231"/>
      <c r="BJ83" s="231"/>
      <c r="BK83" s="231"/>
      <c r="BL83" s="231"/>
      <c r="BM83" s="232">
        <v>14</v>
      </c>
    </row>
    <row r="84" spans="1:65">
      <c r="A84" s="30"/>
      <c r="B84" s="19">
        <v>1</v>
      </c>
      <c r="C84" s="9">
        <v>6</v>
      </c>
      <c r="D84" s="237">
        <v>50</v>
      </c>
      <c r="E84" s="233">
        <v>45</v>
      </c>
      <c r="F84" s="237">
        <v>66</v>
      </c>
      <c r="G84" s="233">
        <v>48</v>
      </c>
      <c r="H84" s="233">
        <v>46</v>
      </c>
      <c r="I84" s="233">
        <v>43.7</v>
      </c>
      <c r="J84" s="233">
        <v>40</v>
      </c>
      <c r="K84" s="233">
        <v>43</v>
      </c>
      <c r="L84" s="233">
        <v>44</v>
      </c>
      <c r="M84" s="233">
        <v>43.9</v>
      </c>
      <c r="N84" s="233">
        <v>46</v>
      </c>
      <c r="O84" s="233">
        <v>47</v>
      </c>
      <c r="P84" s="233">
        <v>41.9</v>
      </c>
      <c r="Q84" s="233">
        <v>45</v>
      </c>
      <c r="R84" s="233">
        <v>42</v>
      </c>
      <c r="S84" s="233">
        <v>47</v>
      </c>
      <c r="T84" s="237">
        <v>40</v>
      </c>
      <c r="U84" s="233">
        <v>45</v>
      </c>
      <c r="V84" s="233">
        <v>42</v>
      </c>
      <c r="W84" s="233">
        <v>46</v>
      </c>
      <c r="X84" s="233">
        <v>44</v>
      </c>
      <c r="Y84" s="233">
        <v>44</v>
      </c>
      <c r="Z84" s="237">
        <v>40</v>
      </c>
      <c r="AA84" s="233">
        <v>41</v>
      </c>
      <c r="AB84" s="237">
        <v>50</v>
      </c>
      <c r="AC84" s="230"/>
      <c r="AD84" s="231"/>
      <c r="AE84" s="231"/>
      <c r="AF84" s="231"/>
      <c r="AG84" s="231"/>
      <c r="AH84" s="231"/>
      <c r="AI84" s="231"/>
      <c r="AJ84" s="231"/>
      <c r="AK84" s="231"/>
      <c r="AL84" s="231"/>
      <c r="AM84" s="231"/>
      <c r="AN84" s="231"/>
      <c r="AO84" s="231"/>
      <c r="AP84" s="231"/>
      <c r="AQ84" s="231"/>
      <c r="AR84" s="231"/>
      <c r="AS84" s="231"/>
      <c r="AT84" s="231"/>
      <c r="AU84" s="231"/>
      <c r="AV84" s="231"/>
      <c r="AW84" s="231"/>
      <c r="AX84" s="231"/>
      <c r="AY84" s="231"/>
      <c r="AZ84" s="231"/>
      <c r="BA84" s="231"/>
      <c r="BB84" s="231"/>
      <c r="BC84" s="231"/>
      <c r="BD84" s="231"/>
      <c r="BE84" s="231"/>
      <c r="BF84" s="231"/>
      <c r="BG84" s="231"/>
      <c r="BH84" s="231"/>
      <c r="BI84" s="231"/>
      <c r="BJ84" s="231"/>
      <c r="BK84" s="231"/>
      <c r="BL84" s="231"/>
      <c r="BM84" s="234"/>
    </row>
    <row r="85" spans="1:65">
      <c r="A85" s="30"/>
      <c r="B85" s="20" t="s">
        <v>271</v>
      </c>
      <c r="C85" s="12"/>
      <c r="D85" s="235">
        <v>50</v>
      </c>
      <c r="E85" s="235">
        <v>45.5</v>
      </c>
      <c r="F85" s="235">
        <v>66.166666666666671</v>
      </c>
      <c r="G85" s="235">
        <v>48.833333333333336</v>
      </c>
      <c r="H85" s="235">
        <v>45.833333333333336</v>
      </c>
      <c r="I85" s="235">
        <v>43.9</v>
      </c>
      <c r="J85" s="235">
        <v>40</v>
      </c>
      <c r="K85" s="235">
        <v>44.166666666666664</v>
      </c>
      <c r="L85" s="235">
        <v>43.333333333333336</v>
      </c>
      <c r="M85" s="235">
        <v>44.266666666666673</v>
      </c>
      <c r="N85" s="235">
        <v>46.833333333333336</v>
      </c>
      <c r="O85" s="235">
        <v>46.666666666666664</v>
      </c>
      <c r="P85" s="235">
        <v>42.283333333333331</v>
      </c>
      <c r="Q85" s="235">
        <v>45.166666666666664</v>
      </c>
      <c r="R85" s="235">
        <v>41.5</v>
      </c>
      <c r="S85" s="235">
        <v>46.166666666666664</v>
      </c>
      <c r="T85" s="235">
        <v>68.333333333333329</v>
      </c>
      <c r="U85" s="235">
        <v>44.5</v>
      </c>
      <c r="V85" s="235">
        <v>41.666666666666664</v>
      </c>
      <c r="W85" s="235">
        <v>45</v>
      </c>
      <c r="X85" s="235">
        <v>44.166666666666664</v>
      </c>
      <c r="Y85" s="235">
        <v>44.333333333333336</v>
      </c>
      <c r="Z85" s="235">
        <v>46.666666666666664</v>
      </c>
      <c r="AA85" s="235">
        <v>42.166666666666664</v>
      </c>
      <c r="AB85" s="235">
        <v>46.666666666666664</v>
      </c>
      <c r="AC85" s="230"/>
      <c r="AD85" s="231"/>
      <c r="AE85" s="231"/>
      <c r="AF85" s="231"/>
      <c r="AG85" s="231"/>
      <c r="AH85" s="231"/>
      <c r="AI85" s="231"/>
      <c r="AJ85" s="231"/>
      <c r="AK85" s="231"/>
      <c r="AL85" s="231"/>
      <c r="AM85" s="231"/>
      <c r="AN85" s="231"/>
      <c r="AO85" s="231"/>
      <c r="AP85" s="231"/>
      <c r="AQ85" s="231"/>
      <c r="AR85" s="231"/>
      <c r="AS85" s="231"/>
      <c r="AT85" s="231"/>
      <c r="AU85" s="231"/>
      <c r="AV85" s="231"/>
      <c r="AW85" s="231"/>
      <c r="AX85" s="231"/>
      <c r="AY85" s="231"/>
      <c r="AZ85" s="231"/>
      <c r="BA85" s="231"/>
      <c r="BB85" s="231"/>
      <c r="BC85" s="231"/>
      <c r="BD85" s="231"/>
      <c r="BE85" s="231"/>
      <c r="BF85" s="231"/>
      <c r="BG85" s="231"/>
      <c r="BH85" s="231"/>
      <c r="BI85" s="231"/>
      <c r="BJ85" s="231"/>
      <c r="BK85" s="231"/>
      <c r="BL85" s="231"/>
      <c r="BM85" s="234"/>
    </row>
    <row r="86" spans="1:65">
      <c r="A86" s="30"/>
      <c r="B86" s="3" t="s">
        <v>272</v>
      </c>
      <c r="C86" s="29"/>
      <c r="D86" s="233">
        <v>50</v>
      </c>
      <c r="E86" s="233">
        <v>45.5</v>
      </c>
      <c r="F86" s="233">
        <v>67.5</v>
      </c>
      <c r="G86" s="233">
        <v>48.5</v>
      </c>
      <c r="H86" s="233">
        <v>46</v>
      </c>
      <c r="I86" s="233">
        <v>43.85</v>
      </c>
      <c r="J86" s="233">
        <v>40</v>
      </c>
      <c r="K86" s="233">
        <v>44</v>
      </c>
      <c r="L86" s="233">
        <v>44</v>
      </c>
      <c r="M86" s="233">
        <v>44.2</v>
      </c>
      <c r="N86" s="233">
        <v>47</v>
      </c>
      <c r="O86" s="233">
        <v>47</v>
      </c>
      <c r="P86" s="233">
        <v>42.35</v>
      </c>
      <c r="Q86" s="233">
        <v>45</v>
      </c>
      <c r="R86" s="233">
        <v>41.5</v>
      </c>
      <c r="S86" s="233">
        <v>46.5</v>
      </c>
      <c r="T86" s="233">
        <v>50</v>
      </c>
      <c r="U86" s="233">
        <v>44.5</v>
      </c>
      <c r="V86" s="233">
        <v>42</v>
      </c>
      <c r="W86" s="233">
        <v>45</v>
      </c>
      <c r="X86" s="233">
        <v>44</v>
      </c>
      <c r="Y86" s="233">
        <v>44</v>
      </c>
      <c r="Z86" s="233">
        <v>50</v>
      </c>
      <c r="AA86" s="233">
        <v>42</v>
      </c>
      <c r="AB86" s="233">
        <v>50</v>
      </c>
      <c r="AC86" s="230"/>
      <c r="AD86" s="231"/>
      <c r="AE86" s="231"/>
      <c r="AF86" s="231"/>
      <c r="AG86" s="231"/>
      <c r="AH86" s="231"/>
      <c r="AI86" s="231"/>
      <c r="AJ86" s="231"/>
      <c r="AK86" s="231"/>
      <c r="AL86" s="231"/>
      <c r="AM86" s="231"/>
      <c r="AN86" s="231"/>
      <c r="AO86" s="231"/>
      <c r="AP86" s="231"/>
      <c r="AQ86" s="231"/>
      <c r="AR86" s="231"/>
      <c r="AS86" s="231"/>
      <c r="AT86" s="231"/>
      <c r="AU86" s="231"/>
      <c r="AV86" s="231"/>
      <c r="AW86" s="231"/>
      <c r="AX86" s="231"/>
      <c r="AY86" s="231"/>
      <c r="AZ86" s="231"/>
      <c r="BA86" s="231"/>
      <c r="BB86" s="231"/>
      <c r="BC86" s="231"/>
      <c r="BD86" s="231"/>
      <c r="BE86" s="231"/>
      <c r="BF86" s="231"/>
      <c r="BG86" s="231"/>
      <c r="BH86" s="231"/>
      <c r="BI86" s="231"/>
      <c r="BJ86" s="231"/>
      <c r="BK86" s="231"/>
      <c r="BL86" s="231"/>
      <c r="BM86" s="234"/>
    </row>
    <row r="87" spans="1:65">
      <c r="A87" s="30"/>
      <c r="B87" s="3" t="s">
        <v>273</v>
      </c>
      <c r="C87" s="29"/>
      <c r="D87" s="24">
        <v>0</v>
      </c>
      <c r="E87" s="24">
        <v>0.54772255750516607</v>
      </c>
      <c r="F87" s="24">
        <v>3.4302575219167823</v>
      </c>
      <c r="G87" s="24">
        <v>0.98319208025017502</v>
      </c>
      <c r="H87" s="24">
        <v>0.752772652709081</v>
      </c>
      <c r="I87" s="24">
        <v>0.35213633723317833</v>
      </c>
      <c r="J87" s="24">
        <v>0</v>
      </c>
      <c r="K87" s="24">
        <v>1.2110601416389966</v>
      </c>
      <c r="L87" s="24">
        <v>1.505545305418162</v>
      </c>
      <c r="M87" s="24">
        <v>0.67131711334262012</v>
      </c>
      <c r="N87" s="24">
        <v>1.8348478592697182</v>
      </c>
      <c r="O87" s="24">
        <v>0.51639777949432231</v>
      </c>
      <c r="P87" s="24">
        <v>0.44459719597256336</v>
      </c>
      <c r="Q87" s="24">
        <v>0.752772652709081</v>
      </c>
      <c r="R87" s="24">
        <v>0.54772255750516607</v>
      </c>
      <c r="S87" s="24">
        <v>1.8348478592697182</v>
      </c>
      <c r="T87" s="24">
        <v>50.36533199202271</v>
      </c>
      <c r="U87" s="24">
        <v>0.54772255750516607</v>
      </c>
      <c r="V87" s="24">
        <v>0.5163977794943222</v>
      </c>
      <c r="W87" s="24">
        <v>0.63245553203367588</v>
      </c>
      <c r="X87" s="24">
        <v>0.40824829046386302</v>
      </c>
      <c r="Y87" s="24">
        <v>0.51639777949432231</v>
      </c>
      <c r="Z87" s="24">
        <v>5.1639777949432339</v>
      </c>
      <c r="AA87" s="24">
        <v>0.98319208025017502</v>
      </c>
      <c r="AB87" s="24">
        <v>5.1639777949432339</v>
      </c>
      <c r="AC87" s="154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87</v>
      </c>
      <c r="C88" s="29"/>
      <c r="D88" s="13">
        <v>0</v>
      </c>
      <c r="E88" s="13">
        <v>1.2037858406706946E-2</v>
      </c>
      <c r="F88" s="13">
        <v>5.1842682950883359E-2</v>
      </c>
      <c r="G88" s="13">
        <v>2.0133626216727131E-2</v>
      </c>
      <c r="H88" s="13">
        <v>1.6424130604561767E-2</v>
      </c>
      <c r="I88" s="13">
        <v>8.0213288663594159E-3</v>
      </c>
      <c r="J88" s="13">
        <v>0</v>
      </c>
      <c r="K88" s="13">
        <v>2.7420229622015017E-2</v>
      </c>
      <c r="L88" s="13">
        <v>3.474335320195758E-2</v>
      </c>
      <c r="M88" s="13">
        <v>1.5165296235149549E-2</v>
      </c>
      <c r="N88" s="13">
        <v>3.9178246105403235E-2</v>
      </c>
      <c r="O88" s="13">
        <v>1.1065666703449764E-2</v>
      </c>
      <c r="P88" s="13">
        <v>1.0514714922488689E-2</v>
      </c>
      <c r="Q88" s="13">
        <v>1.666655319651102E-2</v>
      </c>
      <c r="R88" s="13">
        <v>1.3198133915787134E-2</v>
      </c>
      <c r="S88" s="13">
        <v>3.9743996951690647E-2</v>
      </c>
      <c r="T88" s="13">
        <v>0.73705363890764952</v>
      </c>
      <c r="U88" s="13">
        <v>1.2308372078767777E-2</v>
      </c>
      <c r="V88" s="13">
        <v>1.2393546707863733E-2</v>
      </c>
      <c r="W88" s="13">
        <v>1.4054567378526131E-2</v>
      </c>
      <c r="X88" s="13">
        <v>9.2433575199365216E-3</v>
      </c>
      <c r="Y88" s="13">
        <v>1.1648070214157645E-2</v>
      </c>
      <c r="Z88" s="13">
        <v>0.11065666703449788</v>
      </c>
      <c r="AA88" s="13">
        <v>2.3316808227276879E-2</v>
      </c>
      <c r="AB88" s="13">
        <v>0.11065666703449788</v>
      </c>
      <c r="AC88" s="154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274</v>
      </c>
      <c r="C89" s="29"/>
      <c r="D89" s="13">
        <v>0.12890176673126508</v>
      </c>
      <c r="E89" s="13">
        <v>2.7300607725451398E-2</v>
      </c>
      <c r="F89" s="13">
        <v>0.49391333797437431</v>
      </c>
      <c r="G89" s="13">
        <v>0.10256072550753559</v>
      </c>
      <c r="H89" s="13">
        <v>3.4826619503659728E-2</v>
      </c>
      <c r="I89" s="13">
        <v>-8.8242488099492533E-3</v>
      </c>
      <c r="J89" s="13">
        <v>-9.6878586614987827E-2</v>
      </c>
      <c r="K89" s="13">
        <v>-2.8034393873824781E-3</v>
      </c>
      <c r="L89" s="13">
        <v>-2.1618468832903526E-2</v>
      </c>
      <c r="M89" s="13">
        <v>-5.45635853919757E-4</v>
      </c>
      <c r="N89" s="13">
        <v>5.7404654838285163E-2</v>
      </c>
      <c r="O89" s="13">
        <v>5.3641648949180665E-2</v>
      </c>
      <c r="P89" s="13">
        <v>-4.5325405934260155E-2</v>
      </c>
      <c r="Q89" s="13">
        <v>1.9774595947242846E-2</v>
      </c>
      <c r="R89" s="13">
        <v>-6.3011533613049897E-2</v>
      </c>
      <c r="S89" s="13">
        <v>4.2352631281868058E-2</v>
      </c>
      <c r="T89" s="13">
        <v>0.54283241453272901</v>
      </c>
      <c r="U89" s="13">
        <v>4.7225723908259631E-3</v>
      </c>
      <c r="V89" s="13">
        <v>-5.9248527723945732E-2</v>
      </c>
      <c r="W89" s="13">
        <v>1.601159005813857E-2</v>
      </c>
      <c r="X89" s="13">
        <v>-2.8034393873824781E-3</v>
      </c>
      <c r="Y89" s="13">
        <v>9.5956650172190905E-4</v>
      </c>
      <c r="Z89" s="13">
        <v>5.3641648949180665E-2</v>
      </c>
      <c r="AA89" s="13">
        <v>-4.7959510056633126E-2</v>
      </c>
      <c r="AB89" s="13">
        <v>5.3641648949180665E-2</v>
      </c>
      <c r="AC89" s="154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275</v>
      </c>
      <c r="C90" s="47"/>
      <c r="D90" s="45" t="s">
        <v>276</v>
      </c>
      <c r="E90" s="45">
        <v>0.52</v>
      </c>
      <c r="F90" s="45">
        <v>9.81</v>
      </c>
      <c r="G90" s="45">
        <v>2.02</v>
      </c>
      <c r="H90" s="45">
        <v>0.67</v>
      </c>
      <c r="I90" s="45">
        <v>0.19</v>
      </c>
      <c r="J90" s="45">
        <v>1.95</v>
      </c>
      <c r="K90" s="45">
        <v>7.0000000000000007E-2</v>
      </c>
      <c r="L90" s="45">
        <v>0.45</v>
      </c>
      <c r="M90" s="45">
        <v>0.03</v>
      </c>
      <c r="N90" s="45">
        <v>1.1200000000000001</v>
      </c>
      <c r="O90" s="45">
        <v>1.05</v>
      </c>
      <c r="P90" s="45">
        <v>0.92</v>
      </c>
      <c r="Q90" s="45">
        <v>0.37</v>
      </c>
      <c r="R90" s="45">
        <v>1.27</v>
      </c>
      <c r="S90" s="45">
        <v>0.82</v>
      </c>
      <c r="T90" s="45" t="s">
        <v>276</v>
      </c>
      <c r="U90" s="45">
        <v>7.0000000000000007E-2</v>
      </c>
      <c r="V90" s="45">
        <v>1.2</v>
      </c>
      <c r="W90" s="45">
        <v>0.3</v>
      </c>
      <c r="X90" s="45">
        <v>7.0000000000000007E-2</v>
      </c>
      <c r="Y90" s="45">
        <v>0</v>
      </c>
      <c r="Z90" s="45" t="s">
        <v>276</v>
      </c>
      <c r="AA90" s="45">
        <v>0.97</v>
      </c>
      <c r="AB90" s="45" t="s">
        <v>276</v>
      </c>
      <c r="AC90" s="154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 t="s">
        <v>303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BM91" s="55"/>
    </row>
    <row r="92" spans="1:65">
      <c r="BM92" s="55"/>
    </row>
    <row r="93" spans="1:65" ht="15">
      <c r="B93" s="8" t="s">
        <v>518</v>
      </c>
      <c r="BM93" s="28" t="s">
        <v>67</v>
      </c>
    </row>
    <row r="94" spans="1:65" ht="15">
      <c r="A94" s="25" t="s">
        <v>13</v>
      </c>
      <c r="B94" s="18" t="s">
        <v>110</v>
      </c>
      <c r="C94" s="15" t="s">
        <v>111</v>
      </c>
      <c r="D94" s="16" t="s">
        <v>229</v>
      </c>
      <c r="E94" s="17" t="s">
        <v>229</v>
      </c>
      <c r="F94" s="17" t="s">
        <v>229</v>
      </c>
      <c r="G94" s="17" t="s">
        <v>229</v>
      </c>
      <c r="H94" s="17" t="s">
        <v>229</v>
      </c>
      <c r="I94" s="17" t="s">
        <v>229</v>
      </c>
      <c r="J94" s="17" t="s">
        <v>229</v>
      </c>
      <c r="K94" s="17" t="s">
        <v>229</v>
      </c>
      <c r="L94" s="17" t="s">
        <v>229</v>
      </c>
      <c r="M94" s="17" t="s">
        <v>229</v>
      </c>
      <c r="N94" s="17" t="s">
        <v>229</v>
      </c>
      <c r="O94" s="17" t="s">
        <v>229</v>
      </c>
      <c r="P94" s="17" t="s">
        <v>229</v>
      </c>
      <c r="Q94" s="17" t="s">
        <v>229</v>
      </c>
      <c r="R94" s="17" t="s">
        <v>229</v>
      </c>
      <c r="S94" s="17" t="s">
        <v>229</v>
      </c>
      <c r="T94" s="17" t="s">
        <v>229</v>
      </c>
      <c r="U94" s="17" t="s">
        <v>229</v>
      </c>
      <c r="V94" s="17" t="s">
        <v>229</v>
      </c>
      <c r="W94" s="17" t="s">
        <v>229</v>
      </c>
      <c r="X94" s="17" t="s">
        <v>229</v>
      </c>
      <c r="Y94" s="17" t="s">
        <v>229</v>
      </c>
      <c r="Z94" s="17" t="s">
        <v>229</v>
      </c>
      <c r="AA94" s="17" t="s">
        <v>229</v>
      </c>
      <c r="AB94" s="17" t="s">
        <v>229</v>
      </c>
      <c r="AC94" s="154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</v>
      </c>
    </row>
    <row r="95" spans="1:65">
      <c r="A95" s="30"/>
      <c r="B95" s="19" t="s">
        <v>230</v>
      </c>
      <c r="C95" s="9" t="s">
        <v>230</v>
      </c>
      <c r="D95" s="152" t="s">
        <v>232</v>
      </c>
      <c r="E95" s="153" t="s">
        <v>233</v>
      </c>
      <c r="F95" s="153" t="s">
        <v>234</v>
      </c>
      <c r="G95" s="153" t="s">
        <v>235</v>
      </c>
      <c r="H95" s="153" t="s">
        <v>236</v>
      </c>
      <c r="I95" s="153" t="s">
        <v>237</v>
      </c>
      <c r="J95" s="153" t="s">
        <v>238</v>
      </c>
      <c r="K95" s="153" t="s">
        <v>239</v>
      </c>
      <c r="L95" s="153" t="s">
        <v>240</v>
      </c>
      <c r="M95" s="153" t="s">
        <v>241</v>
      </c>
      <c r="N95" s="153" t="s">
        <v>243</v>
      </c>
      <c r="O95" s="153" t="s">
        <v>244</v>
      </c>
      <c r="P95" s="153" t="s">
        <v>246</v>
      </c>
      <c r="Q95" s="153" t="s">
        <v>247</v>
      </c>
      <c r="R95" s="153" t="s">
        <v>249</v>
      </c>
      <c r="S95" s="153" t="s">
        <v>250</v>
      </c>
      <c r="T95" s="153" t="s">
        <v>251</v>
      </c>
      <c r="U95" s="153" t="s">
        <v>252</v>
      </c>
      <c r="V95" s="153" t="s">
        <v>254</v>
      </c>
      <c r="W95" s="153" t="s">
        <v>256</v>
      </c>
      <c r="X95" s="153" t="s">
        <v>258</v>
      </c>
      <c r="Y95" s="153" t="s">
        <v>259</v>
      </c>
      <c r="Z95" s="153" t="s">
        <v>260</v>
      </c>
      <c r="AA95" s="153" t="s">
        <v>261</v>
      </c>
      <c r="AB95" s="153" t="s">
        <v>262</v>
      </c>
      <c r="AC95" s="154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 t="s">
        <v>3</v>
      </c>
    </row>
    <row r="96" spans="1:65">
      <c r="A96" s="30"/>
      <c r="B96" s="19"/>
      <c r="C96" s="9"/>
      <c r="D96" s="10" t="s">
        <v>299</v>
      </c>
      <c r="E96" s="11" t="s">
        <v>300</v>
      </c>
      <c r="F96" s="11" t="s">
        <v>114</v>
      </c>
      <c r="G96" s="11" t="s">
        <v>114</v>
      </c>
      <c r="H96" s="11" t="s">
        <v>300</v>
      </c>
      <c r="I96" s="11" t="s">
        <v>300</v>
      </c>
      <c r="J96" s="11" t="s">
        <v>299</v>
      </c>
      <c r="K96" s="11" t="s">
        <v>300</v>
      </c>
      <c r="L96" s="11" t="s">
        <v>299</v>
      </c>
      <c r="M96" s="11" t="s">
        <v>300</v>
      </c>
      <c r="N96" s="11" t="s">
        <v>300</v>
      </c>
      <c r="O96" s="11" t="s">
        <v>114</v>
      </c>
      <c r="P96" s="11" t="s">
        <v>300</v>
      </c>
      <c r="Q96" s="11" t="s">
        <v>299</v>
      </c>
      <c r="R96" s="11" t="s">
        <v>300</v>
      </c>
      <c r="S96" s="11" t="s">
        <v>300</v>
      </c>
      <c r="T96" s="11" t="s">
        <v>299</v>
      </c>
      <c r="U96" s="11" t="s">
        <v>300</v>
      </c>
      <c r="V96" s="11" t="s">
        <v>299</v>
      </c>
      <c r="W96" s="11" t="s">
        <v>300</v>
      </c>
      <c r="X96" s="11" t="s">
        <v>300</v>
      </c>
      <c r="Y96" s="11" t="s">
        <v>300</v>
      </c>
      <c r="Z96" s="11" t="s">
        <v>299</v>
      </c>
      <c r="AA96" s="11" t="s">
        <v>299</v>
      </c>
      <c r="AB96" s="11" t="s">
        <v>299</v>
      </c>
      <c r="AC96" s="154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2</v>
      </c>
    </row>
    <row r="97" spans="1:65">
      <c r="A97" s="30"/>
      <c r="B97" s="19"/>
      <c r="C97" s="9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154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3</v>
      </c>
    </row>
    <row r="98" spans="1:65">
      <c r="A98" s="30"/>
      <c r="B98" s="18">
        <v>1</v>
      </c>
      <c r="C98" s="14">
        <v>1</v>
      </c>
      <c r="D98" s="22">
        <v>0.52</v>
      </c>
      <c r="E98" s="148">
        <v>0.6</v>
      </c>
      <c r="F98" s="148" t="s">
        <v>104</v>
      </c>
      <c r="G98" s="148">
        <v>0.6</v>
      </c>
      <c r="H98" s="148">
        <v>0.5</v>
      </c>
      <c r="I98" s="148">
        <v>0.4</v>
      </c>
      <c r="J98" s="148" t="s">
        <v>304</v>
      </c>
      <c r="K98" s="148">
        <v>0.5</v>
      </c>
      <c r="L98" s="148">
        <v>1</v>
      </c>
      <c r="M98" s="22">
        <v>0.57999999999999996</v>
      </c>
      <c r="N98" s="155">
        <v>0.72</v>
      </c>
      <c r="O98" s="148">
        <v>0.5</v>
      </c>
      <c r="P98" s="22">
        <v>0.62</v>
      </c>
      <c r="Q98" s="148">
        <v>0.5</v>
      </c>
      <c r="R98" s="148">
        <v>0.6</v>
      </c>
      <c r="S98" s="148">
        <v>0.4</v>
      </c>
      <c r="T98" s="22">
        <v>0.56999999999999995</v>
      </c>
      <c r="U98" s="148">
        <v>0.5</v>
      </c>
      <c r="V98" s="148" t="s">
        <v>102</v>
      </c>
      <c r="W98" s="22">
        <v>0.5</v>
      </c>
      <c r="X98" s="148" t="s">
        <v>102</v>
      </c>
      <c r="Y98" s="22">
        <v>0.52</v>
      </c>
      <c r="Z98" s="22">
        <v>0.55000000000000004</v>
      </c>
      <c r="AA98" s="22">
        <v>0.55000000000000004</v>
      </c>
      <c r="AB98" s="22">
        <v>0.52</v>
      </c>
      <c r="AC98" s="154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</v>
      </c>
    </row>
    <row r="99" spans="1:65">
      <c r="A99" s="30"/>
      <c r="B99" s="19">
        <v>1</v>
      </c>
      <c r="C99" s="9">
        <v>2</v>
      </c>
      <c r="D99" s="11">
        <v>0.53</v>
      </c>
      <c r="E99" s="149">
        <v>0.6</v>
      </c>
      <c r="F99" s="149" t="s">
        <v>104</v>
      </c>
      <c r="G99" s="149">
        <v>0.6</v>
      </c>
      <c r="H99" s="149">
        <v>0.6</v>
      </c>
      <c r="I99" s="149">
        <v>0.4</v>
      </c>
      <c r="J99" s="149" t="s">
        <v>304</v>
      </c>
      <c r="K99" s="149">
        <v>0.5</v>
      </c>
      <c r="L99" s="149" t="s">
        <v>102</v>
      </c>
      <c r="M99" s="11">
        <v>0.56999999999999995</v>
      </c>
      <c r="N99" s="11">
        <v>0.52</v>
      </c>
      <c r="O99" s="149">
        <v>0.6</v>
      </c>
      <c r="P99" s="11">
        <v>0.52</v>
      </c>
      <c r="Q99" s="149">
        <v>0.5</v>
      </c>
      <c r="R99" s="149">
        <v>0.6</v>
      </c>
      <c r="S99" s="149">
        <v>0.3</v>
      </c>
      <c r="T99" s="11">
        <v>0.53</v>
      </c>
      <c r="U99" s="149" t="s">
        <v>304</v>
      </c>
      <c r="V99" s="149" t="s">
        <v>102</v>
      </c>
      <c r="W99" s="11">
        <v>0.5</v>
      </c>
      <c r="X99" s="149" t="s">
        <v>102</v>
      </c>
      <c r="Y99" s="11">
        <v>0.56000000000000005</v>
      </c>
      <c r="Z99" s="11">
        <v>0.56000000000000005</v>
      </c>
      <c r="AA99" s="11">
        <v>0.54</v>
      </c>
      <c r="AB99" s="11">
        <v>0.52</v>
      </c>
      <c r="AC99" s="154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24</v>
      </c>
    </row>
    <row r="100" spans="1:65">
      <c r="A100" s="30"/>
      <c r="B100" s="19">
        <v>1</v>
      </c>
      <c r="C100" s="9">
        <v>3</v>
      </c>
      <c r="D100" s="11">
        <v>0.54</v>
      </c>
      <c r="E100" s="149">
        <v>0.6</v>
      </c>
      <c r="F100" s="149" t="s">
        <v>104</v>
      </c>
      <c r="G100" s="149">
        <v>0.6</v>
      </c>
      <c r="H100" s="149">
        <v>0.6</v>
      </c>
      <c r="I100" s="149">
        <v>0.4</v>
      </c>
      <c r="J100" s="149">
        <v>0.5</v>
      </c>
      <c r="K100" s="149">
        <v>0.5</v>
      </c>
      <c r="L100" s="149" t="s">
        <v>102</v>
      </c>
      <c r="M100" s="11">
        <v>0.56000000000000005</v>
      </c>
      <c r="N100" s="11">
        <v>0.59</v>
      </c>
      <c r="O100" s="149">
        <v>0.6</v>
      </c>
      <c r="P100" s="11">
        <v>0.56000000000000005</v>
      </c>
      <c r="Q100" s="149">
        <v>0.5</v>
      </c>
      <c r="R100" s="149">
        <v>0.6</v>
      </c>
      <c r="S100" s="149">
        <v>0.3</v>
      </c>
      <c r="T100" s="11">
        <v>0.48</v>
      </c>
      <c r="U100" s="149" t="s">
        <v>304</v>
      </c>
      <c r="V100" s="149" t="s">
        <v>102</v>
      </c>
      <c r="W100" s="11">
        <v>0.48</v>
      </c>
      <c r="X100" s="149" t="s">
        <v>102</v>
      </c>
      <c r="Y100" s="11">
        <v>0.51</v>
      </c>
      <c r="Z100" s="11">
        <v>0.56000000000000005</v>
      </c>
      <c r="AA100" s="11">
        <v>0.55000000000000004</v>
      </c>
      <c r="AB100" s="11">
        <v>0.49</v>
      </c>
      <c r="AC100" s="154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16</v>
      </c>
    </row>
    <row r="101" spans="1:65">
      <c r="A101" s="30"/>
      <c r="B101" s="19">
        <v>1</v>
      </c>
      <c r="C101" s="9">
        <v>4</v>
      </c>
      <c r="D101" s="11">
        <v>0.56000000000000005</v>
      </c>
      <c r="E101" s="149">
        <v>0.6</v>
      </c>
      <c r="F101" s="149" t="s">
        <v>104</v>
      </c>
      <c r="G101" s="149">
        <v>0.6</v>
      </c>
      <c r="H101" s="149">
        <v>0.5</v>
      </c>
      <c r="I101" s="149">
        <v>0.4</v>
      </c>
      <c r="J101" s="149">
        <v>0.5</v>
      </c>
      <c r="K101" s="149">
        <v>0.5</v>
      </c>
      <c r="L101" s="149" t="s">
        <v>102</v>
      </c>
      <c r="M101" s="11">
        <v>0.56999999999999995</v>
      </c>
      <c r="N101" s="11">
        <v>0.57999999999999996</v>
      </c>
      <c r="O101" s="149">
        <v>0.6</v>
      </c>
      <c r="P101" s="11">
        <v>0.56999999999999995</v>
      </c>
      <c r="Q101" s="149">
        <v>0.6</v>
      </c>
      <c r="R101" s="149">
        <v>0.5</v>
      </c>
      <c r="S101" s="149">
        <v>0.4</v>
      </c>
      <c r="T101" s="11">
        <v>0.44</v>
      </c>
      <c r="U101" s="149">
        <v>0.5</v>
      </c>
      <c r="V101" s="149" t="s">
        <v>102</v>
      </c>
      <c r="W101" s="11">
        <v>0.49</v>
      </c>
      <c r="X101" s="149" t="s">
        <v>102</v>
      </c>
      <c r="Y101" s="11">
        <v>0.55000000000000004</v>
      </c>
      <c r="Z101" s="11">
        <v>0.55000000000000004</v>
      </c>
      <c r="AA101" s="11">
        <v>0.55000000000000004</v>
      </c>
      <c r="AB101" s="11">
        <v>0.54</v>
      </c>
      <c r="AC101" s="154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0.53730000000000011</v>
      </c>
    </row>
    <row r="102" spans="1:65">
      <c r="A102" s="30"/>
      <c r="B102" s="19">
        <v>1</v>
      </c>
      <c r="C102" s="9">
        <v>5</v>
      </c>
      <c r="D102" s="11">
        <v>0.57999999999999996</v>
      </c>
      <c r="E102" s="149">
        <v>0.6</v>
      </c>
      <c r="F102" s="149" t="s">
        <v>104</v>
      </c>
      <c r="G102" s="149">
        <v>0.7</v>
      </c>
      <c r="H102" s="149">
        <v>0.5</v>
      </c>
      <c r="I102" s="149">
        <v>0.4</v>
      </c>
      <c r="J102" s="149" t="s">
        <v>304</v>
      </c>
      <c r="K102" s="149">
        <v>0.5</v>
      </c>
      <c r="L102" s="149">
        <v>1</v>
      </c>
      <c r="M102" s="11">
        <v>0.55000000000000004</v>
      </c>
      <c r="N102" s="11">
        <v>0.56000000000000005</v>
      </c>
      <c r="O102" s="149">
        <v>0.6</v>
      </c>
      <c r="P102" s="11">
        <v>0.57999999999999996</v>
      </c>
      <c r="Q102" s="149">
        <v>0.5</v>
      </c>
      <c r="R102" s="149">
        <v>0.6</v>
      </c>
      <c r="S102" s="149">
        <v>0.4</v>
      </c>
      <c r="T102" s="11">
        <v>0.47</v>
      </c>
      <c r="U102" s="149" t="s">
        <v>304</v>
      </c>
      <c r="V102" s="149" t="s">
        <v>102</v>
      </c>
      <c r="W102" s="11">
        <v>0.5</v>
      </c>
      <c r="X102" s="149" t="s">
        <v>102</v>
      </c>
      <c r="Y102" s="11">
        <v>0.55000000000000004</v>
      </c>
      <c r="Z102" s="150">
        <v>0.47</v>
      </c>
      <c r="AA102" s="11">
        <v>0.53</v>
      </c>
      <c r="AB102" s="11">
        <v>0.53</v>
      </c>
      <c r="AC102" s="154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15</v>
      </c>
    </row>
    <row r="103" spans="1:65">
      <c r="A103" s="30"/>
      <c r="B103" s="19">
        <v>1</v>
      </c>
      <c r="C103" s="9">
        <v>6</v>
      </c>
      <c r="D103" s="11">
        <v>0.49</v>
      </c>
      <c r="E103" s="149">
        <v>0.6</v>
      </c>
      <c r="F103" s="149" t="s">
        <v>104</v>
      </c>
      <c r="G103" s="149">
        <v>0.6</v>
      </c>
      <c r="H103" s="149">
        <v>0.5</v>
      </c>
      <c r="I103" s="149">
        <v>0.4</v>
      </c>
      <c r="J103" s="149">
        <v>0.5</v>
      </c>
      <c r="K103" s="149">
        <v>0.5</v>
      </c>
      <c r="L103" s="149" t="s">
        <v>102</v>
      </c>
      <c r="M103" s="11">
        <v>0.57999999999999996</v>
      </c>
      <c r="N103" s="11">
        <v>0.52</v>
      </c>
      <c r="O103" s="149">
        <v>0.6</v>
      </c>
      <c r="P103" s="11">
        <v>0.54</v>
      </c>
      <c r="Q103" s="149">
        <v>0.5</v>
      </c>
      <c r="R103" s="149">
        <v>0.5</v>
      </c>
      <c r="S103" s="149">
        <v>0.3</v>
      </c>
      <c r="T103" s="11">
        <v>0.51</v>
      </c>
      <c r="U103" s="149" t="s">
        <v>304</v>
      </c>
      <c r="V103" s="149" t="s">
        <v>102</v>
      </c>
      <c r="W103" s="11">
        <v>0.5</v>
      </c>
      <c r="X103" s="149" t="s">
        <v>102</v>
      </c>
      <c r="Y103" s="11">
        <v>0.56000000000000005</v>
      </c>
      <c r="Z103" s="11">
        <v>0.5</v>
      </c>
      <c r="AA103" s="11">
        <v>0.54</v>
      </c>
      <c r="AB103" s="11">
        <v>0.55000000000000004</v>
      </c>
      <c r="AC103" s="154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20" t="s">
        <v>271</v>
      </c>
      <c r="C104" s="12"/>
      <c r="D104" s="23">
        <v>0.53666666666666674</v>
      </c>
      <c r="E104" s="23">
        <v>0.6</v>
      </c>
      <c r="F104" s="23" t="s">
        <v>702</v>
      </c>
      <c r="G104" s="23">
        <v>0.61666666666666659</v>
      </c>
      <c r="H104" s="23">
        <v>0.53333333333333333</v>
      </c>
      <c r="I104" s="23">
        <v>0.39999999999999997</v>
      </c>
      <c r="J104" s="23">
        <v>0.5</v>
      </c>
      <c r="K104" s="23">
        <v>0.5</v>
      </c>
      <c r="L104" s="23">
        <v>1</v>
      </c>
      <c r="M104" s="23">
        <v>0.56833333333333336</v>
      </c>
      <c r="N104" s="23">
        <v>0.58166666666666667</v>
      </c>
      <c r="O104" s="23">
        <v>0.58333333333333337</v>
      </c>
      <c r="P104" s="23">
        <v>0.56500000000000006</v>
      </c>
      <c r="Q104" s="23">
        <v>0.51666666666666672</v>
      </c>
      <c r="R104" s="23">
        <v>0.56666666666666665</v>
      </c>
      <c r="S104" s="23">
        <v>0.34999999999999992</v>
      </c>
      <c r="T104" s="23">
        <v>0.5</v>
      </c>
      <c r="U104" s="23">
        <v>0.5</v>
      </c>
      <c r="V104" s="23" t="s">
        <v>702</v>
      </c>
      <c r="W104" s="23">
        <v>0.49499999999999994</v>
      </c>
      <c r="X104" s="23" t="s">
        <v>702</v>
      </c>
      <c r="Y104" s="23">
        <v>0.54166666666666674</v>
      </c>
      <c r="Z104" s="23">
        <v>0.53166666666666673</v>
      </c>
      <c r="AA104" s="23">
        <v>0.54333333333333345</v>
      </c>
      <c r="AB104" s="23">
        <v>0.52500000000000002</v>
      </c>
      <c r="AC104" s="154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272</v>
      </c>
      <c r="C105" s="29"/>
      <c r="D105" s="11">
        <v>0.53500000000000003</v>
      </c>
      <c r="E105" s="11">
        <v>0.6</v>
      </c>
      <c r="F105" s="11" t="s">
        <v>702</v>
      </c>
      <c r="G105" s="11">
        <v>0.6</v>
      </c>
      <c r="H105" s="11">
        <v>0.5</v>
      </c>
      <c r="I105" s="11">
        <v>0.4</v>
      </c>
      <c r="J105" s="11">
        <v>0.5</v>
      </c>
      <c r="K105" s="11">
        <v>0.5</v>
      </c>
      <c r="L105" s="11">
        <v>1</v>
      </c>
      <c r="M105" s="11">
        <v>0.56999999999999995</v>
      </c>
      <c r="N105" s="11">
        <v>0.57000000000000006</v>
      </c>
      <c r="O105" s="11">
        <v>0.6</v>
      </c>
      <c r="P105" s="11">
        <v>0.56499999999999995</v>
      </c>
      <c r="Q105" s="11">
        <v>0.5</v>
      </c>
      <c r="R105" s="11">
        <v>0.6</v>
      </c>
      <c r="S105" s="11">
        <v>0.35</v>
      </c>
      <c r="T105" s="11">
        <v>0.495</v>
      </c>
      <c r="U105" s="11">
        <v>0.5</v>
      </c>
      <c r="V105" s="11" t="s">
        <v>702</v>
      </c>
      <c r="W105" s="11">
        <v>0.5</v>
      </c>
      <c r="X105" s="11" t="s">
        <v>702</v>
      </c>
      <c r="Y105" s="11">
        <v>0.55000000000000004</v>
      </c>
      <c r="Z105" s="11">
        <v>0.55000000000000004</v>
      </c>
      <c r="AA105" s="11">
        <v>0.54500000000000004</v>
      </c>
      <c r="AB105" s="11">
        <v>0.52500000000000002</v>
      </c>
      <c r="AC105" s="154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273</v>
      </c>
      <c r="C106" s="29"/>
      <c r="D106" s="24">
        <v>3.1411250638372655E-2</v>
      </c>
      <c r="E106" s="24">
        <v>0</v>
      </c>
      <c r="F106" s="24" t="s">
        <v>702</v>
      </c>
      <c r="G106" s="24">
        <v>4.0824829046386291E-2</v>
      </c>
      <c r="H106" s="24">
        <v>5.1639777949432218E-2</v>
      </c>
      <c r="I106" s="24">
        <v>6.0809419444881171E-17</v>
      </c>
      <c r="J106" s="24">
        <v>0</v>
      </c>
      <c r="K106" s="24">
        <v>0</v>
      </c>
      <c r="L106" s="24">
        <v>0</v>
      </c>
      <c r="M106" s="24">
        <v>1.1690451944500082E-2</v>
      </c>
      <c r="N106" s="24">
        <v>7.3869253865641693E-2</v>
      </c>
      <c r="O106" s="24">
        <v>4.0824829046386298E-2</v>
      </c>
      <c r="P106" s="24">
        <v>3.4496376621320664E-2</v>
      </c>
      <c r="Q106" s="24">
        <v>4.0824829046386291E-2</v>
      </c>
      <c r="R106" s="24">
        <v>5.1639777949432218E-2</v>
      </c>
      <c r="S106" s="24">
        <v>5.4772255750517036E-2</v>
      </c>
      <c r="T106" s="24">
        <v>4.6475800154488996E-2</v>
      </c>
      <c r="U106" s="24">
        <v>0</v>
      </c>
      <c r="V106" s="24" t="s">
        <v>702</v>
      </c>
      <c r="W106" s="24">
        <v>8.3666002653407633E-3</v>
      </c>
      <c r="X106" s="24" t="s">
        <v>702</v>
      </c>
      <c r="Y106" s="24">
        <v>2.1369760566432826E-2</v>
      </c>
      <c r="Z106" s="24">
        <v>3.7638632635454083E-2</v>
      </c>
      <c r="AA106" s="24">
        <v>8.1649658092772682E-3</v>
      </c>
      <c r="AB106" s="24">
        <v>2.073644135332774E-2</v>
      </c>
      <c r="AC106" s="208"/>
      <c r="AD106" s="209"/>
      <c r="AE106" s="209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  <c r="BI106" s="209"/>
      <c r="BJ106" s="209"/>
      <c r="BK106" s="209"/>
      <c r="BL106" s="209"/>
      <c r="BM106" s="56"/>
    </row>
    <row r="107" spans="1:65">
      <c r="A107" s="30"/>
      <c r="B107" s="3" t="s">
        <v>87</v>
      </c>
      <c r="C107" s="29"/>
      <c r="D107" s="13">
        <v>5.8530280692619847E-2</v>
      </c>
      <c r="E107" s="13">
        <v>0</v>
      </c>
      <c r="F107" s="13" t="s">
        <v>702</v>
      </c>
      <c r="G107" s="13">
        <v>6.6202425480626423E-2</v>
      </c>
      <c r="H107" s="13">
        <v>9.6824583655185412E-2</v>
      </c>
      <c r="I107" s="13">
        <v>1.5202354861220294E-16</v>
      </c>
      <c r="J107" s="13">
        <v>0</v>
      </c>
      <c r="K107" s="13">
        <v>0</v>
      </c>
      <c r="L107" s="13">
        <v>0</v>
      </c>
      <c r="M107" s="13">
        <v>2.0569710166275804E-2</v>
      </c>
      <c r="N107" s="13">
        <v>0.12699585191800863</v>
      </c>
      <c r="O107" s="13">
        <v>6.9985421222376512E-2</v>
      </c>
      <c r="P107" s="13">
        <v>6.1055533843045413E-2</v>
      </c>
      <c r="Q107" s="13">
        <v>7.9015798154296032E-2</v>
      </c>
      <c r="R107" s="13">
        <v>9.1129019910762735E-2</v>
      </c>
      <c r="S107" s="13">
        <v>0.15649215928719157</v>
      </c>
      <c r="T107" s="13">
        <v>9.2951600308977991E-2</v>
      </c>
      <c r="U107" s="13">
        <v>0</v>
      </c>
      <c r="V107" s="13" t="s">
        <v>702</v>
      </c>
      <c r="W107" s="13">
        <v>1.6902222758264172E-2</v>
      </c>
      <c r="X107" s="13" t="s">
        <v>702</v>
      </c>
      <c r="Y107" s="13">
        <v>3.9451865661106748E-2</v>
      </c>
      <c r="Z107" s="13">
        <v>7.0793666398973193E-2</v>
      </c>
      <c r="AA107" s="13">
        <v>1.5027544434252638E-2</v>
      </c>
      <c r="AB107" s="13">
        <v>3.9497983530148072E-2</v>
      </c>
      <c r="AC107" s="154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3" t="s">
        <v>274</v>
      </c>
      <c r="C108" s="29"/>
      <c r="D108" s="13">
        <v>-1.1787331720330974E-3</v>
      </c>
      <c r="E108" s="13">
        <v>0.1166945840312672</v>
      </c>
      <c r="F108" s="13" t="s">
        <v>702</v>
      </c>
      <c r="G108" s="13">
        <v>0.14771387803213565</v>
      </c>
      <c r="H108" s="13">
        <v>-7.38259197220692E-3</v>
      </c>
      <c r="I108" s="13">
        <v>-0.25553694397915527</v>
      </c>
      <c r="J108" s="13">
        <v>-6.9421179973944036E-2</v>
      </c>
      <c r="K108" s="13">
        <v>-6.9421179973944036E-2</v>
      </c>
      <c r="L108" s="13">
        <v>0.86115764005211193</v>
      </c>
      <c r="M108" s="13">
        <v>5.7757925429616996E-2</v>
      </c>
      <c r="N108" s="13">
        <v>8.2573360630311843E-2</v>
      </c>
      <c r="O108" s="13">
        <v>8.5675290030398754E-2</v>
      </c>
      <c r="P108" s="13">
        <v>5.1554066629443396E-2</v>
      </c>
      <c r="Q108" s="13">
        <v>-3.8401885973075367E-2</v>
      </c>
      <c r="R108" s="13">
        <v>5.4655996029530085E-2</v>
      </c>
      <c r="S108" s="13">
        <v>-0.34859482598176095</v>
      </c>
      <c r="T108" s="13">
        <v>-6.9421179973944036E-2</v>
      </c>
      <c r="U108" s="13">
        <v>-6.9421179973944036E-2</v>
      </c>
      <c r="V108" s="13" t="s">
        <v>702</v>
      </c>
      <c r="W108" s="13">
        <v>-7.8726968174204659E-2</v>
      </c>
      <c r="X108" s="13" t="s">
        <v>702</v>
      </c>
      <c r="Y108" s="13">
        <v>8.1270550282275256E-3</v>
      </c>
      <c r="Z108" s="13">
        <v>-1.0484521372293609E-2</v>
      </c>
      <c r="AA108" s="13">
        <v>1.1228984428314437E-2</v>
      </c>
      <c r="AB108" s="13">
        <v>-2.2892238972641143E-2</v>
      </c>
      <c r="AC108" s="154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30"/>
      <c r="B109" s="46" t="s">
        <v>275</v>
      </c>
      <c r="C109" s="47"/>
      <c r="D109" s="45">
        <v>0</v>
      </c>
      <c r="E109" s="45" t="s">
        <v>276</v>
      </c>
      <c r="F109" s="45">
        <v>41.81</v>
      </c>
      <c r="G109" s="45" t="s">
        <v>276</v>
      </c>
      <c r="H109" s="45" t="s">
        <v>276</v>
      </c>
      <c r="I109" s="45" t="s">
        <v>276</v>
      </c>
      <c r="J109" s="45" t="s">
        <v>276</v>
      </c>
      <c r="K109" s="45" t="s">
        <v>276</v>
      </c>
      <c r="L109" s="45" t="s">
        <v>276</v>
      </c>
      <c r="M109" s="45">
        <v>0.67</v>
      </c>
      <c r="N109" s="45">
        <v>0.96</v>
      </c>
      <c r="O109" s="45" t="s">
        <v>276</v>
      </c>
      <c r="P109" s="45">
        <v>0.6</v>
      </c>
      <c r="Q109" s="45" t="s">
        <v>276</v>
      </c>
      <c r="R109" s="45" t="s">
        <v>276</v>
      </c>
      <c r="S109" s="45" t="s">
        <v>276</v>
      </c>
      <c r="T109" s="45">
        <v>0.78</v>
      </c>
      <c r="U109" s="45" t="s">
        <v>276</v>
      </c>
      <c r="V109" s="45">
        <v>0.78</v>
      </c>
      <c r="W109" s="45">
        <v>0.89</v>
      </c>
      <c r="X109" s="45">
        <v>0.78</v>
      </c>
      <c r="Y109" s="45">
        <v>0.11</v>
      </c>
      <c r="Z109" s="45">
        <v>0.11</v>
      </c>
      <c r="AA109" s="45">
        <v>0.14000000000000001</v>
      </c>
      <c r="AB109" s="45">
        <v>0.25</v>
      </c>
      <c r="AC109" s="154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B110" s="31" t="s">
        <v>305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BM110" s="55"/>
    </row>
    <row r="111" spans="1:65">
      <c r="BM111" s="55"/>
    </row>
    <row r="112" spans="1:65" ht="15">
      <c r="B112" s="8" t="s">
        <v>519</v>
      </c>
      <c r="BM112" s="28" t="s">
        <v>67</v>
      </c>
    </row>
    <row r="113" spans="1:65" ht="15">
      <c r="A113" s="25" t="s">
        <v>16</v>
      </c>
      <c r="B113" s="18" t="s">
        <v>110</v>
      </c>
      <c r="C113" s="15" t="s">
        <v>111</v>
      </c>
      <c r="D113" s="16" t="s">
        <v>229</v>
      </c>
      <c r="E113" s="17" t="s">
        <v>229</v>
      </c>
      <c r="F113" s="17" t="s">
        <v>229</v>
      </c>
      <c r="G113" s="17" t="s">
        <v>229</v>
      </c>
      <c r="H113" s="17" t="s">
        <v>229</v>
      </c>
      <c r="I113" s="17" t="s">
        <v>229</v>
      </c>
      <c r="J113" s="17" t="s">
        <v>229</v>
      </c>
      <c r="K113" s="17" t="s">
        <v>229</v>
      </c>
      <c r="L113" s="17" t="s">
        <v>229</v>
      </c>
      <c r="M113" s="17" t="s">
        <v>229</v>
      </c>
      <c r="N113" s="17" t="s">
        <v>229</v>
      </c>
      <c r="O113" s="17" t="s">
        <v>229</v>
      </c>
      <c r="P113" s="17" t="s">
        <v>229</v>
      </c>
      <c r="Q113" s="17" t="s">
        <v>229</v>
      </c>
      <c r="R113" s="17" t="s">
        <v>229</v>
      </c>
      <c r="S113" s="17" t="s">
        <v>229</v>
      </c>
      <c r="T113" s="17" t="s">
        <v>229</v>
      </c>
      <c r="U113" s="17" t="s">
        <v>229</v>
      </c>
      <c r="V113" s="17" t="s">
        <v>229</v>
      </c>
      <c r="W113" s="17" t="s">
        <v>229</v>
      </c>
      <c r="X113" s="17" t="s">
        <v>229</v>
      </c>
      <c r="Y113" s="17" t="s">
        <v>229</v>
      </c>
      <c r="Z113" s="17" t="s">
        <v>229</v>
      </c>
      <c r="AA113" s="17" t="s">
        <v>229</v>
      </c>
      <c r="AB113" s="154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1</v>
      </c>
    </row>
    <row r="114" spans="1:65">
      <c r="A114" s="30"/>
      <c r="B114" s="19" t="s">
        <v>230</v>
      </c>
      <c r="C114" s="9" t="s">
        <v>230</v>
      </c>
      <c r="D114" s="152" t="s">
        <v>232</v>
      </c>
      <c r="E114" s="153" t="s">
        <v>233</v>
      </c>
      <c r="F114" s="153" t="s">
        <v>234</v>
      </c>
      <c r="G114" s="153" t="s">
        <v>235</v>
      </c>
      <c r="H114" s="153" t="s">
        <v>236</v>
      </c>
      <c r="I114" s="153" t="s">
        <v>238</v>
      </c>
      <c r="J114" s="153" t="s">
        <v>239</v>
      </c>
      <c r="K114" s="153" t="s">
        <v>240</v>
      </c>
      <c r="L114" s="153" t="s">
        <v>241</v>
      </c>
      <c r="M114" s="153" t="s">
        <v>243</v>
      </c>
      <c r="N114" s="153" t="s">
        <v>244</v>
      </c>
      <c r="O114" s="153" t="s">
        <v>246</v>
      </c>
      <c r="P114" s="153" t="s">
        <v>247</v>
      </c>
      <c r="Q114" s="153" t="s">
        <v>249</v>
      </c>
      <c r="R114" s="153" t="s">
        <v>250</v>
      </c>
      <c r="S114" s="153" t="s">
        <v>251</v>
      </c>
      <c r="T114" s="153" t="s">
        <v>252</v>
      </c>
      <c r="U114" s="153" t="s">
        <v>254</v>
      </c>
      <c r="V114" s="153" t="s">
        <v>256</v>
      </c>
      <c r="W114" s="153" t="s">
        <v>258</v>
      </c>
      <c r="X114" s="153" t="s">
        <v>259</v>
      </c>
      <c r="Y114" s="153" t="s">
        <v>260</v>
      </c>
      <c r="Z114" s="153" t="s">
        <v>261</v>
      </c>
      <c r="AA114" s="153" t="s">
        <v>262</v>
      </c>
      <c r="AB114" s="154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 t="s">
        <v>3</v>
      </c>
    </row>
    <row r="115" spans="1:65">
      <c r="A115" s="30"/>
      <c r="B115" s="19"/>
      <c r="C115" s="9"/>
      <c r="D115" s="10" t="s">
        <v>299</v>
      </c>
      <c r="E115" s="11" t="s">
        <v>300</v>
      </c>
      <c r="F115" s="11" t="s">
        <v>114</v>
      </c>
      <c r="G115" s="11" t="s">
        <v>299</v>
      </c>
      <c r="H115" s="11" t="s">
        <v>300</v>
      </c>
      <c r="I115" s="11" t="s">
        <v>299</v>
      </c>
      <c r="J115" s="11" t="s">
        <v>300</v>
      </c>
      <c r="K115" s="11" t="s">
        <v>299</v>
      </c>
      <c r="L115" s="11" t="s">
        <v>300</v>
      </c>
      <c r="M115" s="11" t="s">
        <v>300</v>
      </c>
      <c r="N115" s="11" t="s">
        <v>114</v>
      </c>
      <c r="O115" s="11" t="s">
        <v>300</v>
      </c>
      <c r="P115" s="11" t="s">
        <v>299</v>
      </c>
      <c r="Q115" s="11" t="s">
        <v>300</v>
      </c>
      <c r="R115" s="11" t="s">
        <v>300</v>
      </c>
      <c r="S115" s="11" t="s">
        <v>299</v>
      </c>
      <c r="T115" s="11" t="s">
        <v>300</v>
      </c>
      <c r="U115" s="11" t="s">
        <v>299</v>
      </c>
      <c r="V115" s="11" t="s">
        <v>300</v>
      </c>
      <c r="W115" s="11" t="s">
        <v>300</v>
      </c>
      <c r="X115" s="11" t="s">
        <v>300</v>
      </c>
      <c r="Y115" s="11" t="s">
        <v>299</v>
      </c>
      <c r="Z115" s="11" t="s">
        <v>299</v>
      </c>
      <c r="AA115" s="11" t="s">
        <v>299</v>
      </c>
      <c r="AB115" s="154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2</v>
      </c>
    </row>
    <row r="116" spans="1:65">
      <c r="A116" s="30"/>
      <c r="B116" s="19"/>
      <c r="C116" s="9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154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3</v>
      </c>
    </row>
    <row r="117" spans="1:65">
      <c r="A117" s="30"/>
      <c r="B117" s="18">
        <v>1</v>
      </c>
      <c r="C117" s="14">
        <v>1</v>
      </c>
      <c r="D117" s="22">
        <v>0.56999999999999995</v>
      </c>
      <c r="E117" s="148">
        <v>0.7</v>
      </c>
      <c r="F117" s="148" t="s">
        <v>104</v>
      </c>
      <c r="G117" s="22">
        <v>0.66</v>
      </c>
      <c r="H117" s="148">
        <v>0.8</v>
      </c>
      <c r="I117" s="148">
        <v>0.6</v>
      </c>
      <c r="J117" s="148">
        <v>0.6</v>
      </c>
      <c r="K117" s="148">
        <v>0.7</v>
      </c>
      <c r="L117" s="22">
        <v>0.64</v>
      </c>
      <c r="M117" s="22">
        <v>0.7</v>
      </c>
      <c r="N117" s="22">
        <v>0.67</v>
      </c>
      <c r="O117" s="22">
        <v>0.64</v>
      </c>
      <c r="P117" s="22">
        <v>0.64</v>
      </c>
      <c r="Q117" s="22">
        <v>0.64</v>
      </c>
      <c r="R117" s="148">
        <v>0.6</v>
      </c>
      <c r="S117" s="22">
        <v>0.69</v>
      </c>
      <c r="T117" s="22">
        <v>0.65</v>
      </c>
      <c r="U117" s="22">
        <v>0.6</v>
      </c>
      <c r="V117" s="148">
        <v>0.53</v>
      </c>
      <c r="W117" s="22">
        <v>0.63</v>
      </c>
      <c r="X117" s="22">
        <v>0.71</v>
      </c>
      <c r="Y117" s="22">
        <v>0.6</v>
      </c>
      <c r="Z117" s="22">
        <v>0.66</v>
      </c>
      <c r="AA117" s="22">
        <v>0.61</v>
      </c>
      <c r="AB117" s="154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</v>
      </c>
    </row>
    <row r="118" spans="1:65">
      <c r="A118" s="30"/>
      <c r="B118" s="19">
        <v>1</v>
      </c>
      <c r="C118" s="9">
        <v>2</v>
      </c>
      <c r="D118" s="11">
        <v>0.56999999999999995</v>
      </c>
      <c r="E118" s="149">
        <v>0.6</v>
      </c>
      <c r="F118" s="149" t="s">
        <v>104</v>
      </c>
      <c r="G118" s="11">
        <v>0.65</v>
      </c>
      <c r="H118" s="149">
        <v>0.8</v>
      </c>
      <c r="I118" s="149">
        <v>0.6</v>
      </c>
      <c r="J118" s="149">
        <v>0.6</v>
      </c>
      <c r="K118" s="149">
        <v>0.6</v>
      </c>
      <c r="L118" s="11">
        <v>0.65</v>
      </c>
      <c r="M118" s="11">
        <v>0.71</v>
      </c>
      <c r="N118" s="11">
        <v>0.67</v>
      </c>
      <c r="O118" s="11">
        <v>0.65</v>
      </c>
      <c r="P118" s="11">
        <v>0.64</v>
      </c>
      <c r="Q118" s="11">
        <v>0.62</v>
      </c>
      <c r="R118" s="149">
        <v>0.6</v>
      </c>
      <c r="S118" s="11">
        <v>0.66</v>
      </c>
      <c r="T118" s="11">
        <v>0.65</v>
      </c>
      <c r="U118" s="11">
        <v>0.62</v>
      </c>
      <c r="V118" s="149">
        <v>0.53</v>
      </c>
      <c r="W118" s="11">
        <v>0.63</v>
      </c>
      <c r="X118" s="11">
        <v>0.72</v>
      </c>
      <c r="Y118" s="11">
        <v>0.65</v>
      </c>
      <c r="Z118" s="11">
        <v>0.65</v>
      </c>
      <c r="AA118" s="11">
        <v>0.6</v>
      </c>
      <c r="AB118" s="154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25</v>
      </c>
    </row>
    <row r="119" spans="1:65">
      <c r="A119" s="30"/>
      <c r="B119" s="19">
        <v>1</v>
      </c>
      <c r="C119" s="9">
        <v>3</v>
      </c>
      <c r="D119" s="11">
        <v>0.59</v>
      </c>
      <c r="E119" s="149">
        <v>0.7</v>
      </c>
      <c r="F119" s="149" t="s">
        <v>104</v>
      </c>
      <c r="G119" s="11">
        <v>0.67</v>
      </c>
      <c r="H119" s="149">
        <v>0.7</v>
      </c>
      <c r="I119" s="149">
        <v>0.6</v>
      </c>
      <c r="J119" s="149">
        <v>0.6</v>
      </c>
      <c r="K119" s="149">
        <v>0.6</v>
      </c>
      <c r="L119" s="150">
        <v>0.68</v>
      </c>
      <c r="M119" s="11">
        <v>0.68</v>
      </c>
      <c r="N119" s="11">
        <v>0.67</v>
      </c>
      <c r="O119" s="11">
        <v>0.62</v>
      </c>
      <c r="P119" s="11">
        <v>0.62</v>
      </c>
      <c r="Q119" s="11">
        <v>0.6</v>
      </c>
      <c r="R119" s="149">
        <v>0.6</v>
      </c>
      <c r="S119" s="11">
        <v>0.67</v>
      </c>
      <c r="T119" s="11">
        <v>0.65</v>
      </c>
      <c r="U119" s="11">
        <v>0.62</v>
      </c>
      <c r="V119" s="149">
        <v>0.53</v>
      </c>
      <c r="W119" s="11">
        <v>0.6</v>
      </c>
      <c r="X119" s="11">
        <v>0.66</v>
      </c>
      <c r="Y119" s="11">
        <v>0.61</v>
      </c>
      <c r="Z119" s="11">
        <v>0.64</v>
      </c>
      <c r="AA119" s="11">
        <v>0.65</v>
      </c>
      <c r="AB119" s="154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16</v>
      </c>
    </row>
    <row r="120" spans="1:65">
      <c r="A120" s="30"/>
      <c r="B120" s="19">
        <v>1</v>
      </c>
      <c r="C120" s="9">
        <v>4</v>
      </c>
      <c r="D120" s="11">
        <v>0.56999999999999995</v>
      </c>
      <c r="E120" s="149">
        <v>0.7</v>
      </c>
      <c r="F120" s="149" t="s">
        <v>104</v>
      </c>
      <c r="G120" s="11">
        <v>0.67</v>
      </c>
      <c r="H120" s="149">
        <v>0.8</v>
      </c>
      <c r="I120" s="149">
        <v>0.6</v>
      </c>
      <c r="J120" s="149">
        <v>0.6</v>
      </c>
      <c r="K120" s="149">
        <v>0.6</v>
      </c>
      <c r="L120" s="11">
        <v>0.64</v>
      </c>
      <c r="M120" s="11">
        <v>0.68</v>
      </c>
      <c r="N120" s="11">
        <v>0.67</v>
      </c>
      <c r="O120" s="11">
        <v>0.63</v>
      </c>
      <c r="P120" s="11">
        <v>0.64</v>
      </c>
      <c r="Q120" s="11">
        <v>0.6</v>
      </c>
      <c r="R120" s="149">
        <v>0.6</v>
      </c>
      <c r="S120" s="11">
        <v>0.67</v>
      </c>
      <c r="T120" s="11">
        <v>0.65</v>
      </c>
      <c r="U120" s="11">
        <v>0.6</v>
      </c>
      <c r="V120" s="149">
        <v>0.54</v>
      </c>
      <c r="W120" s="11">
        <v>0.59</v>
      </c>
      <c r="X120" s="11">
        <v>0.71</v>
      </c>
      <c r="Y120" s="11">
        <v>0.63</v>
      </c>
      <c r="Z120" s="11">
        <v>0.64</v>
      </c>
      <c r="AA120" s="11">
        <v>0.64</v>
      </c>
      <c r="AB120" s="154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0.64002083333333337</v>
      </c>
    </row>
    <row r="121" spans="1:65">
      <c r="A121" s="30"/>
      <c r="B121" s="19">
        <v>1</v>
      </c>
      <c r="C121" s="9">
        <v>5</v>
      </c>
      <c r="D121" s="11">
        <v>0.57999999999999996</v>
      </c>
      <c r="E121" s="149">
        <v>0.7</v>
      </c>
      <c r="F121" s="149" t="s">
        <v>104</v>
      </c>
      <c r="G121" s="150">
        <v>0.61</v>
      </c>
      <c r="H121" s="149">
        <v>0.7</v>
      </c>
      <c r="I121" s="149">
        <v>0.6</v>
      </c>
      <c r="J121" s="149">
        <v>0.6</v>
      </c>
      <c r="K121" s="149">
        <v>0.6</v>
      </c>
      <c r="L121" s="11">
        <v>0.64</v>
      </c>
      <c r="M121" s="11">
        <v>0.64</v>
      </c>
      <c r="N121" s="11">
        <v>0.67</v>
      </c>
      <c r="O121" s="11">
        <v>0.65</v>
      </c>
      <c r="P121" s="150">
        <v>0.68</v>
      </c>
      <c r="Q121" s="11">
        <v>0.61</v>
      </c>
      <c r="R121" s="149">
        <v>0.6</v>
      </c>
      <c r="S121" s="11">
        <v>0.69</v>
      </c>
      <c r="T121" s="11">
        <v>0.66</v>
      </c>
      <c r="U121" s="11">
        <v>0.59</v>
      </c>
      <c r="V121" s="149">
        <v>0.53</v>
      </c>
      <c r="W121" s="11">
        <v>0.62</v>
      </c>
      <c r="X121" s="11">
        <v>0.65</v>
      </c>
      <c r="Y121" s="11">
        <v>0.65</v>
      </c>
      <c r="Z121" s="11">
        <v>0.63</v>
      </c>
      <c r="AA121" s="11">
        <v>0.6</v>
      </c>
      <c r="AB121" s="154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16</v>
      </c>
    </row>
    <row r="122" spans="1:65">
      <c r="A122" s="30"/>
      <c r="B122" s="19">
        <v>1</v>
      </c>
      <c r="C122" s="9">
        <v>6</v>
      </c>
      <c r="D122" s="11">
        <v>0.6</v>
      </c>
      <c r="E122" s="149">
        <v>0.6</v>
      </c>
      <c r="F122" s="149" t="s">
        <v>104</v>
      </c>
      <c r="G122" s="11">
        <v>0.68</v>
      </c>
      <c r="H122" s="149">
        <v>0.8</v>
      </c>
      <c r="I122" s="149">
        <v>0.6</v>
      </c>
      <c r="J122" s="149">
        <v>0.6</v>
      </c>
      <c r="K122" s="149">
        <v>0.7</v>
      </c>
      <c r="L122" s="11">
        <v>0.64</v>
      </c>
      <c r="M122" s="11">
        <v>0.67</v>
      </c>
      <c r="N122" s="11">
        <v>0.67</v>
      </c>
      <c r="O122" s="11">
        <v>0.63</v>
      </c>
      <c r="P122" s="11">
        <v>0.63</v>
      </c>
      <c r="Q122" s="11">
        <v>0.61</v>
      </c>
      <c r="R122" s="149">
        <v>0.6</v>
      </c>
      <c r="S122" s="11">
        <v>0.65</v>
      </c>
      <c r="T122" s="11">
        <v>0.65</v>
      </c>
      <c r="U122" s="11">
        <v>0.61</v>
      </c>
      <c r="V122" s="149">
        <v>0.54</v>
      </c>
      <c r="W122" s="11">
        <v>0.6</v>
      </c>
      <c r="X122" s="11">
        <v>0.67</v>
      </c>
      <c r="Y122" s="11">
        <v>0.65</v>
      </c>
      <c r="Z122" s="11">
        <v>0.63</v>
      </c>
      <c r="AA122" s="11">
        <v>0.6</v>
      </c>
      <c r="AB122" s="154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20" t="s">
        <v>271</v>
      </c>
      <c r="C123" s="12"/>
      <c r="D123" s="23">
        <v>0.57999999999999996</v>
      </c>
      <c r="E123" s="23">
        <v>0.66666666666666663</v>
      </c>
      <c r="F123" s="23" t="s">
        <v>702</v>
      </c>
      <c r="G123" s="23">
        <v>0.65666666666666662</v>
      </c>
      <c r="H123" s="23">
        <v>0.76666666666666661</v>
      </c>
      <c r="I123" s="23">
        <v>0.6</v>
      </c>
      <c r="J123" s="23">
        <v>0.6</v>
      </c>
      <c r="K123" s="23">
        <v>0.6333333333333333</v>
      </c>
      <c r="L123" s="23">
        <v>0.64833333333333343</v>
      </c>
      <c r="M123" s="23">
        <v>0.68</v>
      </c>
      <c r="N123" s="23">
        <v>0.67</v>
      </c>
      <c r="O123" s="23">
        <v>0.6366666666666666</v>
      </c>
      <c r="P123" s="23">
        <v>0.64166666666666672</v>
      </c>
      <c r="Q123" s="23">
        <v>0.61333333333333329</v>
      </c>
      <c r="R123" s="23">
        <v>0.6</v>
      </c>
      <c r="S123" s="23">
        <v>0.67166666666666675</v>
      </c>
      <c r="T123" s="23">
        <v>0.65166666666666673</v>
      </c>
      <c r="U123" s="23">
        <v>0.60666666666666658</v>
      </c>
      <c r="V123" s="23">
        <v>0.53333333333333333</v>
      </c>
      <c r="W123" s="23">
        <v>0.61166666666666669</v>
      </c>
      <c r="X123" s="23">
        <v>0.68666666666666665</v>
      </c>
      <c r="Y123" s="23">
        <v>0.6316666666666666</v>
      </c>
      <c r="Z123" s="23">
        <v>0.64166666666666672</v>
      </c>
      <c r="AA123" s="23">
        <v>0.6166666666666667</v>
      </c>
      <c r="AB123" s="154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272</v>
      </c>
      <c r="C124" s="29"/>
      <c r="D124" s="11">
        <v>0.57499999999999996</v>
      </c>
      <c r="E124" s="11">
        <v>0.7</v>
      </c>
      <c r="F124" s="11" t="s">
        <v>702</v>
      </c>
      <c r="G124" s="11">
        <v>0.66500000000000004</v>
      </c>
      <c r="H124" s="11">
        <v>0.8</v>
      </c>
      <c r="I124" s="11">
        <v>0.6</v>
      </c>
      <c r="J124" s="11">
        <v>0.6</v>
      </c>
      <c r="K124" s="11">
        <v>0.6</v>
      </c>
      <c r="L124" s="11">
        <v>0.64</v>
      </c>
      <c r="M124" s="11">
        <v>0.68</v>
      </c>
      <c r="N124" s="11">
        <v>0.67</v>
      </c>
      <c r="O124" s="11">
        <v>0.63500000000000001</v>
      </c>
      <c r="P124" s="11">
        <v>0.64</v>
      </c>
      <c r="Q124" s="11">
        <v>0.61</v>
      </c>
      <c r="R124" s="11">
        <v>0.6</v>
      </c>
      <c r="S124" s="11">
        <v>0.67</v>
      </c>
      <c r="T124" s="11">
        <v>0.65</v>
      </c>
      <c r="U124" s="11">
        <v>0.60499999999999998</v>
      </c>
      <c r="V124" s="11">
        <v>0.53</v>
      </c>
      <c r="W124" s="11">
        <v>0.61</v>
      </c>
      <c r="X124" s="11">
        <v>0.69</v>
      </c>
      <c r="Y124" s="11">
        <v>0.64</v>
      </c>
      <c r="Z124" s="11">
        <v>0.64</v>
      </c>
      <c r="AA124" s="11">
        <v>0.60499999999999998</v>
      </c>
      <c r="AB124" s="154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273</v>
      </c>
      <c r="C125" s="29"/>
      <c r="D125" s="24">
        <v>1.2649110640673528E-2</v>
      </c>
      <c r="E125" s="24">
        <v>5.1639777949432218E-2</v>
      </c>
      <c r="F125" s="24" t="s">
        <v>702</v>
      </c>
      <c r="G125" s="24">
        <v>2.5033311140691471E-2</v>
      </c>
      <c r="H125" s="24">
        <v>5.1639777949432274E-2</v>
      </c>
      <c r="I125" s="24">
        <v>0</v>
      </c>
      <c r="J125" s="24">
        <v>0</v>
      </c>
      <c r="K125" s="24">
        <v>5.1639777949432218E-2</v>
      </c>
      <c r="L125" s="24">
        <v>1.6020819787597233E-2</v>
      </c>
      <c r="M125" s="24">
        <v>2.4494897427831758E-2</v>
      </c>
      <c r="N125" s="24">
        <v>0</v>
      </c>
      <c r="O125" s="24">
        <v>1.2110601416389978E-2</v>
      </c>
      <c r="P125" s="24">
        <v>2.0412414523193166E-2</v>
      </c>
      <c r="Q125" s="24">
        <v>1.5055453054181633E-2</v>
      </c>
      <c r="R125" s="24">
        <v>0</v>
      </c>
      <c r="S125" s="24">
        <v>1.6020819787597184E-2</v>
      </c>
      <c r="T125" s="24">
        <v>4.0824829046386341E-3</v>
      </c>
      <c r="U125" s="24">
        <v>1.2110601416389978E-2</v>
      </c>
      <c r="V125" s="24">
        <v>5.1639777949432268E-3</v>
      </c>
      <c r="W125" s="24">
        <v>1.7224014243685099E-2</v>
      </c>
      <c r="X125" s="24">
        <v>3.0110906108363207E-2</v>
      </c>
      <c r="Y125" s="24">
        <v>2.2286019533929058E-2</v>
      </c>
      <c r="Z125" s="24">
        <v>1.1690451944500132E-2</v>
      </c>
      <c r="AA125" s="24">
        <v>2.2509257354845533E-2</v>
      </c>
      <c r="AB125" s="208"/>
      <c r="AC125" s="209"/>
      <c r="AD125" s="209"/>
      <c r="AE125" s="209"/>
      <c r="AF125" s="209"/>
      <c r="AG125" s="209"/>
      <c r="AH125" s="209"/>
      <c r="AI125" s="209"/>
      <c r="AJ125" s="209"/>
      <c r="AK125" s="209"/>
      <c r="AL125" s="209"/>
      <c r="AM125" s="209"/>
      <c r="AN125" s="209"/>
      <c r="AO125" s="209"/>
      <c r="AP125" s="209"/>
      <c r="AQ125" s="209"/>
      <c r="AR125" s="209"/>
      <c r="AS125" s="209"/>
      <c r="AT125" s="209"/>
      <c r="AU125" s="209"/>
      <c r="AV125" s="209"/>
      <c r="AW125" s="209"/>
      <c r="AX125" s="209"/>
      <c r="AY125" s="209"/>
      <c r="AZ125" s="209"/>
      <c r="BA125" s="209"/>
      <c r="BB125" s="209"/>
      <c r="BC125" s="209"/>
      <c r="BD125" s="209"/>
      <c r="BE125" s="209"/>
      <c r="BF125" s="209"/>
      <c r="BG125" s="209"/>
      <c r="BH125" s="209"/>
      <c r="BI125" s="209"/>
      <c r="BJ125" s="209"/>
      <c r="BK125" s="209"/>
      <c r="BL125" s="209"/>
      <c r="BM125" s="56"/>
    </row>
    <row r="126" spans="1:65">
      <c r="A126" s="30"/>
      <c r="B126" s="3" t="s">
        <v>87</v>
      </c>
      <c r="C126" s="29"/>
      <c r="D126" s="13">
        <v>2.180881144943712E-2</v>
      </c>
      <c r="E126" s="13">
        <v>7.7459666924148338E-2</v>
      </c>
      <c r="F126" s="13" t="s">
        <v>702</v>
      </c>
      <c r="G126" s="13">
        <v>3.81217936152662E-2</v>
      </c>
      <c r="H126" s="13">
        <v>6.7356232107955147E-2</v>
      </c>
      <c r="I126" s="13">
        <v>0</v>
      </c>
      <c r="J126" s="13">
        <v>0</v>
      </c>
      <c r="K126" s="13">
        <v>8.1536491499103511E-2</v>
      </c>
      <c r="L126" s="13">
        <v>2.471077602200087E-2</v>
      </c>
      <c r="M126" s="13">
        <v>3.6021907982105521E-2</v>
      </c>
      <c r="N126" s="13">
        <v>0</v>
      </c>
      <c r="O126" s="13">
        <v>1.902188704145023E-2</v>
      </c>
      <c r="P126" s="13">
        <v>3.1811555101080254E-2</v>
      </c>
      <c r="Q126" s="13">
        <v>2.4546934327470057E-2</v>
      </c>
      <c r="R126" s="13">
        <v>0</v>
      </c>
      <c r="S126" s="13">
        <v>2.3852337152750147E-2</v>
      </c>
      <c r="T126" s="13">
        <v>6.264679649061842E-3</v>
      </c>
      <c r="U126" s="13">
        <v>1.9962529807236232E-2</v>
      </c>
      <c r="V126" s="13">
        <v>9.6824583655185509E-3</v>
      </c>
      <c r="W126" s="13">
        <v>2.8159151352073732E-2</v>
      </c>
      <c r="X126" s="13">
        <v>4.3850834138393024E-2</v>
      </c>
      <c r="Y126" s="13">
        <v>3.5281297415191128E-2</v>
      </c>
      <c r="Z126" s="13">
        <v>1.821888614727293E-2</v>
      </c>
      <c r="AA126" s="13">
        <v>3.6501498413263021E-2</v>
      </c>
      <c r="AB126" s="154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3" t="s">
        <v>274</v>
      </c>
      <c r="C127" s="29"/>
      <c r="D127" s="13">
        <v>-9.3779499365255203E-2</v>
      </c>
      <c r="E127" s="13">
        <v>4.1632759350281434E-2</v>
      </c>
      <c r="F127" s="13" t="s">
        <v>702</v>
      </c>
      <c r="G127" s="13">
        <v>2.6008267960027309E-2</v>
      </c>
      <c r="H127" s="13">
        <v>0.19787767325282357</v>
      </c>
      <c r="I127" s="13">
        <v>-6.2530516584746731E-2</v>
      </c>
      <c r="J127" s="13">
        <v>-6.2530516584746731E-2</v>
      </c>
      <c r="K127" s="13">
        <v>-1.0448878617232649E-2</v>
      </c>
      <c r="L127" s="13">
        <v>1.2987858468148872E-2</v>
      </c>
      <c r="M127" s="13">
        <v>6.2465414537287156E-2</v>
      </c>
      <c r="N127" s="13">
        <v>4.6840923147033031E-2</v>
      </c>
      <c r="O127" s="13">
        <v>-5.2407148204812737E-3</v>
      </c>
      <c r="P127" s="13">
        <v>2.5715308746461218E-3</v>
      </c>
      <c r="Q127" s="13">
        <v>-4.1697861397741121E-2</v>
      </c>
      <c r="R127" s="13">
        <v>-6.2530516584746731E-2</v>
      </c>
      <c r="S127" s="13">
        <v>4.9445005045408719E-2</v>
      </c>
      <c r="T127" s="13">
        <v>1.8196022264900247E-2</v>
      </c>
      <c r="U127" s="13">
        <v>-5.2114188991243982E-2</v>
      </c>
      <c r="V127" s="13">
        <v>-0.16669379251977479</v>
      </c>
      <c r="W127" s="13">
        <v>-4.4301943296116697E-2</v>
      </c>
      <c r="X127" s="13">
        <v>7.2881742130789906E-2</v>
      </c>
      <c r="Y127" s="13">
        <v>-1.3052960515608336E-2</v>
      </c>
      <c r="Z127" s="13">
        <v>2.5715308746461218E-3</v>
      </c>
      <c r="AA127" s="13">
        <v>-3.6489697600989524E-2</v>
      </c>
      <c r="AB127" s="154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A128" s="30"/>
      <c r="B128" s="46" t="s">
        <v>275</v>
      </c>
      <c r="C128" s="47"/>
      <c r="D128" s="45">
        <v>1.47</v>
      </c>
      <c r="E128" s="45" t="s">
        <v>276</v>
      </c>
      <c r="F128" s="45">
        <v>44.23</v>
      </c>
      <c r="G128" s="45">
        <v>0.36</v>
      </c>
      <c r="H128" s="45" t="s">
        <v>276</v>
      </c>
      <c r="I128" s="45" t="s">
        <v>276</v>
      </c>
      <c r="J128" s="45" t="s">
        <v>276</v>
      </c>
      <c r="K128" s="45" t="s">
        <v>276</v>
      </c>
      <c r="L128" s="45">
        <v>0.16</v>
      </c>
      <c r="M128" s="45">
        <v>0.91</v>
      </c>
      <c r="N128" s="45">
        <v>0.67</v>
      </c>
      <c r="O128" s="45">
        <v>0.12</v>
      </c>
      <c r="P128" s="45">
        <v>0</v>
      </c>
      <c r="Q128" s="45">
        <v>0.67</v>
      </c>
      <c r="R128" s="45" t="s">
        <v>276</v>
      </c>
      <c r="S128" s="45">
        <v>0.71</v>
      </c>
      <c r="T128" s="45">
        <v>0.24</v>
      </c>
      <c r="U128" s="45">
        <v>0.83</v>
      </c>
      <c r="V128" s="45">
        <v>2.58</v>
      </c>
      <c r="W128" s="45">
        <v>0.71</v>
      </c>
      <c r="X128" s="45">
        <v>1.07</v>
      </c>
      <c r="Y128" s="45">
        <v>0.24</v>
      </c>
      <c r="Z128" s="45">
        <v>0</v>
      </c>
      <c r="AA128" s="45">
        <v>0.59</v>
      </c>
      <c r="AB128" s="154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5"/>
    </row>
    <row r="129" spans="1:65">
      <c r="B129" s="31" t="s">
        <v>306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BM129" s="55"/>
    </row>
    <row r="130" spans="1:65">
      <c r="BM130" s="55"/>
    </row>
    <row r="131" spans="1:65" ht="15">
      <c r="B131" s="8" t="s">
        <v>520</v>
      </c>
      <c r="BM131" s="28" t="s">
        <v>67</v>
      </c>
    </row>
    <row r="132" spans="1:65" ht="15">
      <c r="A132" s="25" t="s">
        <v>50</v>
      </c>
      <c r="B132" s="18" t="s">
        <v>110</v>
      </c>
      <c r="C132" s="15" t="s">
        <v>111</v>
      </c>
      <c r="D132" s="16" t="s">
        <v>229</v>
      </c>
      <c r="E132" s="17" t="s">
        <v>229</v>
      </c>
      <c r="F132" s="17" t="s">
        <v>229</v>
      </c>
      <c r="G132" s="17" t="s">
        <v>229</v>
      </c>
      <c r="H132" s="17" t="s">
        <v>229</v>
      </c>
      <c r="I132" s="17" t="s">
        <v>229</v>
      </c>
      <c r="J132" s="17" t="s">
        <v>229</v>
      </c>
      <c r="K132" s="17" t="s">
        <v>229</v>
      </c>
      <c r="L132" s="17" t="s">
        <v>229</v>
      </c>
      <c r="M132" s="17" t="s">
        <v>229</v>
      </c>
      <c r="N132" s="17" t="s">
        <v>229</v>
      </c>
      <c r="O132" s="17" t="s">
        <v>229</v>
      </c>
      <c r="P132" s="17" t="s">
        <v>229</v>
      </c>
      <c r="Q132" s="17" t="s">
        <v>229</v>
      </c>
      <c r="R132" s="17" t="s">
        <v>229</v>
      </c>
      <c r="S132" s="17" t="s">
        <v>229</v>
      </c>
      <c r="T132" s="17" t="s">
        <v>229</v>
      </c>
      <c r="U132" s="17" t="s">
        <v>229</v>
      </c>
      <c r="V132" s="17" t="s">
        <v>229</v>
      </c>
      <c r="W132" s="17" t="s">
        <v>229</v>
      </c>
      <c r="X132" s="17" t="s">
        <v>229</v>
      </c>
      <c r="Y132" s="17" t="s">
        <v>229</v>
      </c>
      <c r="Z132" s="17" t="s">
        <v>229</v>
      </c>
      <c r="AA132" s="17" t="s">
        <v>229</v>
      </c>
      <c r="AB132" s="154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 t="s">
        <v>230</v>
      </c>
      <c r="C133" s="9" t="s">
        <v>230</v>
      </c>
      <c r="D133" s="152" t="s">
        <v>232</v>
      </c>
      <c r="E133" s="153" t="s">
        <v>233</v>
      </c>
      <c r="F133" s="153" t="s">
        <v>234</v>
      </c>
      <c r="G133" s="153" t="s">
        <v>235</v>
      </c>
      <c r="H133" s="153" t="s">
        <v>236</v>
      </c>
      <c r="I133" s="153" t="s">
        <v>238</v>
      </c>
      <c r="J133" s="153" t="s">
        <v>239</v>
      </c>
      <c r="K133" s="153" t="s">
        <v>240</v>
      </c>
      <c r="L133" s="153" t="s">
        <v>241</v>
      </c>
      <c r="M133" s="153" t="s">
        <v>243</v>
      </c>
      <c r="N133" s="153" t="s">
        <v>244</v>
      </c>
      <c r="O133" s="153" t="s">
        <v>246</v>
      </c>
      <c r="P133" s="153" t="s">
        <v>247</v>
      </c>
      <c r="Q133" s="153" t="s">
        <v>249</v>
      </c>
      <c r="R133" s="153" t="s">
        <v>250</v>
      </c>
      <c r="S133" s="153" t="s">
        <v>251</v>
      </c>
      <c r="T133" s="153" t="s">
        <v>252</v>
      </c>
      <c r="U133" s="153" t="s">
        <v>254</v>
      </c>
      <c r="V133" s="153" t="s">
        <v>256</v>
      </c>
      <c r="W133" s="153" t="s">
        <v>258</v>
      </c>
      <c r="X133" s="153" t="s">
        <v>259</v>
      </c>
      <c r="Y133" s="153" t="s">
        <v>260</v>
      </c>
      <c r="Z133" s="153" t="s">
        <v>261</v>
      </c>
      <c r="AA133" s="153" t="s">
        <v>262</v>
      </c>
      <c r="AB133" s="154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 t="s">
        <v>1</v>
      </c>
    </row>
    <row r="134" spans="1:65">
      <c r="A134" s="30"/>
      <c r="B134" s="19"/>
      <c r="C134" s="9"/>
      <c r="D134" s="10" t="s">
        <v>299</v>
      </c>
      <c r="E134" s="11" t="s">
        <v>114</v>
      </c>
      <c r="F134" s="11" t="s">
        <v>114</v>
      </c>
      <c r="G134" s="11" t="s">
        <v>114</v>
      </c>
      <c r="H134" s="11" t="s">
        <v>114</v>
      </c>
      <c r="I134" s="11" t="s">
        <v>299</v>
      </c>
      <c r="J134" s="11" t="s">
        <v>114</v>
      </c>
      <c r="K134" s="11" t="s">
        <v>299</v>
      </c>
      <c r="L134" s="11" t="s">
        <v>114</v>
      </c>
      <c r="M134" s="11" t="s">
        <v>114</v>
      </c>
      <c r="N134" s="11" t="s">
        <v>114</v>
      </c>
      <c r="O134" s="11" t="s">
        <v>300</v>
      </c>
      <c r="P134" s="11" t="s">
        <v>299</v>
      </c>
      <c r="Q134" s="11" t="s">
        <v>299</v>
      </c>
      <c r="R134" s="11" t="s">
        <v>114</v>
      </c>
      <c r="S134" s="11" t="s">
        <v>299</v>
      </c>
      <c r="T134" s="11" t="s">
        <v>114</v>
      </c>
      <c r="U134" s="11" t="s">
        <v>299</v>
      </c>
      <c r="V134" s="11" t="s">
        <v>300</v>
      </c>
      <c r="W134" s="11" t="s">
        <v>300</v>
      </c>
      <c r="X134" s="11" t="s">
        <v>299</v>
      </c>
      <c r="Y134" s="11" t="s">
        <v>299</v>
      </c>
      <c r="Z134" s="11" t="s">
        <v>299</v>
      </c>
      <c r="AA134" s="11" t="s">
        <v>299</v>
      </c>
      <c r="AB134" s="154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2</v>
      </c>
    </row>
    <row r="135" spans="1:65">
      <c r="A135" s="30"/>
      <c r="B135" s="19"/>
      <c r="C135" s="9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154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3</v>
      </c>
    </row>
    <row r="136" spans="1:65">
      <c r="A136" s="30"/>
      <c r="B136" s="18">
        <v>1</v>
      </c>
      <c r="C136" s="14">
        <v>1</v>
      </c>
      <c r="D136" s="22">
        <v>20.6</v>
      </c>
      <c r="E136" s="22">
        <v>20.5</v>
      </c>
      <c r="F136" s="22">
        <v>17.07</v>
      </c>
      <c r="G136" s="22" t="s">
        <v>307</v>
      </c>
      <c r="H136" s="22">
        <v>20.297000000000001</v>
      </c>
      <c r="I136" s="22">
        <v>18.299000000000003</v>
      </c>
      <c r="J136" s="22">
        <v>20.7</v>
      </c>
      <c r="K136" s="22">
        <v>21.81</v>
      </c>
      <c r="L136" s="22">
        <v>19.613399999999999</v>
      </c>
      <c r="M136" s="22">
        <v>20.079999999999998</v>
      </c>
      <c r="N136" s="22">
        <v>17.855</v>
      </c>
      <c r="O136" s="22">
        <v>20.43</v>
      </c>
      <c r="P136" s="22">
        <v>17.899999999999999</v>
      </c>
      <c r="Q136" s="22" t="s">
        <v>307</v>
      </c>
      <c r="R136" s="22">
        <v>19.7</v>
      </c>
      <c r="S136" s="22">
        <v>20.7</v>
      </c>
      <c r="T136" s="22">
        <v>18.399999999999999</v>
      </c>
      <c r="U136" s="22">
        <v>19.34</v>
      </c>
      <c r="V136" s="22">
        <v>17.8</v>
      </c>
      <c r="W136" s="22">
        <v>18.684999999999999</v>
      </c>
      <c r="X136" s="22" t="s">
        <v>308</v>
      </c>
      <c r="Y136" s="22">
        <v>19.600000000000001</v>
      </c>
      <c r="Z136" s="22">
        <v>19.05</v>
      </c>
      <c r="AA136" s="22">
        <v>19.600000000000001</v>
      </c>
      <c r="AB136" s="154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</v>
      </c>
    </row>
    <row r="137" spans="1:65">
      <c r="A137" s="30"/>
      <c r="B137" s="19">
        <v>1</v>
      </c>
      <c r="C137" s="9">
        <v>2</v>
      </c>
      <c r="D137" s="11">
        <v>20.3</v>
      </c>
      <c r="E137" s="11">
        <v>20.5</v>
      </c>
      <c r="F137" s="11">
        <v>17.239999999999998</v>
      </c>
      <c r="G137" s="11" t="s">
        <v>307</v>
      </c>
      <c r="H137" s="11">
        <v>20.369</v>
      </c>
      <c r="I137" s="11">
        <v>18.611499999999999</v>
      </c>
      <c r="J137" s="11">
        <v>20.100000000000001</v>
      </c>
      <c r="K137" s="11">
        <v>22</v>
      </c>
      <c r="L137" s="11">
        <v>19.526299999999999</v>
      </c>
      <c r="M137" s="11">
        <v>20.55</v>
      </c>
      <c r="N137" s="11">
        <v>18.047000000000001</v>
      </c>
      <c r="O137" s="11">
        <v>20.98</v>
      </c>
      <c r="P137" s="11">
        <v>18.100000000000001</v>
      </c>
      <c r="Q137" s="11" t="s">
        <v>307</v>
      </c>
      <c r="R137" s="11">
        <v>19.600000000000001</v>
      </c>
      <c r="S137" s="11">
        <v>19.899999999999999</v>
      </c>
      <c r="T137" s="11">
        <v>18.399999999999999</v>
      </c>
      <c r="U137" s="11">
        <v>19.5</v>
      </c>
      <c r="V137" s="11">
        <v>17.899999999999999</v>
      </c>
      <c r="W137" s="11">
        <v>18.382000000000001</v>
      </c>
      <c r="X137" s="11" t="s">
        <v>308</v>
      </c>
      <c r="Y137" s="11">
        <v>20</v>
      </c>
      <c r="Z137" s="11">
        <v>19.39</v>
      </c>
      <c r="AA137" s="11">
        <v>20</v>
      </c>
      <c r="AB137" s="154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 t="e">
        <v>#N/A</v>
      </c>
    </row>
    <row r="138" spans="1:65">
      <c r="A138" s="30"/>
      <c r="B138" s="19">
        <v>1</v>
      </c>
      <c r="C138" s="9">
        <v>3</v>
      </c>
      <c r="D138" s="11">
        <v>21</v>
      </c>
      <c r="E138" s="11">
        <v>21</v>
      </c>
      <c r="F138" s="11">
        <v>17.13</v>
      </c>
      <c r="G138" s="11" t="s">
        <v>307</v>
      </c>
      <c r="H138" s="11">
        <v>20.582999999999998</v>
      </c>
      <c r="I138" s="11">
        <v>18.266999999999999</v>
      </c>
      <c r="J138" s="11">
        <v>20.7</v>
      </c>
      <c r="K138" s="11">
        <v>22.24</v>
      </c>
      <c r="L138" s="11">
        <v>19.388200000000001</v>
      </c>
      <c r="M138" s="11">
        <v>19.45</v>
      </c>
      <c r="N138" s="11">
        <v>18.087</v>
      </c>
      <c r="O138" s="11">
        <v>20.7</v>
      </c>
      <c r="P138" s="11">
        <v>18.399999999999999</v>
      </c>
      <c r="Q138" s="11" t="s">
        <v>307</v>
      </c>
      <c r="R138" s="11">
        <v>18.899999999999999</v>
      </c>
      <c r="S138" s="11">
        <v>19.649999999999999</v>
      </c>
      <c r="T138" s="11">
        <v>18.2</v>
      </c>
      <c r="U138" s="11">
        <v>19.86</v>
      </c>
      <c r="V138" s="11">
        <v>17.600000000000001</v>
      </c>
      <c r="W138" s="11">
        <v>18.079000000000001</v>
      </c>
      <c r="X138" s="11" t="s">
        <v>308</v>
      </c>
      <c r="Y138" s="11">
        <v>20.3</v>
      </c>
      <c r="Z138" s="11">
        <v>19.22</v>
      </c>
      <c r="AA138" s="11">
        <v>20.2</v>
      </c>
      <c r="AB138" s="154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16</v>
      </c>
    </row>
    <row r="139" spans="1:65">
      <c r="A139" s="30"/>
      <c r="B139" s="19">
        <v>1</v>
      </c>
      <c r="C139" s="9">
        <v>4</v>
      </c>
      <c r="D139" s="11">
        <v>20.8</v>
      </c>
      <c r="E139" s="11">
        <v>20.6</v>
      </c>
      <c r="F139" s="11">
        <v>17.190000000000001</v>
      </c>
      <c r="G139" s="11" t="s">
        <v>307</v>
      </c>
      <c r="H139" s="11">
        <v>20.225999999999999</v>
      </c>
      <c r="I139" s="11">
        <v>18.152999999999999</v>
      </c>
      <c r="J139" s="11">
        <v>20.100000000000001</v>
      </c>
      <c r="K139" s="11">
        <v>22.11</v>
      </c>
      <c r="L139" s="11">
        <v>19.697700000000001</v>
      </c>
      <c r="M139" s="150">
        <v>21.96</v>
      </c>
      <c r="N139" s="11">
        <v>17.788</v>
      </c>
      <c r="O139" s="11">
        <v>20.18</v>
      </c>
      <c r="P139" s="11">
        <v>17.5</v>
      </c>
      <c r="Q139" s="11" t="s">
        <v>307</v>
      </c>
      <c r="R139" s="11">
        <v>20.8</v>
      </c>
      <c r="S139" s="11">
        <v>19.399999999999999</v>
      </c>
      <c r="T139" s="11">
        <v>18.3</v>
      </c>
      <c r="U139" s="11">
        <v>19.23</v>
      </c>
      <c r="V139" s="11">
        <v>18</v>
      </c>
      <c r="W139" s="11">
        <v>18.18</v>
      </c>
      <c r="X139" s="11" t="s">
        <v>308</v>
      </c>
      <c r="Y139" s="11">
        <v>20.2</v>
      </c>
      <c r="Z139" s="11">
        <v>19.010000000000002</v>
      </c>
      <c r="AA139" s="11">
        <v>20.3</v>
      </c>
      <c r="AB139" s="154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8">
        <v>19.433604155208872</v>
      </c>
    </row>
    <row r="140" spans="1:65">
      <c r="A140" s="30"/>
      <c r="B140" s="19">
        <v>1</v>
      </c>
      <c r="C140" s="9">
        <v>5</v>
      </c>
      <c r="D140" s="11">
        <v>20.399999999999999</v>
      </c>
      <c r="E140" s="11">
        <v>20.8</v>
      </c>
      <c r="F140" s="11">
        <v>17.100000000000001</v>
      </c>
      <c r="G140" s="11" t="s">
        <v>307</v>
      </c>
      <c r="H140" s="11">
        <v>20.154</v>
      </c>
      <c r="I140" s="11">
        <v>18.288499999999999</v>
      </c>
      <c r="J140" s="11">
        <v>20.8</v>
      </c>
      <c r="K140" s="11">
        <v>22.01</v>
      </c>
      <c r="L140" s="11">
        <v>19.569900000000001</v>
      </c>
      <c r="M140" s="11">
        <v>20.32</v>
      </c>
      <c r="N140" s="11">
        <v>18.198</v>
      </c>
      <c r="O140" s="11">
        <v>20.69</v>
      </c>
      <c r="P140" s="11">
        <v>18</v>
      </c>
      <c r="Q140" s="11" t="s">
        <v>307</v>
      </c>
      <c r="R140" s="11">
        <v>19.3</v>
      </c>
      <c r="S140" s="11">
        <v>19.2</v>
      </c>
      <c r="T140" s="11">
        <v>18.399999999999999</v>
      </c>
      <c r="U140" s="11">
        <v>18.96</v>
      </c>
      <c r="V140" s="11">
        <v>18.2</v>
      </c>
      <c r="W140" s="11">
        <v>18.483000000000001</v>
      </c>
      <c r="X140" s="11" t="s">
        <v>308</v>
      </c>
      <c r="Y140" s="11">
        <v>20.399999999999999</v>
      </c>
      <c r="Z140" s="11">
        <v>18.86</v>
      </c>
      <c r="AA140" s="11">
        <v>19.5</v>
      </c>
      <c r="AB140" s="154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28">
        <v>17</v>
      </c>
    </row>
    <row r="141" spans="1:65">
      <c r="A141" s="30"/>
      <c r="B141" s="19">
        <v>1</v>
      </c>
      <c r="C141" s="9">
        <v>6</v>
      </c>
      <c r="D141" s="11">
        <v>20.7</v>
      </c>
      <c r="E141" s="11">
        <v>20.6</v>
      </c>
      <c r="F141" s="11">
        <v>17.170000000000002</v>
      </c>
      <c r="G141" s="11" t="s">
        <v>307</v>
      </c>
      <c r="H141" s="11">
        <v>20.512</v>
      </c>
      <c r="I141" s="11">
        <v>18.361499999999999</v>
      </c>
      <c r="J141" s="11">
        <v>20.399999999999999</v>
      </c>
      <c r="K141" s="11">
        <v>21.6</v>
      </c>
      <c r="L141" s="11">
        <v>19.2959</v>
      </c>
      <c r="M141" s="11">
        <v>19.809999999999999</v>
      </c>
      <c r="N141" s="11">
        <v>17.974</v>
      </c>
      <c r="O141" s="11">
        <v>20.52</v>
      </c>
      <c r="P141" s="11">
        <v>18</v>
      </c>
      <c r="Q141" s="11" t="s">
        <v>307</v>
      </c>
      <c r="R141" s="11">
        <v>20.100000000000001</v>
      </c>
      <c r="S141" s="11">
        <v>19.7</v>
      </c>
      <c r="T141" s="11">
        <v>18.099999999999998</v>
      </c>
      <c r="U141" s="11">
        <v>19.39</v>
      </c>
      <c r="V141" s="11">
        <v>18</v>
      </c>
      <c r="W141" s="11">
        <v>18.280999999999999</v>
      </c>
      <c r="X141" s="11" t="s">
        <v>308</v>
      </c>
      <c r="Y141" s="11">
        <v>19.399999999999999</v>
      </c>
      <c r="Z141" s="11">
        <v>18.7</v>
      </c>
      <c r="AA141" s="11">
        <v>20.2</v>
      </c>
      <c r="AB141" s="154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20" t="s">
        <v>271</v>
      </c>
      <c r="C142" s="12"/>
      <c r="D142" s="23">
        <v>20.633333333333333</v>
      </c>
      <c r="E142" s="23">
        <v>20.666666666666668</v>
      </c>
      <c r="F142" s="23">
        <v>17.149999999999999</v>
      </c>
      <c r="G142" s="23" t="s">
        <v>702</v>
      </c>
      <c r="H142" s="23">
        <v>20.356833333333331</v>
      </c>
      <c r="I142" s="23">
        <v>18.330083333333334</v>
      </c>
      <c r="J142" s="23">
        <v>20.466666666666665</v>
      </c>
      <c r="K142" s="23">
        <v>21.96166666666667</v>
      </c>
      <c r="L142" s="23">
        <v>19.515233333333335</v>
      </c>
      <c r="M142" s="23">
        <v>20.361666666666665</v>
      </c>
      <c r="N142" s="23">
        <v>17.991499999999998</v>
      </c>
      <c r="O142" s="23">
        <v>20.583333333333332</v>
      </c>
      <c r="P142" s="23">
        <v>17.983333333333334</v>
      </c>
      <c r="Q142" s="23" t="s">
        <v>702</v>
      </c>
      <c r="R142" s="23">
        <v>19.733333333333334</v>
      </c>
      <c r="S142" s="23">
        <v>19.758333333333333</v>
      </c>
      <c r="T142" s="23">
        <v>18.299999999999997</v>
      </c>
      <c r="U142" s="23">
        <v>19.380000000000003</v>
      </c>
      <c r="V142" s="23">
        <v>17.916666666666668</v>
      </c>
      <c r="W142" s="23">
        <v>18.348333333333333</v>
      </c>
      <c r="X142" s="23" t="s">
        <v>702</v>
      </c>
      <c r="Y142" s="23">
        <v>19.983333333333334</v>
      </c>
      <c r="Z142" s="23">
        <v>19.038333333333334</v>
      </c>
      <c r="AA142" s="23">
        <v>19.966666666666665</v>
      </c>
      <c r="AB142" s="154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272</v>
      </c>
      <c r="C143" s="29"/>
      <c r="D143" s="11">
        <v>20.65</v>
      </c>
      <c r="E143" s="11">
        <v>20.6</v>
      </c>
      <c r="F143" s="11">
        <v>17.149999999999999</v>
      </c>
      <c r="G143" s="11" t="s">
        <v>702</v>
      </c>
      <c r="H143" s="11">
        <v>20.332999999999998</v>
      </c>
      <c r="I143" s="11">
        <v>18.293750000000003</v>
      </c>
      <c r="J143" s="11">
        <v>20.549999999999997</v>
      </c>
      <c r="K143" s="11">
        <v>22.005000000000003</v>
      </c>
      <c r="L143" s="11">
        <v>19.548099999999998</v>
      </c>
      <c r="M143" s="11">
        <v>20.2</v>
      </c>
      <c r="N143" s="11">
        <v>18.0105</v>
      </c>
      <c r="O143" s="11">
        <v>20.605</v>
      </c>
      <c r="P143" s="11">
        <v>18</v>
      </c>
      <c r="Q143" s="11" t="s">
        <v>702</v>
      </c>
      <c r="R143" s="11">
        <v>19.649999999999999</v>
      </c>
      <c r="S143" s="11">
        <v>19.674999999999997</v>
      </c>
      <c r="T143" s="11">
        <v>18.350000000000001</v>
      </c>
      <c r="U143" s="11">
        <v>19.365000000000002</v>
      </c>
      <c r="V143" s="11">
        <v>17.95</v>
      </c>
      <c r="W143" s="11">
        <v>18.331499999999998</v>
      </c>
      <c r="X143" s="11" t="s">
        <v>702</v>
      </c>
      <c r="Y143" s="11">
        <v>20.100000000000001</v>
      </c>
      <c r="Z143" s="11">
        <v>19.03</v>
      </c>
      <c r="AA143" s="11">
        <v>20.100000000000001</v>
      </c>
      <c r="AB143" s="154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273</v>
      </c>
      <c r="C144" s="29"/>
      <c r="D144" s="24">
        <v>0.25819888974716121</v>
      </c>
      <c r="E144" s="24">
        <v>0.19663841605003493</v>
      </c>
      <c r="F144" s="24">
        <v>6.228964600958934E-2</v>
      </c>
      <c r="G144" s="24" t="s">
        <v>702</v>
      </c>
      <c r="H144" s="24">
        <v>0.16565918829532694</v>
      </c>
      <c r="I144" s="24">
        <v>0.15376326501042659</v>
      </c>
      <c r="J144" s="24">
        <v>0.3141125063837259</v>
      </c>
      <c r="K144" s="24">
        <v>0.2267524347535575</v>
      </c>
      <c r="L144" s="24">
        <v>0.1485168497735751</v>
      </c>
      <c r="M144" s="24">
        <v>0.87254608283268786</v>
      </c>
      <c r="N144" s="24">
        <v>0.15178504537667731</v>
      </c>
      <c r="O144" s="24">
        <v>0.27295909339435248</v>
      </c>
      <c r="P144" s="24">
        <v>0.29268868558020233</v>
      </c>
      <c r="Q144" s="24" t="s">
        <v>702</v>
      </c>
      <c r="R144" s="24">
        <v>0.65929255013739341</v>
      </c>
      <c r="S144" s="24">
        <v>0.52193550048513349</v>
      </c>
      <c r="T144" s="24">
        <v>0.1264911064067353</v>
      </c>
      <c r="U144" s="24">
        <v>0.29846272799128493</v>
      </c>
      <c r="V144" s="24">
        <v>0.20412414523193081</v>
      </c>
      <c r="W144" s="24">
        <v>0.21818493684639764</v>
      </c>
      <c r="X144" s="24" t="s">
        <v>702</v>
      </c>
      <c r="Y144" s="24">
        <v>0.40207793606049386</v>
      </c>
      <c r="Z144" s="24">
        <v>0.24652924099722287</v>
      </c>
      <c r="AA144" s="24">
        <v>0.33862466931200746</v>
      </c>
      <c r="AB144" s="208"/>
      <c r="AC144" s="209"/>
      <c r="AD144" s="209"/>
      <c r="AE144" s="209"/>
      <c r="AF144" s="209"/>
      <c r="AG144" s="209"/>
      <c r="AH144" s="209"/>
      <c r="AI144" s="209"/>
      <c r="AJ144" s="209"/>
      <c r="AK144" s="209"/>
      <c r="AL144" s="209"/>
      <c r="AM144" s="209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09"/>
      <c r="BD144" s="209"/>
      <c r="BE144" s="209"/>
      <c r="BF144" s="209"/>
      <c r="BG144" s="209"/>
      <c r="BH144" s="209"/>
      <c r="BI144" s="209"/>
      <c r="BJ144" s="209"/>
      <c r="BK144" s="209"/>
      <c r="BL144" s="209"/>
      <c r="BM144" s="56"/>
    </row>
    <row r="145" spans="1:65">
      <c r="A145" s="30"/>
      <c r="B145" s="3" t="s">
        <v>87</v>
      </c>
      <c r="C145" s="29"/>
      <c r="D145" s="13">
        <v>1.251367801682526E-2</v>
      </c>
      <c r="E145" s="13">
        <v>9.5147620669371741E-3</v>
      </c>
      <c r="F145" s="13">
        <v>3.6320493300052098E-3</v>
      </c>
      <c r="G145" s="13" t="s">
        <v>702</v>
      </c>
      <c r="H145" s="13">
        <v>8.1377680694603924E-3</v>
      </c>
      <c r="I145" s="13">
        <v>8.3885742478217451E-3</v>
      </c>
      <c r="J145" s="13">
        <v>1.5347516598553384E-2</v>
      </c>
      <c r="K145" s="13">
        <v>1.0324919242022803E-2</v>
      </c>
      <c r="L145" s="13">
        <v>7.6103035632117347E-3</v>
      </c>
      <c r="M145" s="13">
        <v>4.2852390087551179E-2</v>
      </c>
      <c r="N145" s="13">
        <v>8.4364864172902388E-3</v>
      </c>
      <c r="O145" s="13">
        <v>1.3261170529280284E-2</v>
      </c>
      <c r="P145" s="13">
        <v>1.6275552488241092E-2</v>
      </c>
      <c r="Q145" s="13" t="s">
        <v>702</v>
      </c>
      <c r="R145" s="13">
        <v>3.3410095446151693E-2</v>
      </c>
      <c r="S145" s="13">
        <v>2.6415967970567701E-2</v>
      </c>
      <c r="T145" s="13">
        <v>6.9120823173079412E-3</v>
      </c>
      <c r="U145" s="13">
        <v>1.5400553559921822E-2</v>
      </c>
      <c r="V145" s="13">
        <v>1.1392975547828695E-2</v>
      </c>
      <c r="W145" s="13">
        <v>1.1891267336528167E-2</v>
      </c>
      <c r="X145" s="13" t="s">
        <v>702</v>
      </c>
      <c r="Y145" s="13">
        <v>2.0120664023043897E-2</v>
      </c>
      <c r="Z145" s="13">
        <v>1.2949097837550006E-2</v>
      </c>
      <c r="AA145" s="13">
        <v>1.6959499297763313E-2</v>
      </c>
      <c r="AB145" s="154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3" t="s">
        <v>274</v>
      </c>
      <c r="C146" s="29"/>
      <c r="D146" s="13">
        <v>6.173477490550261E-2</v>
      </c>
      <c r="E146" s="13">
        <v>6.3450016868193293E-2</v>
      </c>
      <c r="F146" s="13">
        <v>-0.1175080101956687</v>
      </c>
      <c r="G146" s="13" t="s">
        <v>702</v>
      </c>
      <c r="H146" s="13">
        <v>4.7506842824983631E-2</v>
      </c>
      <c r="I146" s="13">
        <v>-5.678415661151337E-2</v>
      </c>
      <c r="J146" s="13">
        <v>5.3158565092049415E-2</v>
      </c>
      <c r="K146" s="13">
        <v>0.1300871671187247</v>
      </c>
      <c r="L146" s="13">
        <v>4.2004137509707995E-3</v>
      </c>
      <c r="M146" s="13">
        <v>4.7755552909573895E-2</v>
      </c>
      <c r="N146" s="13">
        <v>-7.4206726847543591E-2</v>
      </c>
      <c r="O146" s="13">
        <v>5.9161911961466584E-2</v>
      </c>
      <c r="P146" s="13">
        <v>-7.4626961128402725E-2</v>
      </c>
      <c r="Q146" s="13" t="s">
        <v>702</v>
      </c>
      <c r="R146" s="13">
        <v>1.542324191285549E-2</v>
      </c>
      <c r="S146" s="13">
        <v>1.6709673384873502E-2</v>
      </c>
      <c r="T146" s="13">
        <v>-5.8332162482841898E-2</v>
      </c>
      <c r="U146" s="13">
        <v>-2.7583228916649993E-3</v>
      </c>
      <c r="V146" s="13">
        <v>-7.805744505378398E-2</v>
      </c>
      <c r="W146" s="13">
        <v>-5.5845061636940363E-2</v>
      </c>
      <c r="X146" s="13" t="s">
        <v>702</v>
      </c>
      <c r="Y146" s="13">
        <v>2.8287556633035393E-2</v>
      </c>
      <c r="Z146" s="13">
        <v>-2.0339553009244171E-2</v>
      </c>
      <c r="AA146" s="13">
        <v>2.742993565168983E-2</v>
      </c>
      <c r="AB146" s="154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A147" s="30"/>
      <c r="B147" s="46" t="s">
        <v>275</v>
      </c>
      <c r="C147" s="47"/>
      <c r="D147" s="45">
        <v>0.71</v>
      </c>
      <c r="E147" s="45">
        <v>0.74</v>
      </c>
      <c r="F147" s="45">
        <v>2.0499999999999998</v>
      </c>
      <c r="G147" s="45" t="s">
        <v>276</v>
      </c>
      <c r="H147" s="45">
        <v>0.49</v>
      </c>
      <c r="I147" s="45">
        <v>1.1100000000000001</v>
      </c>
      <c r="J147" s="45">
        <v>0.57999999999999996</v>
      </c>
      <c r="K147" s="45">
        <v>1.77</v>
      </c>
      <c r="L147" s="45">
        <v>0.17</v>
      </c>
      <c r="M147" s="45">
        <v>0.5</v>
      </c>
      <c r="N147" s="45">
        <v>1.38</v>
      </c>
      <c r="O147" s="45">
        <v>0.67</v>
      </c>
      <c r="P147" s="45">
        <v>1.39</v>
      </c>
      <c r="Q147" s="45" t="s">
        <v>276</v>
      </c>
      <c r="R147" s="45">
        <v>0</v>
      </c>
      <c r="S147" s="45">
        <v>0.02</v>
      </c>
      <c r="T147" s="45">
        <v>1.1399999999999999</v>
      </c>
      <c r="U147" s="45">
        <v>0.28000000000000003</v>
      </c>
      <c r="V147" s="45">
        <v>1.44</v>
      </c>
      <c r="W147" s="45">
        <v>1.1000000000000001</v>
      </c>
      <c r="X147" s="45" t="s">
        <v>276</v>
      </c>
      <c r="Y147" s="45">
        <v>0.2</v>
      </c>
      <c r="Z147" s="45">
        <v>0.55000000000000004</v>
      </c>
      <c r="AA147" s="45">
        <v>0.19</v>
      </c>
      <c r="AB147" s="154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55"/>
    </row>
    <row r="148" spans="1:65">
      <c r="B148" s="31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BM148" s="55"/>
    </row>
    <row r="149" spans="1:65" ht="15">
      <c r="B149" s="8" t="s">
        <v>521</v>
      </c>
      <c r="BM149" s="28" t="s">
        <v>67</v>
      </c>
    </row>
    <row r="150" spans="1:65" ht="15">
      <c r="A150" s="25" t="s">
        <v>19</v>
      </c>
      <c r="B150" s="18" t="s">
        <v>110</v>
      </c>
      <c r="C150" s="15" t="s">
        <v>111</v>
      </c>
      <c r="D150" s="16" t="s">
        <v>229</v>
      </c>
      <c r="E150" s="17" t="s">
        <v>229</v>
      </c>
      <c r="F150" s="17" t="s">
        <v>229</v>
      </c>
      <c r="G150" s="17" t="s">
        <v>229</v>
      </c>
      <c r="H150" s="17" t="s">
        <v>229</v>
      </c>
      <c r="I150" s="17" t="s">
        <v>229</v>
      </c>
      <c r="J150" s="17" t="s">
        <v>229</v>
      </c>
      <c r="K150" s="17" t="s">
        <v>229</v>
      </c>
      <c r="L150" s="17" t="s">
        <v>229</v>
      </c>
      <c r="M150" s="17" t="s">
        <v>229</v>
      </c>
      <c r="N150" s="17" t="s">
        <v>229</v>
      </c>
      <c r="O150" s="17" t="s">
        <v>229</v>
      </c>
      <c r="P150" s="17" t="s">
        <v>229</v>
      </c>
      <c r="Q150" s="17" t="s">
        <v>229</v>
      </c>
      <c r="R150" s="17" t="s">
        <v>229</v>
      </c>
      <c r="S150" s="17" t="s">
        <v>229</v>
      </c>
      <c r="T150" s="17" t="s">
        <v>229</v>
      </c>
      <c r="U150" s="17" t="s">
        <v>229</v>
      </c>
      <c r="V150" s="17" t="s">
        <v>229</v>
      </c>
      <c r="W150" s="17" t="s">
        <v>229</v>
      </c>
      <c r="X150" s="17" t="s">
        <v>229</v>
      </c>
      <c r="Y150" s="17" t="s">
        <v>229</v>
      </c>
      <c r="Z150" s="17" t="s">
        <v>229</v>
      </c>
      <c r="AA150" s="17" t="s">
        <v>229</v>
      </c>
      <c r="AB150" s="17" t="s">
        <v>229</v>
      </c>
      <c r="AC150" s="154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</v>
      </c>
    </row>
    <row r="151" spans="1:65">
      <c r="A151" s="30"/>
      <c r="B151" s="19" t="s">
        <v>230</v>
      </c>
      <c r="C151" s="9" t="s">
        <v>230</v>
      </c>
      <c r="D151" s="152" t="s">
        <v>232</v>
      </c>
      <c r="E151" s="153" t="s">
        <v>233</v>
      </c>
      <c r="F151" s="153" t="s">
        <v>234</v>
      </c>
      <c r="G151" s="153" t="s">
        <v>235</v>
      </c>
      <c r="H151" s="153" t="s">
        <v>236</v>
      </c>
      <c r="I151" s="153" t="s">
        <v>237</v>
      </c>
      <c r="J151" s="153" t="s">
        <v>238</v>
      </c>
      <c r="K151" s="153" t="s">
        <v>239</v>
      </c>
      <c r="L151" s="153" t="s">
        <v>240</v>
      </c>
      <c r="M151" s="153" t="s">
        <v>241</v>
      </c>
      <c r="N151" s="153" t="s">
        <v>243</v>
      </c>
      <c r="O151" s="153" t="s">
        <v>244</v>
      </c>
      <c r="P151" s="153" t="s">
        <v>246</v>
      </c>
      <c r="Q151" s="153" t="s">
        <v>247</v>
      </c>
      <c r="R151" s="153" t="s">
        <v>249</v>
      </c>
      <c r="S151" s="153" t="s">
        <v>250</v>
      </c>
      <c r="T151" s="153" t="s">
        <v>251</v>
      </c>
      <c r="U151" s="153" t="s">
        <v>252</v>
      </c>
      <c r="V151" s="153" t="s">
        <v>254</v>
      </c>
      <c r="W151" s="153" t="s">
        <v>256</v>
      </c>
      <c r="X151" s="153" t="s">
        <v>258</v>
      </c>
      <c r="Y151" s="153" t="s">
        <v>259</v>
      </c>
      <c r="Z151" s="153" t="s">
        <v>260</v>
      </c>
      <c r="AA151" s="153" t="s">
        <v>261</v>
      </c>
      <c r="AB151" s="153" t="s">
        <v>262</v>
      </c>
      <c r="AC151" s="154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 t="s">
        <v>3</v>
      </c>
    </row>
    <row r="152" spans="1:65">
      <c r="A152" s="30"/>
      <c r="B152" s="19"/>
      <c r="C152" s="9"/>
      <c r="D152" s="10" t="s">
        <v>299</v>
      </c>
      <c r="E152" s="11" t="s">
        <v>300</v>
      </c>
      <c r="F152" s="11" t="s">
        <v>114</v>
      </c>
      <c r="G152" s="11" t="s">
        <v>299</v>
      </c>
      <c r="H152" s="11" t="s">
        <v>300</v>
      </c>
      <c r="I152" s="11" t="s">
        <v>300</v>
      </c>
      <c r="J152" s="11" t="s">
        <v>299</v>
      </c>
      <c r="K152" s="11" t="s">
        <v>300</v>
      </c>
      <c r="L152" s="11" t="s">
        <v>299</v>
      </c>
      <c r="M152" s="11" t="s">
        <v>300</v>
      </c>
      <c r="N152" s="11" t="s">
        <v>300</v>
      </c>
      <c r="O152" s="11" t="s">
        <v>114</v>
      </c>
      <c r="P152" s="11" t="s">
        <v>300</v>
      </c>
      <c r="Q152" s="11" t="s">
        <v>299</v>
      </c>
      <c r="R152" s="11" t="s">
        <v>300</v>
      </c>
      <c r="S152" s="11" t="s">
        <v>300</v>
      </c>
      <c r="T152" s="11" t="s">
        <v>299</v>
      </c>
      <c r="U152" s="11" t="s">
        <v>300</v>
      </c>
      <c r="V152" s="11" t="s">
        <v>299</v>
      </c>
      <c r="W152" s="11" t="s">
        <v>300</v>
      </c>
      <c r="X152" s="11" t="s">
        <v>300</v>
      </c>
      <c r="Y152" s="11" t="s">
        <v>300</v>
      </c>
      <c r="Z152" s="11" t="s">
        <v>299</v>
      </c>
      <c r="AA152" s="11" t="s">
        <v>299</v>
      </c>
      <c r="AB152" s="11" t="s">
        <v>299</v>
      </c>
      <c r="AC152" s="154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2</v>
      </c>
    </row>
    <row r="153" spans="1:65">
      <c r="A153" s="30"/>
      <c r="B153" s="19"/>
      <c r="C153" s="9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154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3</v>
      </c>
    </row>
    <row r="154" spans="1:65">
      <c r="A154" s="30"/>
      <c r="B154" s="18">
        <v>1</v>
      </c>
      <c r="C154" s="14">
        <v>1</v>
      </c>
      <c r="D154" s="22">
        <v>0.43</v>
      </c>
      <c r="E154" s="148" t="s">
        <v>304</v>
      </c>
      <c r="F154" s="148">
        <v>7</v>
      </c>
      <c r="G154" s="22">
        <v>0.48</v>
      </c>
      <c r="H154" s="148">
        <v>0.5</v>
      </c>
      <c r="I154" s="148">
        <v>0.5</v>
      </c>
      <c r="J154" s="148" t="s">
        <v>304</v>
      </c>
      <c r="K154" s="148" t="s">
        <v>304</v>
      </c>
      <c r="L154" s="148">
        <v>0.6</v>
      </c>
      <c r="M154" s="22">
        <v>0.4</v>
      </c>
      <c r="N154" s="155">
        <v>0.51</v>
      </c>
      <c r="O154" s="22">
        <v>0.41</v>
      </c>
      <c r="P154" s="22">
        <v>0.37</v>
      </c>
      <c r="Q154" s="148">
        <v>0.4</v>
      </c>
      <c r="R154" s="22">
        <v>0.42</v>
      </c>
      <c r="S154" s="148">
        <v>0.4</v>
      </c>
      <c r="T154" s="22">
        <v>0.44</v>
      </c>
      <c r="U154" s="148">
        <v>0.49</v>
      </c>
      <c r="V154" s="22">
        <v>0.38</v>
      </c>
      <c r="W154" s="148">
        <v>0.49</v>
      </c>
      <c r="X154" s="22">
        <v>0.4</v>
      </c>
      <c r="Y154" s="22">
        <v>0.44</v>
      </c>
      <c r="Z154" s="22">
        <v>0.42</v>
      </c>
      <c r="AA154" s="22">
        <v>0.41</v>
      </c>
      <c r="AB154" s="22">
        <v>0.41</v>
      </c>
      <c r="AC154" s="154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1</v>
      </c>
    </row>
    <row r="155" spans="1:65">
      <c r="A155" s="30"/>
      <c r="B155" s="19">
        <v>1</v>
      </c>
      <c r="C155" s="9">
        <v>2</v>
      </c>
      <c r="D155" s="11">
        <v>0.41</v>
      </c>
      <c r="E155" s="149" t="s">
        <v>304</v>
      </c>
      <c r="F155" s="149">
        <v>7.5</v>
      </c>
      <c r="G155" s="11">
        <v>0.47</v>
      </c>
      <c r="H155" s="149">
        <v>0.5</v>
      </c>
      <c r="I155" s="149">
        <v>0.61</v>
      </c>
      <c r="J155" s="149">
        <v>0.5</v>
      </c>
      <c r="K155" s="149" t="s">
        <v>304</v>
      </c>
      <c r="L155" s="149">
        <v>0.4</v>
      </c>
      <c r="M155" s="11">
        <v>0.43</v>
      </c>
      <c r="N155" s="11">
        <v>0.43</v>
      </c>
      <c r="O155" s="11">
        <v>0.41</v>
      </c>
      <c r="P155" s="11">
        <v>0.38</v>
      </c>
      <c r="Q155" s="149">
        <v>0.4</v>
      </c>
      <c r="R155" s="11">
        <v>0.44</v>
      </c>
      <c r="S155" s="149">
        <v>0.4</v>
      </c>
      <c r="T155" s="11">
        <v>0.41</v>
      </c>
      <c r="U155" s="149">
        <v>0.55000000000000004</v>
      </c>
      <c r="V155" s="11">
        <v>0.38</v>
      </c>
      <c r="W155" s="149">
        <v>0.47</v>
      </c>
      <c r="X155" s="11">
        <v>0.41</v>
      </c>
      <c r="Y155" s="11">
        <v>0.48</v>
      </c>
      <c r="Z155" s="11">
        <v>0.42</v>
      </c>
      <c r="AA155" s="11">
        <v>0.4</v>
      </c>
      <c r="AB155" s="11">
        <v>0.46</v>
      </c>
      <c r="AC155" s="154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26</v>
      </c>
    </row>
    <row r="156" spans="1:65">
      <c r="A156" s="30"/>
      <c r="B156" s="19">
        <v>1</v>
      </c>
      <c r="C156" s="9">
        <v>3</v>
      </c>
      <c r="D156" s="11">
        <v>0.43</v>
      </c>
      <c r="E156" s="149" t="s">
        <v>304</v>
      </c>
      <c r="F156" s="149">
        <v>7.2</v>
      </c>
      <c r="G156" s="11">
        <v>0.42</v>
      </c>
      <c r="H156" s="149">
        <v>0.6</v>
      </c>
      <c r="I156" s="149">
        <v>0.49</v>
      </c>
      <c r="J156" s="149" t="s">
        <v>304</v>
      </c>
      <c r="K156" s="149" t="s">
        <v>304</v>
      </c>
      <c r="L156" s="149">
        <v>0.4</v>
      </c>
      <c r="M156" s="11">
        <v>0.46</v>
      </c>
      <c r="N156" s="11">
        <v>0.38</v>
      </c>
      <c r="O156" s="11">
        <v>0.42</v>
      </c>
      <c r="P156" s="11">
        <v>0.39</v>
      </c>
      <c r="Q156" s="149">
        <v>0.4</v>
      </c>
      <c r="R156" s="11">
        <v>0.43</v>
      </c>
      <c r="S156" s="149">
        <v>0.4</v>
      </c>
      <c r="T156" s="11">
        <v>0.41</v>
      </c>
      <c r="U156" s="149">
        <v>0.53</v>
      </c>
      <c r="V156" s="11">
        <v>0.39</v>
      </c>
      <c r="W156" s="149">
        <v>0.47</v>
      </c>
      <c r="X156" s="11">
        <v>0.41</v>
      </c>
      <c r="Y156" s="11">
        <v>0.44</v>
      </c>
      <c r="Z156" s="11">
        <v>0.4</v>
      </c>
      <c r="AA156" s="11">
        <v>0.41</v>
      </c>
      <c r="AB156" s="11">
        <v>0.41</v>
      </c>
      <c r="AC156" s="154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16</v>
      </c>
    </row>
    <row r="157" spans="1:65">
      <c r="A157" s="30"/>
      <c r="B157" s="19">
        <v>1</v>
      </c>
      <c r="C157" s="9">
        <v>4</v>
      </c>
      <c r="D157" s="11">
        <v>0.43</v>
      </c>
      <c r="E157" s="149" t="s">
        <v>304</v>
      </c>
      <c r="F157" s="149">
        <v>7.3</v>
      </c>
      <c r="G157" s="11">
        <v>0.41</v>
      </c>
      <c r="H157" s="149">
        <v>0.5</v>
      </c>
      <c r="I157" s="149">
        <v>0.6</v>
      </c>
      <c r="J157" s="149" t="s">
        <v>304</v>
      </c>
      <c r="K157" s="149" t="s">
        <v>304</v>
      </c>
      <c r="L157" s="149">
        <v>0.5</v>
      </c>
      <c r="M157" s="11">
        <v>0.44</v>
      </c>
      <c r="N157" s="11">
        <v>0.45</v>
      </c>
      <c r="O157" s="11">
        <v>0.42</v>
      </c>
      <c r="P157" s="11">
        <v>0.37</v>
      </c>
      <c r="Q157" s="149">
        <v>0.3</v>
      </c>
      <c r="R157" s="11">
        <v>0.44</v>
      </c>
      <c r="S157" s="149">
        <v>0.5</v>
      </c>
      <c r="T157" s="11">
        <v>0.45</v>
      </c>
      <c r="U157" s="149">
        <v>0.5</v>
      </c>
      <c r="V157" s="11">
        <v>0.36</v>
      </c>
      <c r="W157" s="149">
        <v>0.49</v>
      </c>
      <c r="X157" s="11">
        <v>0.42</v>
      </c>
      <c r="Y157" s="11">
        <v>0.43</v>
      </c>
      <c r="Z157" s="11">
        <v>0.38</v>
      </c>
      <c r="AA157" s="11">
        <v>0.39</v>
      </c>
      <c r="AB157" s="11">
        <v>0.41</v>
      </c>
      <c r="AC157" s="154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>
        <v>0.41580952380952374</v>
      </c>
    </row>
    <row r="158" spans="1:65">
      <c r="A158" s="30"/>
      <c r="B158" s="19">
        <v>1</v>
      </c>
      <c r="C158" s="9">
        <v>5</v>
      </c>
      <c r="D158" s="11">
        <v>0.41</v>
      </c>
      <c r="E158" s="149" t="s">
        <v>304</v>
      </c>
      <c r="F158" s="149">
        <v>7.4</v>
      </c>
      <c r="G158" s="11">
        <v>0.39</v>
      </c>
      <c r="H158" s="149">
        <v>0.5</v>
      </c>
      <c r="I158" s="149">
        <v>0.6</v>
      </c>
      <c r="J158" s="149" t="s">
        <v>304</v>
      </c>
      <c r="K158" s="149" t="s">
        <v>304</v>
      </c>
      <c r="L158" s="149">
        <v>0.5</v>
      </c>
      <c r="M158" s="11">
        <v>0.42</v>
      </c>
      <c r="N158" s="11">
        <v>0.41</v>
      </c>
      <c r="O158" s="11">
        <v>0.43</v>
      </c>
      <c r="P158" s="11">
        <v>0.36</v>
      </c>
      <c r="Q158" s="149">
        <v>0.4</v>
      </c>
      <c r="R158" s="11">
        <v>0.44</v>
      </c>
      <c r="S158" s="149">
        <v>0.4</v>
      </c>
      <c r="T158" s="11">
        <v>0.38</v>
      </c>
      <c r="U158" s="149">
        <v>0.48</v>
      </c>
      <c r="V158" s="11">
        <v>0.36</v>
      </c>
      <c r="W158" s="149">
        <v>0.47</v>
      </c>
      <c r="X158" s="11">
        <v>0.43</v>
      </c>
      <c r="Y158" s="11">
        <v>0.49</v>
      </c>
      <c r="Z158" s="11">
        <v>0.44</v>
      </c>
      <c r="AA158" s="11">
        <v>0.43</v>
      </c>
      <c r="AB158" s="11">
        <v>0.37</v>
      </c>
      <c r="AC158" s="154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18</v>
      </c>
    </row>
    <row r="159" spans="1:65">
      <c r="A159" s="30"/>
      <c r="B159" s="19">
        <v>1</v>
      </c>
      <c r="C159" s="9">
        <v>6</v>
      </c>
      <c r="D159" s="11">
        <v>0.42</v>
      </c>
      <c r="E159" s="149" t="s">
        <v>304</v>
      </c>
      <c r="F159" s="149">
        <v>7</v>
      </c>
      <c r="G159" s="11">
        <v>0.43</v>
      </c>
      <c r="H159" s="149">
        <v>0.5</v>
      </c>
      <c r="I159" s="149">
        <v>0.56999999999999995</v>
      </c>
      <c r="J159" s="149">
        <v>0.5</v>
      </c>
      <c r="K159" s="149" t="s">
        <v>304</v>
      </c>
      <c r="L159" s="149">
        <v>0.4</v>
      </c>
      <c r="M159" s="11">
        <v>0.42</v>
      </c>
      <c r="N159" s="11">
        <v>0.42</v>
      </c>
      <c r="O159" s="11">
        <v>0.43</v>
      </c>
      <c r="P159" s="11">
        <v>0.4</v>
      </c>
      <c r="Q159" s="149">
        <v>0.3</v>
      </c>
      <c r="R159" s="11">
        <v>0.43</v>
      </c>
      <c r="S159" s="149">
        <v>0.4</v>
      </c>
      <c r="T159" s="11">
        <v>0.41</v>
      </c>
      <c r="U159" s="149">
        <v>0.53</v>
      </c>
      <c r="V159" s="11">
        <v>0.41</v>
      </c>
      <c r="W159" s="149">
        <v>0.49</v>
      </c>
      <c r="X159" s="11">
        <v>0.38</v>
      </c>
      <c r="Y159" s="11">
        <v>0.46</v>
      </c>
      <c r="Z159" s="11">
        <v>0.43</v>
      </c>
      <c r="AA159" s="11">
        <v>0.38</v>
      </c>
      <c r="AB159" s="11">
        <v>0.39</v>
      </c>
      <c r="AC159" s="154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20" t="s">
        <v>271</v>
      </c>
      <c r="C160" s="12"/>
      <c r="D160" s="23">
        <v>0.42166666666666663</v>
      </c>
      <c r="E160" s="23" t="s">
        <v>702</v>
      </c>
      <c r="F160" s="23">
        <v>7.2333333333333334</v>
      </c>
      <c r="G160" s="23">
        <v>0.43333333333333335</v>
      </c>
      <c r="H160" s="23">
        <v>0.51666666666666672</v>
      </c>
      <c r="I160" s="23">
        <v>0.56166666666666665</v>
      </c>
      <c r="J160" s="23">
        <v>0.5</v>
      </c>
      <c r="K160" s="23" t="s">
        <v>702</v>
      </c>
      <c r="L160" s="23">
        <v>0.46666666666666662</v>
      </c>
      <c r="M160" s="23">
        <v>0.42833333333333329</v>
      </c>
      <c r="N160" s="23">
        <v>0.43333333333333329</v>
      </c>
      <c r="O160" s="23">
        <v>0.42</v>
      </c>
      <c r="P160" s="23">
        <v>0.37833333333333335</v>
      </c>
      <c r="Q160" s="23">
        <v>0.3666666666666667</v>
      </c>
      <c r="R160" s="23">
        <v>0.43333333333333335</v>
      </c>
      <c r="S160" s="23">
        <v>0.41666666666666669</v>
      </c>
      <c r="T160" s="23">
        <v>0.41666666666666669</v>
      </c>
      <c r="U160" s="23">
        <v>0.51333333333333331</v>
      </c>
      <c r="V160" s="23">
        <v>0.37999999999999995</v>
      </c>
      <c r="W160" s="23">
        <v>0.48</v>
      </c>
      <c r="X160" s="23">
        <v>0.40833333333333327</v>
      </c>
      <c r="Y160" s="23">
        <v>0.45666666666666661</v>
      </c>
      <c r="Z160" s="23">
        <v>0.41500000000000004</v>
      </c>
      <c r="AA160" s="23">
        <v>0.40333333333333332</v>
      </c>
      <c r="AB160" s="23">
        <v>0.40833333333333338</v>
      </c>
      <c r="AC160" s="154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272</v>
      </c>
      <c r="C161" s="29"/>
      <c r="D161" s="11">
        <v>0.42499999999999999</v>
      </c>
      <c r="E161" s="11" t="s">
        <v>702</v>
      </c>
      <c r="F161" s="11">
        <v>7.25</v>
      </c>
      <c r="G161" s="11">
        <v>0.42499999999999999</v>
      </c>
      <c r="H161" s="11">
        <v>0.5</v>
      </c>
      <c r="I161" s="11">
        <v>0.58499999999999996</v>
      </c>
      <c r="J161" s="11">
        <v>0.5</v>
      </c>
      <c r="K161" s="11" t="s">
        <v>702</v>
      </c>
      <c r="L161" s="11">
        <v>0.45</v>
      </c>
      <c r="M161" s="11">
        <v>0.42499999999999999</v>
      </c>
      <c r="N161" s="11">
        <v>0.42499999999999999</v>
      </c>
      <c r="O161" s="11">
        <v>0.42</v>
      </c>
      <c r="P161" s="11">
        <v>0.375</v>
      </c>
      <c r="Q161" s="11">
        <v>0.4</v>
      </c>
      <c r="R161" s="11">
        <v>0.435</v>
      </c>
      <c r="S161" s="11">
        <v>0.4</v>
      </c>
      <c r="T161" s="11">
        <v>0.41</v>
      </c>
      <c r="U161" s="11">
        <v>0.51500000000000001</v>
      </c>
      <c r="V161" s="11">
        <v>0.38</v>
      </c>
      <c r="W161" s="11">
        <v>0.48</v>
      </c>
      <c r="X161" s="11">
        <v>0.41</v>
      </c>
      <c r="Y161" s="11">
        <v>0.45</v>
      </c>
      <c r="Z161" s="11">
        <v>0.42</v>
      </c>
      <c r="AA161" s="11">
        <v>0.40500000000000003</v>
      </c>
      <c r="AB161" s="11">
        <v>0.41</v>
      </c>
      <c r="AC161" s="154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273</v>
      </c>
      <c r="C162" s="29"/>
      <c r="D162" s="24">
        <v>9.8319208025017587E-3</v>
      </c>
      <c r="E162" s="24" t="s">
        <v>702</v>
      </c>
      <c r="F162" s="24">
        <v>0.20655911179772893</v>
      </c>
      <c r="G162" s="24">
        <v>3.5023801430836513E-2</v>
      </c>
      <c r="H162" s="24">
        <v>4.0824829046386291E-2</v>
      </c>
      <c r="I162" s="24">
        <v>5.3447793842839438E-2</v>
      </c>
      <c r="J162" s="24">
        <v>0</v>
      </c>
      <c r="K162" s="24" t="s">
        <v>702</v>
      </c>
      <c r="L162" s="24">
        <v>8.1649658092773275E-2</v>
      </c>
      <c r="M162" s="24">
        <v>2.0412414523193152E-2</v>
      </c>
      <c r="N162" s="24">
        <v>4.4121045620731464E-2</v>
      </c>
      <c r="O162" s="24">
        <v>8.9442719099991665E-3</v>
      </c>
      <c r="P162" s="24">
        <v>1.4719601443879758E-2</v>
      </c>
      <c r="Q162" s="24">
        <v>5.1639777949432177E-2</v>
      </c>
      <c r="R162" s="24">
        <v>8.1649658092772682E-3</v>
      </c>
      <c r="S162" s="24">
        <v>4.0824829046386291E-2</v>
      </c>
      <c r="T162" s="24">
        <v>2.5033311140691458E-2</v>
      </c>
      <c r="U162" s="24">
        <v>2.7325202042558953E-2</v>
      </c>
      <c r="V162" s="24">
        <v>1.8973665961010275E-2</v>
      </c>
      <c r="W162" s="24">
        <v>1.0954451150103331E-2</v>
      </c>
      <c r="X162" s="24">
        <v>1.7224014243685075E-2</v>
      </c>
      <c r="Y162" s="24">
        <v>2.4221202832779929E-2</v>
      </c>
      <c r="Z162" s="24">
        <v>2.1679483388678793E-2</v>
      </c>
      <c r="AA162" s="24">
        <v>1.7511900715418253E-2</v>
      </c>
      <c r="AB162" s="24">
        <v>2.9944392908634279E-2</v>
      </c>
      <c r="AC162" s="208"/>
      <c r="AD162" s="209"/>
      <c r="AE162" s="209"/>
      <c r="AF162" s="209"/>
      <c r="AG162" s="209"/>
      <c r="AH162" s="209"/>
      <c r="AI162" s="209"/>
      <c r="AJ162" s="209"/>
      <c r="AK162" s="209"/>
      <c r="AL162" s="209"/>
      <c r="AM162" s="209"/>
      <c r="AN162" s="209"/>
      <c r="AO162" s="209"/>
      <c r="AP162" s="209"/>
      <c r="AQ162" s="209"/>
      <c r="AR162" s="209"/>
      <c r="AS162" s="209"/>
      <c r="AT162" s="209"/>
      <c r="AU162" s="209"/>
      <c r="AV162" s="209"/>
      <c r="AW162" s="209"/>
      <c r="AX162" s="209"/>
      <c r="AY162" s="209"/>
      <c r="AZ162" s="209"/>
      <c r="BA162" s="209"/>
      <c r="BB162" s="209"/>
      <c r="BC162" s="209"/>
      <c r="BD162" s="209"/>
      <c r="BE162" s="209"/>
      <c r="BF162" s="209"/>
      <c r="BG162" s="209"/>
      <c r="BH162" s="209"/>
      <c r="BI162" s="209"/>
      <c r="BJ162" s="209"/>
      <c r="BK162" s="209"/>
      <c r="BL162" s="209"/>
      <c r="BM162" s="56"/>
    </row>
    <row r="163" spans="1:65">
      <c r="A163" s="30"/>
      <c r="B163" s="3" t="s">
        <v>87</v>
      </c>
      <c r="C163" s="29"/>
      <c r="D163" s="13">
        <v>2.33168082272769E-2</v>
      </c>
      <c r="E163" s="13" t="s">
        <v>702</v>
      </c>
      <c r="F163" s="13">
        <v>2.8556559234709067E-2</v>
      </c>
      <c r="G163" s="13">
        <v>8.0824157148084261E-2</v>
      </c>
      <c r="H163" s="13">
        <v>7.9015798154296032E-2</v>
      </c>
      <c r="I163" s="13">
        <v>9.5159276871524229E-2</v>
      </c>
      <c r="J163" s="13">
        <v>0</v>
      </c>
      <c r="K163" s="13" t="s">
        <v>702</v>
      </c>
      <c r="L163" s="13">
        <v>0.17496355305594274</v>
      </c>
      <c r="M163" s="13">
        <v>4.7655442466598807E-2</v>
      </c>
      <c r="N163" s="13">
        <v>0.10181779758630338</v>
      </c>
      <c r="O163" s="13">
        <v>2.1295885499998016E-2</v>
      </c>
      <c r="P163" s="13">
        <v>3.8906435534483939E-2</v>
      </c>
      <c r="Q163" s="13">
        <v>0.14083575804390591</v>
      </c>
      <c r="R163" s="13">
        <v>1.8842228790639848E-2</v>
      </c>
      <c r="S163" s="13">
        <v>9.7979589711327086E-2</v>
      </c>
      <c r="T163" s="13">
        <v>6.0079946737659498E-2</v>
      </c>
      <c r="U163" s="13">
        <v>5.323091306992004E-2</v>
      </c>
      <c r="V163" s="13">
        <v>4.9930699897395465E-2</v>
      </c>
      <c r="W163" s="13">
        <v>2.2821773229381941E-2</v>
      </c>
      <c r="X163" s="13">
        <v>4.2181259372289989E-2</v>
      </c>
      <c r="Y163" s="13">
        <v>5.3039130290758976E-2</v>
      </c>
      <c r="Z163" s="13">
        <v>5.2239719008864559E-2</v>
      </c>
      <c r="AA163" s="13">
        <v>4.3417935658061783E-2</v>
      </c>
      <c r="AB163" s="13">
        <v>7.3333207123185987E-2</v>
      </c>
      <c r="AC163" s="154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3" t="s">
        <v>274</v>
      </c>
      <c r="C164" s="29"/>
      <c r="D164" s="13">
        <v>1.4086120018323545E-2</v>
      </c>
      <c r="E164" s="13" t="s">
        <v>702</v>
      </c>
      <c r="F164" s="13">
        <v>16.395785616124602</v>
      </c>
      <c r="G164" s="13">
        <v>4.2143838754008511E-2</v>
      </c>
      <c r="H164" s="13">
        <v>0.2425561154374718</v>
      </c>
      <c r="I164" s="13">
        <v>0.35077874484654159</v>
      </c>
      <c r="J164" s="13">
        <v>0.20247366010077905</v>
      </c>
      <c r="K164" s="13" t="s">
        <v>702</v>
      </c>
      <c r="L164" s="13">
        <v>0.12230874942739356</v>
      </c>
      <c r="M164" s="13">
        <v>3.011910215300051E-2</v>
      </c>
      <c r="N164" s="13">
        <v>4.2143838754008289E-2</v>
      </c>
      <c r="O164" s="13">
        <v>1.0077874484654359E-2</v>
      </c>
      <c r="P164" s="13">
        <v>-9.0128263857077173E-2</v>
      </c>
      <c r="Q164" s="13">
        <v>-0.11818598259276203</v>
      </c>
      <c r="R164" s="13">
        <v>4.2143838754008511E-2</v>
      </c>
      <c r="S164" s="13">
        <v>2.0613834173157652E-3</v>
      </c>
      <c r="T164" s="13">
        <v>2.0613834173157652E-3</v>
      </c>
      <c r="U164" s="13">
        <v>0.23453962437013298</v>
      </c>
      <c r="V164" s="13">
        <v>-8.6120018323408098E-2</v>
      </c>
      <c r="W164" s="13">
        <v>0.15437471369674771</v>
      </c>
      <c r="X164" s="13">
        <v>-1.7979844251030719E-2</v>
      </c>
      <c r="Y164" s="13">
        <v>9.8259276225378001E-2</v>
      </c>
      <c r="Z164" s="13">
        <v>-1.9468621163534205E-3</v>
      </c>
      <c r="AA164" s="13">
        <v>-3.0004580852038387E-2</v>
      </c>
      <c r="AB164" s="13">
        <v>-1.7979844251030386E-2</v>
      </c>
      <c r="AC164" s="154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A165" s="30"/>
      <c r="B165" s="46" t="s">
        <v>275</v>
      </c>
      <c r="C165" s="47"/>
      <c r="D165" s="45">
        <v>0.08</v>
      </c>
      <c r="E165" s="45">
        <v>8.6</v>
      </c>
      <c r="F165" s="45" t="s">
        <v>276</v>
      </c>
      <c r="G165" s="45">
        <v>0.67</v>
      </c>
      <c r="H165" s="45" t="s">
        <v>276</v>
      </c>
      <c r="I165" s="45">
        <v>7.16</v>
      </c>
      <c r="J165" s="45" t="s">
        <v>276</v>
      </c>
      <c r="K165" s="45">
        <v>8.6</v>
      </c>
      <c r="L165" s="45" t="s">
        <v>276</v>
      </c>
      <c r="M165" s="45">
        <v>0.42</v>
      </c>
      <c r="N165" s="45">
        <v>0.67</v>
      </c>
      <c r="O165" s="45">
        <v>0</v>
      </c>
      <c r="P165" s="45">
        <v>2.11</v>
      </c>
      <c r="Q165" s="45" t="s">
        <v>276</v>
      </c>
      <c r="R165" s="45">
        <v>0.67</v>
      </c>
      <c r="S165" s="45" t="s">
        <v>276</v>
      </c>
      <c r="T165" s="45">
        <v>0.17</v>
      </c>
      <c r="U165" s="45">
        <v>4.72</v>
      </c>
      <c r="V165" s="45">
        <v>2.02</v>
      </c>
      <c r="W165" s="45">
        <v>3.03</v>
      </c>
      <c r="X165" s="45">
        <v>0.59</v>
      </c>
      <c r="Y165" s="45">
        <v>1.85</v>
      </c>
      <c r="Z165" s="45">
        <v>0.25</v>
      </c>
      <c r="AA165" s="45">
        <v>0.84</v>
      </c>
      <c r="AB165" s="45">
        <v>0.59</v>
      </c>
      <c r="AC165" s="154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B166" s="31" t="s">
        <v>309</v>
      </c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BM166" s="55"/>
    </row>
    <row r="167" spans="1:65">
      <c r="BM167" s="55"/>
    </row>
    <row r="168" spans="1:65" ht="15">
      <c r="B168" s="8" t="s">
        <v>522</v>
      </c>
      <c r="BM168" s="28" t="s">
        <v>67</v>
      </c>
    </row>
    <row r="169" spans="1:65" ht="15">
      <c r="A169" s="25" t="s">
        <v>22</v>
      </c>
      <c r="B169" s="18" t="s">
        <v>110</v>
      </c>
      <c r="C169" s="15" t="s">
        <v>111</v>
      </c>
      <c r="D169" s="16" t="s">
        <v>229</v>
      </c>
      <c r="E169" s="17" t="s">
        <v>229</v>
      </c>
      <c r="F169" s="17" t="s">
        <v>229</v>
      </c>
      <c r="G169" s="17" t="s">
        <v>229</v>
      </c>
      <c r="H169" s="17" t="s">
        <v>229</v>
      </c>
      <c r="I169" s="17" t="s">
        <v>229</v>
      </c>
      <c r="J169" s="17" t="s">
        <v>229</v>
      </c>
      <c r="K169" s="17" t="s">
        <v>229</v>
      </c>
      <c r="L169" s="17" t="s">
        <v>229</v>
      </c>
      <c r="M169" s="17" t="s">
        <v>229</v>
      </c>
      <c r="N169" s="17" t="s">
        <v>229</v>
      </c>
      <c r="O169" s="17" t="s">
        <v>229</v>
      </c>
      <c r="P169" s="17" t="s">
        <v>229</v>
      </c>
      <c r="Q169" s="17" t="s">
        <v>229</v>
      </c>
      <c r="R169" s="17" t="s">
        <v>229</v>
      </c>
      <c r="S169" s="17" t="s">
        <v>229</v>
      </c>
      <c r="T169" s="17" t="s">
        <v>229</v>
      </c>
      <c r="U169" s="17" t="s">
        <v>229</v>
      </c>
      <c r="V169" s="17" t="s">
        <v>229</v>
      </c>
      <c r="W169" s="17" t="s">
        <v>229</v>
      </c>
      <c r="X169" s="17" t="s">
        <v>229</v>
      </c>
      <c r="Y169" s="17" t="s">
        <v>229</v>
      </c>
      <c r="Z169" s="154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9" t="s">
        <v>230</v>
      </c>
      <c r="C170" s="9" t="s">
        <v>230</v>
      </c>
      <c r="D170" s="152" t="s">
        <v>232</v>
      </c>
      <c r="E170" s="153" t="s">
        <v>233</v>
      </c>
      <c r="F170" s="153" t="s">
        <v>235</v>
      </c>
      <c r="G170" s="153" t="s">
        <v>236</v>
      </c>
      <c r="H170" s="153" t="s">
        <v>237</v>
      </c>
      <c r="I170" s="153" t="s">
        <v>238</v>
      </c>
      <c r="J170" s="153" t="s">
        <v>239</v>
      </c>
      <c r="K170" s="153" t="s">
        <v>240</v>
      </c>
      <c r="L170" s="153" t="s">
        <v>241</v>
      </c>
      <c r="M170" s="153" t="s">
        <v>243</v>
      </c>
      <c r="N170" s="153" t="s">
        <v>246</v>
      </c>
      <c r="O170" s="153" t="s">
        <v>247</v>
      </c>
      <c r="P170" s="153" t="s">
        <v>249</v>
      </c>
      <c r="Q170" s="153" t="s">
        <v>250</v>
      </c>
      <c r="R170" s="153" t="s">
        <v>251</v>
      </c>
      <c r="S170" s="153" t="s">
        <v>254</v>
      </c>
      <c r="T170" s="153" t="s">
        <v>256</v>
      </c>
      <c r="U170" s="153" t="s">
        <v>258</v>
      </c>
      <c r="V170" s="153" t="s">
        <v>259</v>
      </c>
      <c r="W170" s="153" t="s">
        <v>260</v>
      </c>
      <c r="X170" s="153" t="s">
        <v>261</v>
      </c>
      <c r="Y170" s="153" t="s">
        <v>262</v>
      </c>
      <c r="Z170" s="154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 t="s">
        <v>3</v>
      </c>
    </row>
    <row r="171" spans="1:65">
      <c r="A171" s="30"/>
      <c r="B171" s="19"/>
      <c r="C171" s="9"/>
      <c r="D171" s="10" t="s">
        <v>299</v>
      </c>
      <c r="E171" s="11" t="s">
        <v>300</v>
      </c>
      <c r="F171" s="11" t="s">
        <v>299</v>
      </c>
      <c r="G171" s="11" t="s">
        <v>114</v>
      </c>
      <c r="H171" s="11" t="s">
        <v>300</v>
      </c>
      <c r="I171" s="11" t="s">
        <v>299</v>
      </c>
      <c r="J171" s="11" t="s">
        <v>300</v>
      </c>
      <c r="K171" s="11" t="s">
        <v>299</v>
      </c>
      <c r="L171" s="11" t="s">
        <v>300</v>
      </c>
      <c r="M171" s="11" t="s">
        <v>300</v>
      </c>
      <c r="N171" s="11" t="s">
        <v>300</v>
      </c>
      <c r="O171" s="11" t="s">
        <v>299</v>
      </c>
      <c r="P171" s="11" t="s">
        <v>300</v>
      </c>
      <c r="Q171" s="11" t="s">
        <v>300</v>
      </c>
      <c r="R171" s="11" t="s">
        <v>299</v>
      </c>
      <c r="S171" s="11" t="s">
        <v>299</v>
      </c>
      <c r="T171" s="11" t="s">
        <v>300</v>
      </c>
      <c r="U171" s="11" t="s">
        <v>300</v>
      </c>
      <c r="V171" s="11" t="s">
        <v>299</v>
      </c>
      <c r="W171" s="11" t="s">
        <v>299</v>
      </c>
      <c r="X171" s="11" t="s">
        <v>299</v>
      </c>
      <c r="Y171" s="11" t="s">
        <v>299</v>
      </c>
      <c r="Z171" s="154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1</v>
      </c>
    </row>
    <row r="172" spans="1:65">
      <c r="A172" s="30"/>
      <c r="B172" s="19"/>
      <c r="C172" s="9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154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8">
        <v>1</v>
      </c>
      <c r="C173" s="14">
        <v>1</v>
      </c>
      <c r="D173" s="229">
        <v>24.4</v>
      </c>
      <c r="E173" s="229">
        <v>23.5</v>
      </c>
      <c r="F173" s="229">
        <v>23.76</v>
      </c>
      <c r="G173" s="236">
        <v>17</v>
      </c>
      <c r="H173" s="229">
        <v>20.399999999999999</v>
      </c>
      <c r="I173" s="229">
        <v>22</v>
      </c>
      <c r="J173" s="229">
        <v>21.9</v>
      </c>
      <c r="K173" s="229">
        <v>23</v>
      </c>
      <c r="L173" s="229">
        <v>23.28</v>
      </c>
      <c r="M173" s="229">
        <v>22.44</v>
      </c>
      <c r="N173" s="229">
        <v>22.32</v>
      </c>
      <c r="O173" s="229">
        <v>20.3</v>
      </c>
      <c r="P173" s="229">
        <v>22.32</v>
      </c>
      <c r="Q173" s="229">
        <v>21.3</v>
      </c>
      <c r="R173" s="229">
        <v>25</v>
      </c>
      <c r="S173" s="229">
        <v>21.87</v>
      </c>
      <c r="T173" s="229">
        <v>25.3</v>
      </c>
      <c r="U173" s="229">
        <v>21.63</v>
      </c>
      <c r="V173" s="229">
        <v>24</v>
      </c>
      <c r="W173" s="229">
        <v>23.5</v>
      </c>
      <c r="X173" s="229">
        <v>24.26</v>
      </c>
      <c r="Y173" s="229">
        <v>22.8</v>
      </c>
      <c r="Z173" s="230"/>
      <c r="AA173" s="231"/>
      <c r="AB173" s="231"/>
      <c r="AC173" s="231"/>
      <c r="AD173" s="231"/>
      <c r="AE173" s="231"/>
      <c r="AF173" s="231"/>
      <c r="AG173" s="231"/>
      <c r="AH173" s="231"/>
      <c r="AI173" s="231"/>
      <c r="AJ173" s="231"/>
      <c r="AK173" s="231"/>
      <c r="AL173" s="231"/>
      <c r="AM173" s="231"/>
      <c r="AN173" s="231"/>
      <c r="AO173" s="231"/>
      <c r="AP173" s="231"/>
      <c r="AQ173" s="231"/>
      <c r="AR173" s="231"/>
      <c r="AS173" s="231"/>
      <c r="AT173" s="231"/>
      <c r="AU173" s="231"/>
      <c r="AV173" s="231"/>
      <c r="AW173" s="231"/>
      <c r="AX173" s="231"/>
      <c r="AY173" s="231"/>
      <c r="AZ173" s="231"/>
      <c r="BA173" s="231"/>
      <c r="BB173" s="231"/>
      <c r="BC173" s="231"/>
      <c r="BD173" s="231"/>
      <c r="BE173" s="231"/>
      <c r="BF173" s="231"/>
      <c r="BG173" s="231"/>
      <c r="BH173" s="231"/>
      <c r="BI173" s="231"/>
      <c r="BJ173" s="231"/>
      <c r="BK173" s="231"/>
      <c r="BL173" s="231"/>
      <c r="BM173" s="232">
        <v>1</v>
      </c>
    </row>
    <row r="174" spans="1:65">
      <c r="A174" s="30"/>
      <c r="B174" s="19">
        <v>1</v>
      </c>
      <c r="C174" s="9">
        <v>2</v>
      </c>
      <c r="D174" s="233">
        <v>25.3</v>
      </c>
      <c r="E174" s="233">
        <v>23</v>
      </c>
      <c r="F174" s="233">
        <v>23.25</v>
      </c>
      <c r="G174" s="237">
        <v>17</v>
      </c>
      <c r="H174" s="233">
        <v>20.9</v>
      </c>
      <c r="I174" s="233">
        <v>21.5</v>
      </c>
      <c r="J174" s="233">
        <v>22.3</v>
      </c>
      <c r="K174" s="233">
        <v>23</v>
      </c>
      <c r="L174" s="233">
        <v>23.33</v>
      </c>
      <c r="M174" s="238">
        <v>23.22</v>
      </c>
      <c r="N174" s="233">
        <v>22.73</v>
      </c>
      <c r="O174" s="233">
        <v>20.9</v>
      </c>
      <c r="P174" s="233">
        <v>21.79</v>
      </c>
      <c r="Q174" s="233">
        <v>21</v>
      </c>
      <c r="R174" s="233">
        <v>23.6</v>
      </c>
      <c r="S174" s="233">
        <v>21.75</v>
      </c>
      <c r="T174" s="233">
        <v>25.6</v>
      </c>
      <c r="U174" s="233">
        <v>21.53</v>
      </c>
      <c r="V174" s="233">
        <v>20</v>
      </c>
      <c r="W174" s="233">
        <v>23.6</v>
      </c>
      <c r="X174" s="233">
        <v>25.08</v>
      </c>
      <c r="Y174" s="233">
        <v>23.1</v>
      </c>
      <c r="Z174" s="230"/>
      <c r="AA174" s="231"/>
      <c r="AB174" s="231"/>
      <c r="AC174" s="231"/>
      <c r="AD174" s="231"/>
      <c r="AE174" s="231"/>
      <c r="AF174" s="231"/>
      <c r="AG174" s="231"/>
      <c r="AH174" s="231"/>
      <c r="AI174" s="231"/>
      <c r="AJ174" s="231"/>
      <c r="AK174" s="231"/>
      <c r="AL174" s="231"/>
      <c r="AM174" s="231"/>
      <c r="AN174" s="231"/>
      <c r="AO174" s="231"/>
      <c r="AP174" s="231"/>
      <c r="AQ174" s="231"/>
      <c r="AR174" s="231"/>
      <c r="AS174" s="231"/>
      <c r="AT174" s="231"/>
      <c r="AU174" s="231"/>
      <c r="AV174" s="231"/>
      <c r="AW174" s="231"/>
      <c r="AX174" s="231"/>
      <c r="AY174" s="231"/>
      <c r="AZ174" s="231"/>
      <c r="BA174" s="231"/>
      <c r="BB174" s="231"/>
      <c r="BC174" s="231"/>
      <c r="BD174" s="231"/>
      <c r="BE174" s="231"/>
      <c r="BF174" s="231"/>
      <c r="BG174" s="231"/>
      <c r="BH174" s="231"/>
      <c r="BI174" s="231"/>
      <c r="BJ174" s="231"/>
      <c r="BK174" s="231"/>
      <c r="BL174" s="231"/>
      <c r="BM174" s="232">
        <v>27</v>
      </c>
    </row>
    <row r="175" spans="1:65">
      <c r="A175" s="30"/>
      <c r="B175" s="19">
        <v>1</v>
      </c>
      <c r="C175" s="9">
        <v>3</v>
      </c>
      <c r="D175" s="233">
        <v>26.6</v>
      </c>
      <c r="E175" s="233">
        <v>23.4</v>
      </c>
      <c r="F175" s="233">
        <v>24.89</v>
      </c>
      <c r="G175" s="237">
        <v>17</v>
      </c>
      <c r="H175" s="233">
        <v>21.9</v>
      </c>
      <c r="I175" s="233">
        <v>21.5</v>
      </c>
      <c r="J175" s="233">
        <v>22.6</v>
      </c>
      <c r="K175" s="233">
        <v>23</v>
      </c>
      <c r="L175" s="233">
        <v>22.92</v>
      </c>
      <c r="M175" s="233">
        <v>21.72</v>
      </c>
      <c r="N175" s="233">
        <v>21.73</v>
      </c>
      <c r="O175" s="233">
        <v>20.399999999999999</v>
      </c>
      <c r="P175" s="233">
        <v>22.21</v>
      </c>
      <c r="Q175" s="233">
        <v>20.2</v>
      </c>
      <c r="R175" s="233">
        <v>24.4</v>
      </c>
      <c r="S175" s="233">
        <v>22.51</v>
      </c>
      <c r="T175" s="233">
        <v>25.3</v>
      </c>
      <c r="U175" s="233">
        <v>21.32</v>
      </c>
      <c r="V175" s="233">
        <v>24</v>
      </c>
      <c r="W175" s="233">
        <v>25.2</v>
      </c>
      <c r="X175" s="233">
        <v>25.38</v>
      </c>
      <c r="Y175" s="233">
        <v>23.8</v>
      </c>
      <c r="Z175" s="230"/>
      <c r="AA175" s="231"/>
      <c r="AB175" s="231"/>
      <c r="AC175" s="231"/>
      <c r="AD175" s="231"/>
      <c r="AE175" s="231"/>
      <c r="AF175" s="231"/>
      <c r="AG175" s="231"/>
      <c r="AH175" s="231"/>
      <c r="AI175" s="231"/>
      <c r="AJ175" s="231"/>
      <c r="AK175" s="231"/>
      <c r="AL175" s="231"/>
      <c r="AM175" s="231"/>
      <c r="AN175" s="231"/>
      <c r="AO175" s="231"/>
      <c r="AP175" s="231"/>
      <c r="AQ175" s="231"/>
      <c r="AR175" s="231"/>
      <c r="AS175" s="231"/>
      <c r="AT175" s="231"/>
      <c r="AU175" s="231"/>
      <c r="AV175" s="231"/>
      <c r="AW175" s="231"/>
      <c r="AX175" s="231"/>
      <c r="AY175" s="231"/>
      <c r="AZ175" s="231"/>
      <c r="BA175" s="231"/>
      <c r="BB175" s="231"/>
      <c r="BC175" s="231"/>
      <c r="BD175" s="231"/>
      <c r="BE175" s="231"/>
      <c r="BF175" s="231"/>
      <c r="BG175" s="231"/>
      <c r="BH175" s="231"/>
      <c r="BI175" s="231"/>
      <c r="BJ175" s="231"/>
      <c r="BK175" s="231"/>
      <c r="BL175" s="231"/>
      <c r="BM175" s="232">
        <v>16</v>
      </c>
    </row>
    <row r="176" spans="1:65">
      <c r="A176" s="30"/>
      <c r="B176" s="19">
        <v>1</v>
      </c>
      <c r="C176" s="9">
        <v>4</v>
      </c>
      <c r="D176" s="233">
        <v>25.5</v>
      </c>
      <c r="E176" s="233">
        <v>23.2</v>
      </c>
      <c r="F176" s="233">
        <v>24.85</v>
      </c>
      <c r="G176" s="237">
        <v>17</v>
      </c>
      <c r="H176" s="233">
        <v>21.5</v>
      </c>
      <c r="I176" s="233">
        <v>21.5</v>
      </c>
      <c r="J176" s="233">
        <v>22.7</v>
      </c>
      <c r="K176" s="233">
        <v>23</v>
      </c>
      <c r="L176" s="233">
        <v>22.05</v>
      </c>
      <c r="M176" s="233">
        <v>22.08</v>
      </c>
      <c r="N176" s="233">
        <v>22.05</v>
      </c>
      <c r="O176" s="233">
        <v>20.5</v>
      </c>
      <c r="P176" s="233">
        <v>22.23</v>
      </c>
      <c r="Q176" s="233">
        <v>20.3</v>
      </c>
      <c r="R176" s="233">
        <v>23.8</v>
      </c>
      <c r="S176" s="233">
        <v>21.81</v>
      </c>
      <c r="T176" s="233">
        <v>26.2</v>
      </c>
      <c r="U176" s="233">
        <v>20.9</v>
      </c>
      <c r="V176" s="233">
        <v>22</v>
      </c>
      <c r="W176" s="233">
        <v>24.1</v>
      </c>
      <c r="X176" s="233">
        <v>24.81</v>
      </c>
      <c r="Y176" s="233">
        <v>23.6</v>
      </c>
      <c r="Z176" s="230"/>
      <c r="AA176" s="231"/>
      <c r="AB176" s="231"/>
      <c r="AC176" s="231"/>
      <c r="AD176" s="231"/>
      <c r="AE176" s="231"/>
      <c r="AF176" s="231"/>
      <c r="AG176" s="231"/>
      <c r="AH176" s="231"/>
      <c r="AI176" s="231"/>
      <c r="AJ176" s="231"/>
      <c r="AK176" s="231"/>
      <c r="AL176" s="231"/>
      <c r="AM176" s="231"/>
      <c r="AN176" s="231"/>
      <c r="AO176" s="231"/>
      <c r="AP176" s="231"/>
      <c r="AQ176" s="231"/>
      <c r="AR176" s="231"/>
      <c r="AS176" s="231"/>
      <c r="AT176" s="231"/>
      <c r="AU176" s="231"/>
      <c r="AV176" s="231"/>
      <c r="AW176" s="231"/>
      <c r="AX176" s="231"/>
      <c r="AY176" s="231"/>
      <c r="AZ176" s="231"/>
      <c r="BA176" s="231"/>
      <c r="BB176" s="231"/>
      <c r="BC176" s="231"/>
      <c r="BD176" s="231"/>
      <c r="BE176" s="231"/>
      <c r="BF176" s="231"/>
      <c r="BG176" s="231"/>
      <c r="BH176" s="231"/>
      <c r="BI176" s="231"/>
      <c r="BJ176" s="231"/>
      <c r="BK176" s="231"/>
      <c r="BL176" s="231"/>
      <c r="BM176" s="232">
        <v>22.80987301587302</v>
      </c>
    </row>
    <row r="177" spans="1:65">
      <c r="A177" s="30"/>
      <c r="B177" s="19">
        <v>1</v>
      </c>
      <c r="C177" s="9">
        <v>5</v>
      </c>
      <c r="D177" s="233">
        <v>25.1</v>
      </c>
      <c r="E177" s="233">
        <v>22.7</v>
      </c>
      <c r="F177" s="233">
        <v>21.71</v>
      </c>
      <c r="G177" s="237">
        <v>16</v>
      </c>
      <c r="H177" s="233">
        <v>20.2</v>
      </c>
      <c r="I177" s="233">
        <v>22</v>
      </c>
      <c r="J177" s="233">
        <v>22.5</v>
      </c>
      <c r="K177" s="233">
        <v>23</v>
      </c>
      <c r="L177" s="233">
        <v>22.12</v>
      </c>
      <c r="M177" s="233">
        <v>22.2</v>
      </c>
      <c r="N177" s="233">
        <v>22.07</v>
      </c>
      <c r="O177" s="233">
        <v>20.8</v>
      </c>
      <c r="P177" s="233">
        <v>22.64</v>
      </c>
      <c r="Q177" s="233">
        <v>21.7</v>
      </c>
      <c r="R177" s="233">
        <v>23.3</v>
      </c>
      <c r="S177" s="233">
        <v>21.62</v>
      </c>
      <c r="T177" s="233">
        <v>25.4</v>
      </c>
      <c r="U177" s="233">
        <v>21.42</v>
      </c>
      <c r="V177" s="233">
        <v>23</v>
      </c>
      <c r="W177" s="233">
        <v>25.5</v>
      </c>
      <c r="X177" s="233">
        <v>25.01</v>
      </c>
      <c r="Y177" s="233">
        <v>22.3</v>
      </c>
      <c r="Z177" s="230"/>
      <c r="AA177" s="231"/>
      <c r="AB177" s="231"/>
      <c r="AC177" s="231"/>
      <c r="AD177" s="231"/>
      <c r="AE177" s="231"/>
      <c r="AF177" s="231"/>
      <c r="AG177" s="231"/>
      <c r="AH177" s="231"/>
      <c r="AI177" s="231"/>
      <c r="AJ177" s="231"/>
      <c r="AK177" s="231"/>
      <c r="AL177" s="231"/>
      <c r="AM177" s="231"/>
      <c r="AN177" s="231"/>
      <c r="AO177" s="231"/>
      <c r="AP177" s="231"/>
      <c r="AQ177" s="231"/>
      <c r="AR177" s="231"/>
      <c r="AS177" s="231"/>
      <c r="AT177" s="231"/>
      <c r="AU177" s="231"/>
      <c r="AV177" s="231"/>
      <c r="AW177" s="231"/>
      <c r="AX177" s="231"/>
      <c r="AY177" s="231"/>
      <c r="AZ177" s="231"/>
      <c r="BA177" s="231"/>
      <c r="BB177" s="231"/>
      <c r="BC177" s="231"/>
      <c r="BD177" s="231"/>
      <c r="BE177" s="231"/>
      <c r="BF177" s="231"/>
      <c r="BG177" s="231"/>
      <c r="BH177" s="231"/>
      <c r="BI177" s="231"/>
      <c r="BJ177" s="231"/>
      <c r="BK177" s="231"/>
      <c r="BL177" s="231"/>
      <c r="BM177" s="232">
        <v>19</v>
      </c>
    </row>
    <row r="178" spans="1:65">
      <c r="A178" s="30"/>
      <c r="B178" s="19">
        <v>1</v>
      </c>
      <c r="C178" s="9">
        <v>6</v>
      </c>
      <c r="D178" s="233">
        <v>25.2</v>
      </c>
      <c r="E178" s="233">
        <v>23.1</v>
      </c>
      <c r="F178" s="233">
        <v>25.55</v>
      </c>
      <c r="G178" s="237">
        <v>17</v>
      </c>
      <c r="H178" s="233">
        <v>20.6</v>
      </c>
      <c r="I178" s="233">
        <v>21.5</v>
      </c>
      <c r="J178" s="233">
        <v>21.9</v>
      </c>
      <c r="K178" s="233">
        <v>23</v>
      </c>
      <c r="L178" s="233">
        <v>23.06</v>
      </c>
      <c r="M178" s="233">
        <v>22.23</v>
      </c>
      <c r="N178" s="233">
        <v>21.92</v>
      </c>
      <c r="O178" s="233">
        <v>20.5</v>
      </c>
      <c r="P178" s="233">
        <v>22.23</v>
      </c>
      <c r="Q178" s="233">
        <v>22</v>
      </c>
      <c r="R178" s="233">
        <v>23.8</v>
      </c>
      <c r="S178" s="233">
        <v>22.42</v>
      </c>
      <c r="T178" s="233">
        <v>26</v>
      </c>
      <c r="U178" s="233">
        <v>20.9</v>
      </c>
      <c r="V178" s="233">
        <v>22</v>
      </c>
      <c r="W178" s="233">
        <v>24.7</v>
      </c>
      <c r="X178" s="233">
        <v>24.51</v>
      </c>
      <c r="Y178" s="233">
        <v>22.3</v>
      </c>
      <c r="Z178" s="230"/>
      <c r="AA178" s="231"/>
      <c r="AB178" s="231"/>
      <c r="AC178" s="231"/>
      <c r="AD178" s="231"/>
      <c r="AE178" s="231"/>
      <c r="AF178" s="231"/>
      <c r="AG178" s="231"/>
      <c r="AH178" s="231"/>
      <c r="AI178" s="231"/>
      <c r="AJ178" s="231"/>
      <c r="AK178" s="231"/>
      <c r="AL178" s="231"/>
      <c r="AM178" s="231"/>
      <c r="AN178" s="231"/>
      <c r="AO178" s="231"/>
      <c r="AP178" s="231"/>
      <c r="AQ178" s="231"/>
      <c r="AR178" s="231"/>
      <c r="AS178" s="231"/>
      <c r="AT178" s="231"/>
      <c r="AU178" s="231"/>
      <c r="AV178" s="231"/>
      <c r="AW178" s="231"/>
      <c r="AX178" s="231"/>
      <c r="AY178" s="231"/>
      <c r="AZ178" s="231"/>
      <c r="BA178" s="231"/>
      <c r="BB178" s="231"/>
      <c r="BC178" s="231"/>
      <c r="BD178" s="231"/>
      <c r="BE178" s="231"/>
      <c r="BF178" s="231"/>
      <c r="BG178" s="231"/>
      <c r="BH178" s="231"/>
      <c r="BI178" s="231"/>
      <c r="BJ178" s="231"/>
      <c r="BK178" s="231"/>
      <c r="BL178" s="231"/>
      <c r="BM178" s="234"/>
    </row>
    <row r="179" spans="1:65">
      <c r="A179" s="30"/>
      <c r="B179" s="20" t="s">
        <v>271</v>
      </c>
      <c r="C179" s="12"/>
      <c r="D179" s="235">
        <v>25.349999999999998</v>
      </c>
      <c r="E179" s="235">
        <v>23.150000000000002</v>
      </c>
      <c r="F179" s="235">
        <v>24.001666666666669</v>
      </c>
      <c r="G179" s="235">
        <v>16.833333333333332</v>
      </c>
      <c r="H179" s="235">
        <v>20.916666666666668</v>
      </c>
      <c r="I179" s="235">
        <v>21.666666666666668</v>
      </c>
      <c r="J179" s="235">
        <v>22.316666666666666</v>
      </c>
      <c r="K179" s="235">
        <v>23</v>
      </c>
      <c r="L179" s="235">
        <v>22.793333333333333</v>
      </c>
      <c r="M179" s="235">
        <v>22.314999999999998</v>
      </c>
      <c r="N179" s="235">
        <v>22.136666666666667</v>
      </c>
      <c r="O179" s="235">
        <v>20.566666666666666</v>
      </c>
      <c r="P179" s="235">
        <v>22.236666666666665</v>
      </c>
      <c r="Q179" s="235">
        <v>21.083333333333332</v>
      </c>
      <c r="R179" s="235">
        <v>23.983333333333334</v>
      </c>
      <c r="S179" s="235">
        <v>21.99666666666667</v>
      </c>
      <c r="T179" s="235">
        <v>25.633333333333336</v>
      </c>
      <c r="U179" s="235">
        <v>21.283333333333331</v>
      </c>
      <c r="V179" s="235">
        <v>22.5</v>
      </c>
      <c r="W179" s="235">
        <v>24.433333333333334</v>
      </c>
      <c r="X179" s="235">
        <v>24.841666666666669</v>
      </c>
      <c r="Y179" s="235">
        <v>22.983333333333334</v>
      </c>
      <c r="Z179" s="230"/>
      <c r="AA179" s="231"/>
      <c r="AB179" s="231"/>
      <c r="AC179" s="231"/>
      <c r="AD179" s="231"/>
      <c r="AE179" s="231"/>
      <c r="AF179" s="231"/>
      <c r="AG179" s="231"/>
      <c r="AH179" s="231"/>
      <c r="AI179" s="231"/>
      <c r="AJ179" s="231"/>
      <c r="AK179" s="231"/>
      <c r="AL179" s="231"/>
      <c r="AM179" s="231"/>
      <c r="AN179" s="231"/>
      <c r="AO179" s="231"/>
      <c r="AP179" s="231"/>
      <c r="AQ179" s="231"/>
      <c r="AR179" s="231"/>
      <c r="AS179" s="231"/>
      <c r="AT179" s="231"/>
      <c r="AU179" s="231"/>
      <c r="AV179" s="231"/>
      <c r="AW179" s="231"/>
      <c r="AX179" s="231"/>
      <c r="AY179" s="231"/>
      <c r="AZ179" s="231"/>
      <c r="BA179" s="231"/>
      <c r="BB179" s="231"/>
      <c r="BC179" s="231"/>
      <c r="BD179" s="231"/>
      <c r="BE179" s="231"/>
      <c r="BF179" s="231"/>
      <c r="BG179" s="231"/>
      <c r="BH179" s="231"/>
      <c r="BI179" s="231"/>
      <c r="BJ179" s="231"/>
      <c r="BK179" s="231"/>
      <c r="BL179" s="231"/>
      <c r="BM179" s="234"/>
    </row>
    <row r="180" spans="1:65">
      <c r="A180" s="30"/>
      <c r="B180" s="3" t="s">
        <v>272</v>
      </c>
      <c r="C180" s="29"/>
      <c r="D180" s="233">
        <v>25.25</v>
      </c>
      <c r="E180" s="233">
        <v>23.15</v>
      </c>
      <c r="F180" s="233">
        <v>24.305</v>
      </c>
      <c r="G180" s="233">
        <v>17</v>
      </c>
      <c r="H180" s="233">
        <v>20.75</v>
      </c>
      <c r="I180" s="233">
        <v>21.5</v>
      </c>
      <c r="J180" s="233">
        <v>22.4</v>
      </c>
      <c r="K180" s="233">
        <v>23</v>
      </c>
      <c r="L180" s="233">
        <v>22.990000000000002</v>
      </c>
      <c r="M180" s="233">
        <v>22.215</v>
      </c>
      <c r="N180" s="233">
        <v>22.060000000000002</v>
      </c>
      <c r="O180" s="233">
        <v>20.5</v>
      </c>
      <c r="P180" s="233">
        <v>22.23</v>
      </c>
      <c r="Q180" s="233">
        <v>21.15</v>
      </c>
      <c r="R180" s="233">
        <v>23.8</v>
      </c>
      <c r="S180" s="233">
        <v>21.84</v>
      </c>
      <c r="T180" s="233">
        <v>25.5</v>
      </c>
      <c r="U180" s="233">
        <v>21.37</v>
      </c>
      <c r="V180" s="233">
        <v>22.5</v>
      </c>
      <c r="W180" s="233">
        <v>24.4</v>
      </c>
      <c r="X180" s="233">
        <v>24.91</v>
      </c>
      <c r="Y180" s="233">
        <v>22.950000000000003</v>
      </c>
      <c r="Z180" s="230"/>
      <c r="AA180" s="231"/>
      <c r="AB180" s="231"/>
      <c r="AC180" s="231"/>
      <c r="AD180" s="231"/>
      <c r="AE180" s="231"/>
      <c r="AF180" s="231"/>
      <c r="AG180" s="231"/>
      <c r="AH180" s="231"/>
      <c r="AI180" s="231"/>
      <c r="AJ180" s="231"/>
      <c r="AK180" s="231"/>
      <c r="AL180" s="231"/>
      <c r="AM180" s="231"/>
      <c r="AN180" s="231"/>
      <c r="AO180" s="231"/>
      <c r="AP180" s="231"/>
      <c r="AQ180" s="231"/>
      <c r="AR180" s="231"/>
      <c r="AS180" s="231"/>
      <c r="AT180" s="231"/>
      <c r="AU180" s="231"/>
      <c r="AV180" s="231"/>
      <c r="AW180" s="231"/>
      <c r="AX180" s="231"/>
      <c r="AY180" s="231"/>
      <c r="AZ180" s="231"/>
      <c r="BA180" s="231"/>
      <c r="BB180" s="231"/>
      <c r="BC180" s="231"/>
      <c r="BD180" s="231"/>
      <c r="BE180" s="231"/>
      <c r="BF180" s="231"/>
      <c r="BG180" s="231"/>
      <c r="BH180" s="231"/>
      <c r="BI180" s="231"/>
      <c r="BJ180" s="231"/>
      <c r="BK180" s="231"/>
      <c r="BL180" s="231"/>
      <c r="BM180" s="234"/>
    </row>
    <row r="181" spans="1:65">
      <c r="A181" s="30"/>
      <c r="B181" s="3" t="s">
        <v>273</v>
      </c>
      <c r="C181" s="29"/>
      <c r="D181" s="24">
        <v>0.71763500472036701</v>
      </c>
      <c r="E181" s="24">
        <v>0.28809720581775855</v>
      </c>
      <c r="F181" s="24">
        <v>1.3986624563012575</v>
      </c>
      <c r="G181" s="24">
        <v>0.40824829046386302</v>
      </c>
      <c r="H181" s="24">
        <v>0.66156380392722991</v>
      </c>
      <c r="I181" s="24">
        <v>0.25819888974716115</v>
      </c>
      <c r="J181" s="24">
        <v>0.34880749227427327</v>
      </c>
      <c r="K181" s="24">
        <v>0</v>
      </c>
      <c r="L181" s="24">
        <v>0.56884678663649502</v>
      </c>
      <c r="M181" s="24">
        <v>0.50286181004327635</v>
      </c>
      <c r="N181" s="24">
        <v>0.34926589679879499</v>
      </c>
      <c r="O181" s="24">
        <v>0.23380903889000224</v>
      </c>
      <c r="P181" s="24">
        <v>0.27200490191661419</v>
      </c>
      <c r="Q181" s="24">
        <v>0.73052492542463365</v>
      </c>
      <c r="R181" s="24">
        <v>0.61454590281496957</v>
      </c>
      <c r="S181" s="24">
        <v>0.37318449414018684</v>
      </c>
      <c r="T181" s="24">
        <v>0.38297084310253493</v>
      </c>
      <c r="U181" s="24">
        <v>0.31462146568005678</v>
      </c>
      <c r="V181" s="24">
        <v>1.51657508881031</v>
      </c>
      <c r="W181" s="24">
        <v>0.83346665600170566</v>
      </c>
      <c r="X181" s="24">
        <v>0.40602545076222241</v>
      </c>
      <c r="Y181" s="24">
        <v>0.63691967049751796</v>
      </c>
      <c r="Z181" s="154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3" t="s">
        <v>87</v>
      </c>
      <c r="C182" s="29"/>
      <c r="D182" s="13">
        <v>2.8309073164511523E-2</v>
      </c>
      <c r="E182" s="13">
        <v>1.2444803707030605E-2</v>
      </c>
      <c r="F182" s="13">
        <v>5.8273555571193278E-2</v>
      </c>
      <c r="G182" s="13">
        <v>2.4252373690922556E-2</v>
      </c>
      <c r="H182" s="13">
        <v>3.1628548394927326E-2</v>
      </c>
      <c r="I182" s="13">
        <v>1.1916871834484361E-2</v>
      </c>
      <c r="J182" s="13">
        <v>1.5629910034694845E-2</v>
      </c>
      <c r="K182" s="13">
        <v>0</v>
      </c>
      <c r="L182" s="13">
        <v>2.4956717752405457E-2</v>
      </c>
      <c r="M182" s="13">
        <v>2.2534699083274767E-2</v>
      </c>
      <c r="N182" s="13">
        <v>1.5777709537665788E-2</v>
      </c>
      <c r="O182" s="13">
        <v>1.1368348730470126E-2</v>
      </c>
      <c r="P182" s="13">
        <v>1.223226961100049E-2</v>
      </c>
      <c r="Q182" s="13">
        <v>3.4649403577452983E-2</v>
      </c>
      <c r="R182" s="13">
        <v>2.562387364065196E-2</v>
      </c>
      <c r="S182" s="13">
        <v>1.6965502082445225E-2</v>
      </c>
      <c r="T182" s="13">
        <v>1.494034498449421E-2</v>
      </c>
      <c r="U182" s="13">
        <v>1.4782527753174166E-2</v>
      </c>
      <c r="V182" s="13">
        <v>6.740333728045822E-2</v>
      </c>
      <c r="W182" s="13">
        <v>3.4111868594885637E-2</v>
      </c>
      <c r="X182" s="13">
        <v>1.6344533408744276E-2</v>
      </c>
      <c r="Y182" s="13">
        <v>2.7712240920849222E-2</v>
      </c>
      <c r="Z182" s="154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30"/>
      <c r="B183" s="3" t="s">
        <v>274</v>
      </c>
      <c r="C183" s="29"/>
      <c r="D183" s="13">
        <v>0.11136085599246193</v>
      </c>
      <c r="E183" s="13">
        <v>1.4911393144990015E-2</v>
      </c>
      <c r="F183" s="13">
        <v>5.2249026110943175E-2</v>
      </c>
      <c r="G183" s="13">
        <v>-0.26201547366707001</v>
      </c>
      <c r="H183" s="13">
        <v>-8.2999425200171006E-2</v>
      </c>
      <c r="I183" s="13">
        <v>-5.0118926502169203E-2</v>
      </c>
      <c r="J183" s="13">
        <v>-2.1622494297234285E-2</v>
      </c>
      <c r="K183" s="13">
        <v>8.3352934053895211E-3</v>
      </c>
      <c r="L183" s="13">
        <v>-7.2511068028202619E-4</v>
      </c>
      <c r="M183" s="13">
        <v>-2.1695562072118868E-2</v>
      </c>
      <c r="N183" s="13">
        <v>-2.9513813984754722E-2</v>
      </c>
      <c r="O183" s="13">
        <v>-9.834365792590527E-2</v>
      </c>
      <c r="P183" s="13">
        <v>-2.5129747491687948E-2</v>
      </c>
      <c r="Q183" s="13">
        <v>-7.5692647711726235E-2</v>
      </c>
      <c r="R183" s="13">
        <v>5.1445280587214315E-2</v>
      </c>
      <c r="S183" s="13">
        <v>-3.5651507075048272E-2</v>
      </c>
      <c r="T183" s="13">
        <v>0.12378237772281842</v>
      </c>
      <c r="U183" s="13">
        <v>-6.6924514725592466E-2</v>
      </c>
      <c r="V183" s="13">
        <v>-1.3585039059945014E-2</v>
      </c>
      <c r="W183" s="13">
        <v>7.1173579806015352E-2</v>
      </c>
      <c r="X183" s="13">
        <v>8.9075184652705364E-2</v>
      </c>
      <c r="Y183" s="13">
        <v>7.6046156565452439E-3</v>
      </c>
      <c r="Z183" s="154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A184" s="30"/>
      <c r="B184" s="46" t="s">
        <v>275</v>
      </c>
      <c r="C184" s="47"/>
      <c r="D184" s="45">
        <v>2.13</v>
      </c>
      <c r="E184" s="45">
        <v>0.54</v>
      </c>
      <c r="F184" s="45">
        <v>1.1499999999999999</v>
      </c>
      <c r="G184" s="45">
        <v>4.03</v>
      </c>
      <c r="H184" s="45">
        <v>1.08</v>
      </c>
      <c r="I184" s="45">
        <v>0.54</v>
      </c>
      <c r="J184" s="45">
        <v>7.0000000000000007E-2</v>
      </c>
      <c r="K184" s="45">
        <v>0.43</v>
      </c>
      <c r="L184" s="45">
        <v>0.28000000000000003</v>
      </c>
      <c r="M184" s="45">
        <v>7.0000000000000007E-2</v>
      </c>
      <c r="N184" s="45">
        <v>0.2</v>
      </c>
      <c r="O184" s="45">
        <v>1.33</v>
      </c>
      <c r="P184" s="45">
        <v>0.12</v>
      </c>
      <c r="Q184" s="45">
        <v>0.96</v>
      </c>
      <c r="R184" s="45">
        <v>1.1399999999999999</v>
      </c>
      <c r="S184" s="45">
        <v>0.3</v>
      </c>
      <c r="T184" s="45">
        <v>2.33</v>
      </c>
      <c r="U184" s="45">
        <v>0.81</v>
      </c>
      <c r="V184" s="45">
        <v>7.0000000000000007E-2</v>
      </c>
      <c r="W184" s="45">
        <v>1.46</v>
      </c>
      <c r="X184" s="45">
        <v>1.76</v>
      </c>
      <c r="Y184" s="45">
        <v>0.42</v>
      </c>
      <c r="Z184" s="154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55"/>
    </row>
    <row r="185" spans="1:65">
      <c r="B185" s="31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BM185" s="55"/>
    </row>
    <row r="186" spans="1:65" ht="15">
      <c r="B186" s="8" t="s">
        <v>523</v>
      </c>
      <c r="BM186" s="28" t="s">
        <v>67</v>
      </c>
    </row>
    <row r="187" spans="1:65" ht="15">
      <c r="A187" s="25" t="s">
        <v>25</v>
      </c>
      <c r="B187" s="18" t="s">
        <v>110</v>
      </c>
      <c r="C187" s="15" t="s">
        <v>111</v>
      </c>
      <c r="D187" s="16" t="s">
        <v>229</v>
      </c>
      <c r="E187" s="17" t="s">
        <v>229</v>
      </c>
      <c r="F187" s="17" t="s">
        <v>229</v>
      </c>
      <c r="G187" s="17" t="s">
        <v>229</v>
      </c>
      <c r="H187" s="17" t="s">
        <v>229</v>
      </c>
      <c r="I187" s="17" t="s">
        <v>229</v>
      </c>
      <c r="J187" s="17" t="s">
        <v>229</v>
      </c>
      <c r="K187" s="17" t="s">
        <v>229</v>
      </c>
      <c r="L187" s="17" t="s">
        <v>229</v>
      </c>
      <c r="M187" s="17" t="s">
        <v>229</v>
      </c>
      <c r="N187" s="17" t="s">
        <v>229</v>
      </c>
      <c r="O187" s="17" t="s">
        <v>229</v>
      </c>
      <c r="P187" s="17" t="s">
        <v>229</v>
      </c>
      <c r="Q187" s="17" t="s">
        <v>229</v>
      </c>
      <c r="R187" s="17" t="s">
        <v>229</v>
      </c>
      <c r="S187" s="17" t="s">
        <v>229</v>
      </c>
      <c r="T187" s="17" t="s">
        <v>229</v>
      </c>
      <c r="U187" s="17" t="s">
        <v>229</v>
      </c>
      <c r="V187" s="17" t="s">
        <v>229</v>
      </c>
      <c r="W187" s="17" t="s">
        <v>229</v>
      </c>
      <c r="X187" s="17" t="s">
        <v>229</v>
      </c>
      <c r="Y187" s="17" t="s">
        <v>229</v>
      </c>
      <c r="Z187" s="17" t="s">
        <v>229</v>
      </c>
      <c r="AA187" s="17" t="s">
        <v>229</v>
      </c>
      <c r="AB187" s="154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</v>
      </c>
    </row>
    <row r="188" spans="1:65">
      <c r="A188" s="30"/>
      <c r="B188" s="19" t="s">
        <v>230</v>
      </c>
      <c r="C188" s="9" t="s">
        <v>230</v>
      </c>
      <c r="D188" s="152" t="s">
        <v>232</v>
      </c>
      <c r="E188" s="153" t="s">
        <v>233</v>
      </c>
      <c r="F188" s="153" t="s">
        <v>234</v>
      </c>
      <c r="G188" s="153" t="s">
        <v>235</v>
      </c>
      <c r="H188" s="153" t="s">
        <v>236</v>
      </c>
      <c r="I188" s="153" t="s">
        <v>237</v>
      </c>
      <c r="J188" s="153" t="s">
        <v>238</v>
      </c>
      <c r="K188" s="153" t="s">
        <v>239</v>
      </c>
      <c r="L188" s="153" t="s">
        <v>240</v>
      </c>
      <c r="M188" s="153" t="s">
        <v>241</v>
      </c>
      <c r="N188" s="153" t="s">
        <v>243</v>
      </c>
      <c r="O188" s="153" t="s">
        <v>244</v>
      </c>
      <c r="P188" s="153" t="s">
        <v>246</v>
      </c>
      <c r="Q188" s="153" t="s">
        <v>247</v>
      </c>
      <c r="R188" s="153" t="s">
        <v>249</v>
      </c>
      <c r="S188" s="153" t="s">
        <v>250</v>
      </c>
      <c r="T188" s="153" t="s">
        <v>251</v>
      </c>
      <c r="U188" s="153" t="s">
        <v>252</v>
      </c>
      <c r="V188" s="153" t="s">
        <v>254</v>
      </c>
      <c r="W188" s="153" t="s">
        <v>258</v>
      </c>
      <c r="X188" s="153" t="s">
        <v>259</v>
      </c>
      <c r="Y188" s="153" t="s">
        <v>260</v>
      </c>
      <c r="Z188" s="153" t="s">
        <v>261</v>
      </c>
      <c r="AA188" s="153" t="s">
        <v>262</v>
      </c>
      <c r="AB188" s="154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 t="s">
        <v>3</v>
      </c>
    </row>
    <row r="189" spans="1:65">
      <c r="A189" s="30"/>
      <c r="B189" s="19"/>
      <c r="C189" s="9"/>
      <c r="D189" s="10" t="s">
        <v>299</v>
      </c>
      <c r="E189" s="11" t="s">
        <v>114</v>
      </c>
      <c r="F189" s="11" t="s">
        <v>114</v>
      </c>
      <c r="G189" s="11" t="s">
        <v>114</v>
      </c>
      <c r="H189" s="11" t="s">
        <v>300</v>
      </c>
      <c r="I189" s="11" t="s">
        <v>300</v>
      </c>
      <c r="J189" s="11" t="s">
        <v>299</v>
      </c>
      <c r="K189" s="11" t="s">
        <v>300</v>
      </c>
      <c r="L189" s="11" t="s">
        <v>299</v>
      </c>
      <c r="M189" s="11" t="s">
        <v>300</v>
      </c>
      <c r="N189" s="11" t="s">
        <v>300</v>
      </c>
      <c r="O189" s="11" t="s">
        <v>114</v>
      </c>
      <c r="P189" s="11" t="s">
        <v>300</v>
      </c>
      <c r="Q189" s="11" t="s">
        <v>299</v>
      </c>
      <c r="R189" s="11" t="s">
        <v>300</v>
      </c>
      <c r="S189" s="11" t="s">
        <v>300</v>
      </c>
      <c r="T189" s="11" t="s">
        <v>299</v>
      </c>
      <c r="U189" s="11" t="s">
        <v>300</v>
      </c>
      <c r="V189" s="11" t="s">
        <v>299</v>
      </c>
      <c r="W189" s="11" t="s">
        <v>300</v>
      </c>
      <c r="X189" s="11" t="s">
        <v>300</v>
      </c>
      <c r="Y189" s="11" t="s">
        <v>299</v>
      </c>
      <c r="Z189" s="11" t="s">
        <v>299</v>
      </c>
      <c r="AA189" s="11" t="s">
        <v>299</v>
      </c>
      <c r="AB189" s="154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</v>
      </c>
    </row>
    <row r="190" spans="1:65">
      <c r="A190" s="30"/>
      <c r="B190" s="19"/>
      <c r="C190" s="9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154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3</v>
      </c>
    </row>
    <row r="191" spans="1:65">
      <c r="A191" s="30"/>
      <c r="B191" s="18">
        <v>1</v>
      </c>
      <c r="C191" s="14">
        <v>1</v>
      </c>
      <c r="D191" s="22">
        <v>2.2000000000000002</v>
      </c>
      <c r="E191" s="148" t="s">
        <v>104</v>
      </c>
      <c r="F191" s="148">
        <v>2</v>
      </c>
      <c r="G191" s="148">
        <v>3</v>
      </c>
      <c r="H191" s="22">
        <v>2.34</v>
      </c>
      <c r="I191" s="148">
        <v>3.4</v>
      </c>
      <c r="J191" s="148" t="s">
        <v>104</v>
      </c>
      <c r="K191" s="148">
        <v>2</v>
      </c>
      <c r="L191" s="22">
        <v>2.2999999999999998</v>
      </c>
      <c r="M191" s="22">
        <v>2.2000000000000002</v>
      </c>
      <c r="N191" s="22">
        <v>2.2000000000000002</v>
      </c>
      <c r="O191" s="22">
        <v>2.2000000000000002</v>
      </c>
      <c r="P191" s="22">
        <v>2.1</v>
      </c>
      <c r="Q191" s="22">
        <v>2.1</v>
      </c>
      <c r="R191" s="22">
        <v>2.5</v>
      </c>
      <c r="S191" s="22">
        <v>2.2999999999999998</v>
      </c>
      <c r="T191" s="148">
        <v>2.7</v>
      </c>
      <c r="U191" s="148">
        <v>2</v>
      </c>
      <c r="V191" s="22">
        <v>2.2999999999999998</v>
      </c>
      <c r="W191" s="22">
        <v>2.2000000000000002</v>
      </c>
      <c r="X191" s="155">
        <v>1.7</v>
      </c>
      <c r="Y191" s="148">
        <v>2.9</v>
      </c>
      <c r="Z191" s="22">
        <v>2.1</v>
      </c>
      <c r="AA191" s="22">
        <v>2.4</v>
      </c>
      <c r="AB191" s="154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1</v>
      </c>
    </row>
    <row r="192" spans="1:65">
      <c r="A192" s="30"/>
      <c r="B192" s="19">
        <v>1</v>
      </c>
      <c r="C192" s="9">
        <v>2</v>
      </c>
      <c r="D192" s="11">
        <v>2.2000000000000002</v>
      </c>
      <c r="E192" s="149">
        <v>5</v>
      </c>
      <c r="F192" s="149">
        <v>2</v>
      </c>
      <c r="G192" s="149">
        <v>3</v>
      </c>
      <c r="H192" s="11">
        <v>2.42</v>
      </c>
      <c r="I192" s="149">
        <v>3.2</v>
      </c>
      <c r="J192" s="149" t="s">
        <v>104</v>
      </c>
      <c r="K192" s="149">
        <v>3</v>
      </c>
      <c r="L192" s="11">
        <v>2.2000000000000002</v>
      </c>
      <c r="M192" s="11">
        <v>2.2000000000000002</v>
      </c>
      <c r="N192" s="11">
        <v>2.2999999999999998</v>
      </c>
      <c r="O192" s="11">
        <v>2.2000000000000002</v>
      </c>
      <c r="P192" s="11">
        <v>2.1</v>
      </c>
      <c r="Q192" s="11">
        <v>2.2000000000000002</v>
      </c>
      <c r="R192" s="11">
        <v>2.4</v>
      </c>
      <c r="S192" s="11">
        <v>2.2000000000000002</v>
      </c>
      <c r="T192" s="149">
        <v>2.7</v>
      </c>
      <c r="U192" s="149">
        <v>2</v>
      </c>
      <c r="V192" s="11">
        <v>2.2999999999999998</v>
      </c>
      <c r="W192" s="11">
        <v>2.2000000000000002</v>
      </c>
      <c r="X192" s="11">
        <v>2.1</v>
      </c>
      <c r="Y192" s="149">
        <v>3</v>
      </c>
      <c r="Z192" s="11">
        <v>2.2000000000000002</v>
      </c>
      <c r="AA192" s="11">
        <v>2.4</v>
      </c>
      <c r="AB192" s="154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28</v>
      </c>
    </row>
    <row r="193" spans="1:65">
      <c r="A193" s="30"/>
      <c r="B193" s="19">
        <v>1</v>
      </c>
      <c r="C193" s="9">
        <v>3</v>
      </c>
      <c r="D193" s="11">
        <v>2.2999999999999998</v>
      </c>
      <c r="E193" s="149" t="s">
        <v>104</v>
      </c>
      <c r="F193" s="149">
        <v>2</v>
      </c>
      <c r="G193" s="149">
        <v>3</v>
      </c>
      <c r="H193" s="11">
        <v>2.36</v>
      </c>
      <c r="I193" s="149">
        <v>3.5</v>
      </c>
      <c r="J193" s="149" t="s">
        <v>104</v>
      </c>
      <c r="K193" s="149">
        <v>3</v>
      </c>
      <c r="L193" s="11">
        <v>2.2000000000000002</v>
      </c>
      <c r="M193" s="11">
        <v>2.2000000000000002</v>
      </c>
      <c r="N193" s="11">
        <v>2.2000000000000002</v>
      </c>
      <c r="O193" s="11">
        <v>2.1</v>
      </c>
      <c r="P193" s="11">
        <v>2.1</v>
      </c>
      <c r="Q193" s="11">
        <v>2.1</v>
      </c>
      <c r="R193" s="11">
        <v>2.5</v>
      </c>
      <c r="S193" s="11">
        <v>1.9</v>
      </c>
      <c r="T193" s="149">
        <v>2.7</v>
      </c>
      <c r="U193" s="149">
        <v>2</v>
      </c>
      <c r="V193" s="11">
        <v>2.2999999999999998</v>
      </c>
      <c r="W193" s="11">
        <v>2.1</v>
      </c>
      <c r="X193" s="11">
        <v>1.9</v>
      </c>
      <c r="Y193" s="149">
        <v>3.2</v>
      </c>
      <c r="Z193" s="11">
        <v>2.1</v>
      </c>
      <c r="AA193" s="11">
        <v>2.5</v>
      </c>
      <c r="AB193" s="154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28">
        <v>16</v>
      </c>
    </row>
    <row r="194" spans="1:65">
      <c r="A194" s="30"/>
      <c r="B194" s="19">
        <v>1</v>
      </c>
      <c r="C194" s="9">
        <v>4</v>
      </c>
      <c r="D194" s="11">
        <v>2.2000000000000002</v>
      </c>
      <c r="E194" s="149" t="s">
        <v>104</v>
      </c>
      <c r="F194" s="149">
        <v>2</v>
      </c>
      <c r="G194" s="149">
        <v>3</v>
      </c>
      <c r="H194" s="11">
        <v>2.38</v>
      </c>
      <c r="I194" s="149">
        <v>3.4</v>
      </c>
      <c r="J194" s="149" t="s">
        <v>104</v>
      </c>
      <c r="K194" s="149">
        <v>2</v>
      </c>
      <c r="L194" s="11">
        <v>2.2000000000000002</v>
      </c>
      <c r="M194" s="11">
        <v>2.2000000000000002</v>
      </c>
      <c r="N194" s="11">
        <v>2.4</v>
      </c>
      <c r="O194" s="11">
        <v>2.1</v>
      </c>
      <c r="P194" s="11">
        <v>2.1</v>
      </c>
      <c r="Q194" s="11">
        <v>2.1</v>
      </c>
      <c r="R194" s="11">
        <v>2.4</v>
      </c>
      <c r="S194" s="11">
        <v>2</v>
      </c>
      <c r="T194" s="149">
        <v>2.5</v>
      </c>
      <c r="U194" s="149">
        <v>2</v>
      </c>
      <c r="V194" s="11">
        <v>2.2000000000000002</v>
      </c>
      <c r="W194" s="11">
        <v>2.1</v>
      </c>
      <c r="X194" s="11">
        <v>1.9</v>
      </c>
      <c r="Y194" s="149">
        <v>2.9</v>
      </c>
      <c r="Z194" s="11">
        <v>2.1</v>
      </c>
      <c r="AA194" s="11">
        <v>2.5</v>
      </c>
      <c r="AB194" s="154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28">
        <v>2.2066666666666666</v>
      </c>
    </row>
    <row r="195" spans="1:65">
      <c r="A195" s="30"/>
      <c r="B195" s="19">
        <v>1</v>
      </c>
      <c r="C195" s="9">
        <v>5</v>
      </c>
      <c r="D195" s="11">
        <v>2.2000000000000002</v>
      </c>
      <c r="E195" s="149" t="s">
        <v>104</v>
      </c>
      <c r="F195" s="149">
        <v>2</v>
      </c>
      <c r="G195" s="149">
        <v>3</v>
      </c>
      <c r="H195" s="11">
        <v>2.2999999999999998</v>
      </c>
      <c r="I195" s="149">
        <v>3.2</v>
      </c>
      <c r="J195" s="149" t="s">
        <v>104</v>
      </c>
      <c r="K195" s="149">
        <v>2</v>
      </c>
      <c r="L195" s="11">
        <v>2.1</v>
      </c>
      <c r="M195" s="11">
        <v>2.2000000000000002</v>
      </c>
      <c r="N195" s="11">
        <v>2</v>
      </c>
      <c r="O195" s="11">
        <v>2</v>
      </c>
      <c r="P195" s="11">
        <v>2.1</v>
      </c>
      <c r="Q195" s="11">
        <v>2.2000000000000002</v>
      </c>
      <c r="R195" s="11">
        <v>2.5</v>
      </c>
      <c r="S195" s="11">
        <v>2.2999999999999998</v>
      </c>
      <c r="T195" s="149">
        <v>2.5</v>
      </c>
      <c r="U195" s="149">
        <v>2</v>
      </c>
      <c r="V195" s="11">
        <v>2.2000000000000002</v>
      </c>
      <c r="W195" s="11">
        <v>2.2000000000000002</v>
      </c>
      <c r="X195" s="11">
        <v>2.1</v>
      </c>
      <c r="Y195" s="149">
        <v>3.1</v>
      </c>
      <c r="Z195" s="11">
        <v>2.1</v>
      </c>
      <c r="AA195" s="11">
        <v>2.2999999999999998</v>
      </c>
      <c r="AB195" s="154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28">
        <v>20</v>
      </c>
    </row>
    <row r="196" spans="1:65">
      <c r="A196" s="30"/>
      <c r="B196" s="19">
        <v>1</v>
      </c>
      <c r="C196" s="9">
        <v>6</v>
      </c>
      <c r="D196" s="11">
        <v>2.2000000000000002</v>
      </c>
      <c r="E196" s="149" t="s">
        <v>104</v>
      </c>
      <c r="F196" s="149">
        <v>2</v>
      </c>
      <c r="G196" s="149">
        <v>3</v>
      </c>
      <c r="H196" s="11">
        <v>2.38</v>
      </c>
      <c r="I196" s="149">
        <v>3.4</v>
      </c>
      <c r="J196" s="149" t="s">
        <v>104</v>
      </c>
      <c r="K196" s="149">
        <v>2</v>
      </c>
      <c r="L196" s="11">
        <v>2.2000000000000002</v>
      </c>
      <c r="M196" s="11">
        <v>2.2000000000000002</v>
      </c>
      <c r="N196" s="11">
        <v>2.1</v>
      </c>
      <c r="O196" s="11">
        <v>2.1</v>
      </c>
      <c r="P196" s="11">
        <v>2.1</v>
      </c>
      <c r="Q196" s="11">
        <v>2</v>
      </c>
      <c r="R196" s="11">
        <v>2.5</v>
      </c>
      <c r="S196" s="11">
        <v>2.2999999999999998</v>
      </c>
      <c r="T196" s="149">
        <v>2.7</v>
      </c>
      <c r="U196" s="149">
        <v>2</v>
      </c>
      <c r="V196" s="11">
        <v>2.2999999999999998</v>
      </c>
      <c r="W196" s="11">
        <v>2.1</v>
      </c>
      <c r="X196" s="11">
        <v>2.1</v>
      </c>
      <c r="Y196" s="149">
        <v>3.1</v>
      </c>
      <c r="Z196" s="11">
        <v>2.1</v>
      </c>
      <c r="AA196" s="11">
        <v>2.2999999999999998</v>
      </c>
      <c r="AB196" s="154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30"/>
      <c r="B197" s="20" t="s">
        <v>271</v>
      </c>
      <c r="C197" s="12"/>
      <c r="D197" s="23">
        <v>2.2166666666666668</v>
      </c>
      <c r="E197" s="23">
        <v>5</v>
      </c>
      <c r="F197" s="23">
        <v>2</v>
      </c>
      <c r="G197" s="23">
        <v>3</v>
      </c>
      <c r="H197" s="23">
        <v>2.3633333333333333</v>
      </c>
      <c r="I197" s="23">
        <v>3.3499999999999996</v>
      </c>
      <c r="J197" s="23" t="s">
        <v>702</v>
      </c>
      <c r="K197" s="23">
        <v>2.3333333333333335</v>
      </c>
      <c r="L197" s="23">
        <v>2.1999999999999997</v>
      </c>
      <c r="M197" s="23">
        <v>2.1999999999999997</v>
      </c>
      <c r="N197" s="23">
        <v>2.1999999999999997</v>
      </c>
      <c r="O197" s="23">
        <v>2.1166666666666667</v>
      </c>
      <c r="P197" s="23">
        <v>2.1</v>
      </c>
      <c r="Q197" s="23">
        <v>2.1166666666666667</v>
      </c>
      <c r="R197" s="23">
        <v>2.4666666666666668</v>
      </c>
      <c r="S197" s="23">
        <v>2.1666666666666665</v>
      </c>
      <c r="T197" s="23">
        <v>2.6333333333333333</v>
      </c>
      <c r="U197" s="23">
        <v>2</v>
      </c>
      <c r="V197" s="23">
        <v>2.2666666666666671</v>
      </c>
      <c r="W197" s="23">
        <v>2.15</v>
      </c>
      <c r="X197" s="23">
        <v>1.9666666666666666</v>
      </c>
      <c r="Y197" s="23">
        <v>3.0333333333333337</v>
      </c>
      <c r="Z197" s="23">
        <v>2.1166666666666667</v>
      </c>
      <c r="AA197" s="23">
        <v>2.4000000000000004</v>
      </c>
      <c r="AB197" s="154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272</v>
      </c>
      <c r="C198" s="29"/>
      <c r="D198" s="11">
        <v>2.2000000000000002</v>
      </c>
      <c r="E198" s="11">
        <v>5</v>
      </c>
      <c r="F198" s="11">
        <v>2</v>
      </c>
      <c r="G198" s="11">
        <v>3</v>
      </c>
      <c r="H198" s="11">
        <v>2.37</v>
      </c>
      <c r="I198" s="11">
        <v>3.4</v>
      </c>
      <c r="J198" s="11" t="s">
        <v>702</v>
      </c>
      <c r="K198" s="11">
        <v>2</v>
      </c>
      <c r="L198" s="11">
        <v>2.2000000000000002</v>
      </c>
      <c r="M198" s="11">
        <v>2.2000000000000002</v>
      </c>
      <c r="N198" s="11">
        <v>2.2000000000000002</v>
      </c>
      <c r="O198" s="11">
        <v>2.1</v>
      </c>
      <c r="P198" s="11">
        <v>2.1</v>
      </c>
      <c r="Q198" s="11">
        <v>2.1</v>
      </c>
      <c r="R198" s="11">
        <v>2.5</v>
      </c>
      <c r="S198" s="11">
        <v>2.25</v>
      </c>
      <c r="T198" s="11">
        <v>2.7</v>
      </c>
      <c r="U198" s="11">
        <v>2</v>
      </c>
      <c r="V198" s="11">
        <v>2.2999999999999998</v>
      </c>
      <c r="W198" s="11">
        <v>2.1500000000000004</v>
      </c>
      <c r="X198" s="11">
        <v>2</v>
      </c>
      <c r="Y198" s="11">
        <v>3.05</v>
      </c>
      <c r="Z198" s="11">
        <v>2.1</v>
      </c>
      <c r="AA198" s="11">
        <v>2.4</v>
      </c>
      <c r="AB198" s="154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273</v>
      </c>
      <c r="C199" s="29"/>
      <c r="D199" s="24">
        <v>4.0824829046386159E-2</v>
      </c>
      <c r="E199" s="24" t="s">
        <v>702</v>
      </c>
      <c r="F199" s="24">
        <v>0</v>
      </c>
      <c r="G199" s="24">
        <v>0</v>
      </c>
      <c r="H199" s="24">
        <v>4.0824829046386339E-2</v>
      </c>
      <c r="I199" s="24">
        <v>0.1224744871391588</v>
      </c>
      <c r="J199" s="24" t="s">
        <v>702</v>
      </c>
      <c r="K199" s="24">
        <v>0.51639777949432275</v>
      </c>
      <c r="L199" s="24">
        <v>6.3245553203367499E-2</v>
      </c>
      <c r="M199" s="24">
        <v>4.8647535555904937E-16</v>
      </c>
      <c r="N199" s="24">
        <v>0.14142135623730945</v>
      </c>
      <c r="O199" s="24">
        <v>7.5277265270908167E-2</v>
      </c>
      <c r="P199" s="24">
        <v>0</v>
      </c>
      <c r="Q199" s="24">
        <v>7.5277265270908167E-2</v>
      </c>
      <c r="R199" s="24">
        <v>5.1639777949432274E-2</v>
      </c>
      <c r="S199" s="24">
        <v>0.1751190071541826</v>
      </c>
      <c r="T199" s="24">
        <v>0.10327955589886455</v>
      </c>
      <c r="U199" s="24">
        <v>0</v>
      </c>
      <c r="V199" s="24">
        <v>5.1639777949432045E-2</v>
      </c>
      <c r="W199" s="24">
        <v>5.4772255750516662E-2</v>
      </c>
      <c r="X199" s="24">
        <v>0.16329931618554527</v>
      </c>
      <c r="Y199" s="24">
        <v>0.12110601416389978</v>
      </c>
      <c r="Z199" s="24">
        <v>4.0824829046386339E-2</v>
      </c>
      <c r="AA199" s="24">
        <v>8.9442719099991672E-2</v>
      </c>
      <c r="AB199" s="208"/>
      <c r="AC199" s="209"/>
      <c r="AD199" s="209"/>
      <c r="AE199" s="209"/>
      <c r="AF199" s="209"/>
      <c r="AG199" s="209"/>
      <c r="AH199" s="209"/>
      <c r="AI199" s="209"/>
      <c r="AJ199" s="209"/>
      <c r="AK199" s="209"/>
      <c r="AL199" s="209"/>
      <c r="AM199" s="209"/>
      <c r="AN199" s="209"/>
      <c r="AO199" s="209"/>
      <c r="AP199" s="209"/>
      <c r="AQ199" s="209"/>
      <c r="AR199" s="209"/>
      <c r="AS199" s="209"/>
      <c r="AT199" s="209"/>
      <c r="AU199" s="209"/>
      <c r="AV199" s="209"/>
      <c r="AW199" s="209"/>
      <c r="AX199" s="209"/>
      <c r="AY199" s="209"/>
      <c r="AZ199" s="209"/>
      <c r="BA199" s="209"/>
      <c r="BB199" s="209"/>
      <c r="BC199" s="209"/>
      <c r="BD199" s="209"/>
      <c r="BE199" s="209"/>
      <c r="BF199" s="209"/>
      <c r="BG199" s="209"/>
      <c r="BH199" s="209"/>
      <c r="BI199" s="209"/>
      <c r="BJ199" s="209"/>
      <c r="BK199" s="209"/>
      <c r="BL199" s="209"/>
      <c r="BM199" s="56"/>
    </row>
    <row r="200" spans="1:65">
      <c r="A200" s="30"/>
      <c r="B200" s="3" t="s">
        <v>87</v>
      </c>
      <c r="C200" s="29"/>
      <c r="D200" s="13">
        <v>1.8417216111151651E-2</v>
      </c>
      <c r="E200" s="13" t="s">
        <v>702</v>
      </c>
      <c r="F200" s="13">
        <v>0</v>
      </c>
      <c r="G200" s="13">
        <v>0</v>
      </c>
      <c r="H200" s="13">
        <v>1.7274257706510442E-2</v>
      </c>
      <c r="I200" s="13">
        <v>3.6559548399748898E-2</v>
      </c>
      <c r="J200" s="13" t="s">
        <v>702</v>
      </c>
      <c r="K200" s="13">
        <v>0.22131333406899545</v>
      </c>
      <c r="L200" s="13">
        <v>2.8747978728803414E-2</v>
      </c>
      <c r="M200" s="13">
        <v>2.2112516161774974E-16</v>
      </c>
      <c r="N200" s="13">
        <v>6.4282434653322479E-2</v>
      </c>
      <c r="O200" s="13">
        <v>3.5564062332712518E-2</v>
      </c>
      <c r="P200" s="13">
        <v>0</v>
      </c>
      <c r="Q200" s="13">
        <v>3.5564062332712518E-2</v>
      </c>
      <c r="R200" s="13">
        <v>2.0935045114634704E-2</v>
      </c>
      <c r="S200" s="13">
        <v>8.0824157148084289E-2</v>
      </c>
      <c r="T200" s="13">
        <v>3.9220084518556159E-2</v>
      </c>
      <c r="U200" s="13">
        <v>0</v>
      </c>
      <c r="V200" s="13">
        <v>2.2782254977690604E-2</v>
      </c>
      <c r="W200" s="13">
        <v>2.5475467790937983E-2</v>
      </c>
      <c r="X200" s="13">
        <v>8.3033550602819639E-2</v>
      </c>
      <c r="Y200" s="13">
        <v>3.9925059614472451E-2</v>
      </c>
      <c r="Z200" s="13">
        <v>1.9287320809316381E-2</v>
      </c>
      <c r="AA200" s="13">
        <v>3.7267799624996524E-2</v>
      </c>
      <c r="AB200" s="154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3" t="s">
        <v>274</v>
      </c>
      <c r="C201" s="29"/>
      <c r="D201" s="13">
        <v>4.5317220543807935E-3</v>
      </c>
      <c r="E201" s="13">
        <v>1.2658610271903323</v>
      </c>
      <c r="F201" s="13">
        <v>-9.3655589123867067E-2</v>
      </c>
      <c r="G201" s="13">
        <v>0.3595166163141994</v>
      </c>
      <c r="H201" s="13">
        <v>7.0996978851963766E-2</v>
      </c>
      <c r="I201" s="13">
        <v>0.51812688821752251</v>
      </c>
      <c r="J201" s="13" t="s">
        <v>702</v>
      </c>
      <c r="K201" s="13">
        <v>5.7401812688821829E-2</v>
      </c>
      <c r="L201" s="13">
        <v>-3.0211480362538623E-3</v>
      </c>
      <c r="M201" s="13">
        <v>-3.0211480362538623E-3</v>
      </c>
      <c r="N201" s="13">
        <v>-3.0211480362538623E-3</v>
      </c>
      <c r="O201" s="13">
        <v>-4.078549848942592E-2</v>
      </c>
      <c r="P201" s="13">
        <v>-4.8338368580060354E-2</v>
      </c>
      <c r="Q201" s="13">
        <v>-4.078549848942592E-2</v>
      </c>
      <c r="R201" s="13">
        <v>0.1178247734138973</v>
      </c>
      <c r="S201" s="13">
        <v>-1.812688821752273E-2</v>
      </c>
      <c r="T201" s="13">
        <v>0.19335347432024164</v>
      </c>
      <c r="U201" s="13">
        <v>-9.3655589123867067E-2</v>
      </c>
      <c r="V201" s="13">
        <v>2.7190332326284317E-2</v>
      </c>
      <c r="W201" s="13">
        <v>-2.5679758308157052E-2</v>
      </c>
      <c r="X201" s="13">
        <v>-0.10876132930513593</v>
      </c>
      <c r="Y201" s="13">
        <v>0.37462235649546849</v>
      </c>
      <c r="Z201" s="13">
        <v>-4.078549848942592E-2</v>
      </c>
      <c r="AA201" s="13">
        <v>8.7613293051359786E-2</v>
      </c>
      <c r="AB201" s="154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A202" s="30"/>
      <c r="B202" s="46" t="s">
        <v>275</v>
      </c>
      <c r="C202" s="47"/>
      <c r="D202" s="45">
        <v>0.06</v>
      </c>
      <c r="E202" s="45">
        <v>4.78</v>
      </c>
      <c r="F202" s="45" t="s">
        <v>276</v>
      </c>
      <c r="G202" s="45" t="s">
        <v>276</v>
      </c>
      <c r="H202" s="45">
        <v>1.05</v>
      </c>
      <c r="I202" s="45">
        <v>7.7</v>
      </c>
      <c r="J202" s="45">
        <v>1.97</v>
      </c>
      <c r="K202" s="45" t="s">
        <v>276</v>
      </c>
      <c r="L202" s="45">
        <v>0.06</v>
      </c>
      <c r="M202" s="45">
        <v>0.06</v>
      </c>
      <c r="N202" s="45">
        <v>0.06</v>
      </c>
      <c r="O202" s="45">
        <v>0.62</v>
      </c>
      <c r="P202" s="45">
        <v>0.73</v>
      </c>
      <c r="Q202" s="45">
        <v>0.62</v>
      </c>
      <c r="R202" s="45">
        <v>1.74</v>
      </c>
      <c r="S202" s="45">
        <v>0.28000000000000003</v>
      </c>
      <c r="T202" s="45">
        <v>2.87</v>
      </c>
      <c r="U202" s="45" t="s">
        <v>276</v>
      </c>
      <c r="V202" s="45">
        <v>0.39</v>
      </c>
      <c r="W202" s="45">
        <v>0.39</v>
      </c>
      <c r="X202" s="45">
        <v>1.63</v>
      </c>
      <c r="Y202" s="45">
        <v>5.56</v>
      </c>
      <c r="Z202" s="45">
        <v>0.62</v>
      </c>
      <c r="AA202" s="45">
        <v>1.29</v>
      </c>
      <c r="AB202" s="154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5"/>
    </row>
    <row r="203" spans="1:65">
      <c r="B203" s="31" t="s">
        <v>310</v>
      </c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BM203" s="55"/>
    </row>
    <row r="204" spans="1:65">
      <c r="BM204" s="55"/>
    </row>
    <row r="205" spans="1:65" ht="15">
      <c r="B205" s="8" t="s">
        <v>524</v>
      </c>
      <c r="BM205" s="28" t="s">
        <v>67</v>
      </c>
    </row>
    <row r="206" spans="1:65" ht="15">
      <c r="A206" s="25" t="s">
        <v>51</v>
      </c>
      <c r="B206" s="18" t="s">
        <v>110</v>
      </c>
      <c r="C206" s="15" t="s">
        <v>111</v>
      </c>
      <c r="D206" s="16" t="s">
        <v>229</v>
      </c>
      <c r="E206" s="17" t="s">
        <v>229</v>
      </c>
      <c r="F206" s="17" t="s">
        <v>229</v>
      </c>
      <c r="G206" s="17" t="s">
        <v>229</v>
      </c>
      <c r="H206" s="17" t="s">
        <v>229</v>
      </c>
      <c r="I206" s="17" t="s">
        <v>229</v>
      </c>
      <c r="J206" s="17" t="s">
        <v>229</v>
      </c>
      <c r="K206" s="17" t="s">
        <v>229</v>
      </c>
      <c r="L206" s="17" t="s">
        <v>229</v>
      </c>
      <c r="M206" s="17" t="s">
        <v>229</v>
      </c>
      <c r="N206" s="17" t="s">
        <v>229</v>
      </c>
      <c r="O206" s="17" t="s">
        <v>229</v>
      </c>
      <c r="P206" s="17" t="s">
        <v>229</v>
      </c>
      <c r="Q206" s="17" t="s">
        <v>229</v>
      </c>
      <c r="R206" s="17" t="s">
        <v>229</v>
      </c>
      <c r="S206" s="17" t="s">
        <v>229</v>
      </c>
      <c r="T206" s="17" t="s">
        <v>229</v>
      </c>
      <c r="U206" s="17" t="s">
        <v>229</v>
      </c>
      <c r="V206" s="17" t="s">
        <v>229</v>
      </c>
      <c r="W206" s="17" t="s">
        <v>229</v>
      </c>
      <c r="X206" s="17" t="s">
        <v>229</v>
      </c>
      <c r="Y206" s="17" t="s">
        <v>229</v>
      </c>
      <c r="Z206" s="17" t="s">
        <v>229</v>
      </c>
      <c r="AA206" s="17" t="s">
        <v>229</v>
      </c>
      <c r="AB206" s="154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1</v>
      </c>
    </row>
    <row r="207" spans="1:65">
      <c r="A207" s="30"/>
      <c r="B207" s="19" t="s">
        <v>230</v>
      </c>
      <c r="C207" s="9" t="s">
        <v>230</v>
      </c>
      <c r="D207" s="152" t="s">
        <v>232</v>
      </c>
      <c r="E207" s="153" t="s">
        <v>233</v>
      </c>
      <c r="F207" s="153" t="s">
        <v>234</v>
      </c>
      <c r="G207" s="153" t="s">
        <v>235</v>
      </c>
      <c r="H207" s="153" t="s">
        <v>236</v>
      </c>
      <c r="I207" s="153" t="s">
        <v>237</v>
      </c>
      <c r="J207" s="153" t="s">
        <v>238</v>
      </c>
      <c r="K207" s="153" t="s">
        <v>239</v>
      </c>
      <c r="L207" s="153" t="s">
        <v>240</v>
      </c>
      <c r="M207" s="153" t="s">
        <v>241</v>
      </c>
      <c r="N207" s="153" t="s">
        <v>243</v>
      </c>
      <c r="O207" s="153" t="s">
        <v>244</v>
      </c>
      <c r="P207" s="153" t="s">
        <v>246</v>
      </c>
      <c r="Q207" s="153" t="s">
        <v>247</v>
      </c>
      <c r="R207" s="153" t="s">
        <v>249</v>
      </c>
      <c r="S207" s="153" t="s">
        <v>250</v>
      </c>
      <c r="T207" s="153" t="s">
        <v>251</v>
      </c>
      <c r="U207" s="153" t="s">
        <v>252</v>
      </c>
      <c r="V207" s="153" t="s">
        <v>254</v>
      </c>
      <c r="W207" s="153" t="s">
        <v>258</v>
      </c>
      <c r="X207" s="153" t="s">
        <v>259</v>
      </c>
      <c r="Y207" s="153" t="s">
        <v>260</v>
      </c>
      <c r="Z207" s="153" t="s">
        <v>261</v>
      </c>
      <c r="AA207" s="153" t="s">
        <v>262</v>
      </c>
      <c r="AB207" s="154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 t="s">
        <v>3</v>
      </c>
    </row>
    <row r="208" spans="1:65">
      <c r="A208" s="30"/>
      <c r="B208" s="19"/>
      <c r="C208" s="9"/>
      <c r="D208" s="10" t="s">
        <v>299</v>
      </c>
      <c r="E208" s="11" t="s">
        <v>114</v>
      </c>
      <c r="F208" s="11" t="s">
        <v>114</v>
      </c>
      <c r="G208" s="11" t="s">
        <v>114</v>
      </c>
      <c r="H208" s="11" t="s">
        <v>114</v>
      </c>
      <c r="I208" s="11" t="s">
        <v>114</v>
      </c>
      <c r="J208" s="11" t="s">
        <v>299</v>
      </c>
      <c r="K208" s="11" t="s">
        <v>114</v>
      </c>
      <c r="L208" s="11" t="s">
        <v>299</v>
      </c>
      <c r="M208" s="11" t="s">
        <v>114</v>
      </c>
      <c r="N208" s="11" t="s">
        <v>114</v>
      </c>
      <c r="O208" s="11" t="s">
        <v>114</v>
      </c>
      <c r="P208" s="11" t="s">
        <v>300</v>
      </c>
      <c r="Q208" s="11" t="s">
        <v>299</v>
      </c>
      <c r="R208" s="11" t="s">
        <v>299</v>
      </c>
      <c r="S208" s="11" t="s">
        <v>114</v>
      </c>
      <c r="T208" s="11" t="s">
        <v>299</v>
      </c>
      <c r="U208" s="11" t="s">
        <v>114</v>
      </c>
      <c r="V208" s="11" t="s">
        <v>299</v>
      </c>
      <c r="W208" s="11" t="s">
        <v>300</v>
      </c>
      <c r="X208" s="11" t="s">
        <v>299</v>
      </c>
      <c r="Y208" s="11" t="s">
        <v>299</v>
      </c>
      <c r="Z208" s="11" t="s">
        <v>299</v>
      </c>
      <c r="AA208" s="11" t="s">
        <v>299</v>
      </c>
      <c r="AB208" s="154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1</v>
      </c>
    </row>
    <row r="209" spans="1:65">
      <c r="A209" s="30"/>
      <c r="B209" s="19"/>
      <c r="C209" s="9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154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8">
        <v>1</v>
      </c>
    </row>
    <row r="210" spans="1:65">
      <c r="A210" s="30"/>
      <c r="B210" s="18">
        <v>1</v>
      </c>
      <c r="C210" s="14">
        <v>1</v>
      </c>
      <c r="D210" s="229">
        <v>33</v>
      </c>
      <c r="E210" s="236">
        <v>30</v>
      </c>
      <c r="F210" s="229">
        <v>26</v>
      </c>
      <c r="G210" s="229">
        <v>33</v>
      </c>
      <c r="H210" s="229">
        <v>34</v>
      </c>
      <c r="I210" s="229">
        <v>37.6</v>
      </c>
      <c r="J210" s="229">
        <v>40</v>
      </c>
      <c r="K210" s="236">
        <v>30</v>
      </c>
      <c r="L210" s="229">
        <v>31</v>
      </c>
      <c r="M210" s="229">
        <v>34</v>
      </c>
      <c r="N210" s="229">
        <v>28</v>
      </c>
      <c r="O210" s="229">
        <v>36</v>
      </c>
      <c r="P210" s="236">
        <v>17</v>
      </c>
      <c r="Q210" s="229">
        <v>31</v>
      </c>
      <c r="R210" s="229">
        <v>32</v>
      </c>
      <c r="S210" s="229">
        <v>45</v>
      </c>
      <c r="T210" s="229">
        <v>27</v>
      </c>
      <c r="U210" s="229">
        <v>28</v>
      </c>
      <c r="V210" s="229">
        <v>35</v>
      </c>
      <c r="W210" s="229">
        <v>38</v>
      </c>
      <c r="X210" s="229">
        <v>33</v>
      </c>
      <c r="Y210" s="229">
        <v>30</v>
      </c>
      <c r="Z210" s="229">
        <v>28</v>
      </c>
      <c r="AA210" s="229">
        <v>29</v>
      </c>
      <c r="AB210" s="230"/>
      <c r="AC210" s="231"/>
      <c r="AD210" s="231"/>
      <c r="AE210" s="231"/>
      <c r="AF210" s="231"/>
      <c r="AG210" s="231"/>
      <c r="AH210" s="231"/>
      <c r="AI210" s="231"/>
      <c r="AJ210" s="231"/>
      <c r="AK210" s="231"/>
      <c r="AL210" s="231"/>
      <c r="AM210" s="231"/>
      <c r="AN210" s="231"/>
      <c r="AO210" s="231"/>
      <c r="AP210" s="231"/>
      <c r="AQ210" s="231"/>
      <c r="AR210" s="231"/>
      <c r="AS210" s="231"/>
      <c r="AT210" s="231"/>
      <c r="AU210" s="231"/>
      <c r="AV210" s="231"/>
      <c r="AW210" s="231"/>
      <c r="AX210" s="231"/>
      <c r="AY210" s="231"/>
      <c r="AZ210" s="231"/>
      <c r="BA210" s="231"/>
      <c r="BB210" s="231"/>
      <c r="BC210" s="231"/>
      <c r="BD210" s="231"/>
      <c r="BE210" s="231"/>
      <c r="BF210" s="231"/>
      <c r="BG210" s="231"/>
      <c r="BH210" s="231"/>
      <c r="BI210" s="231"/>
      <c r="BJ210" s="231"/>
      <c r="BK210" s="231"/>
      <c r="BL210" s="231"/>
      <c r="BM210" s="232">
        <v>1</v>
      </c>
    </row>
    <row r="211" spans="1:65">
      <c r="A211" s="30"/>
      <c r="B211" s="19">
        <v>1</v>
      </c>
      <c r="C211" s="9">
        <v>2</v>
      </c>
      <c r="D211" s="233">
        <v>33</v>
      </c>
      <c r="E211" s="237">
        <v>30</v>
      </c>
      <c r="F211" s="233">
        <v>26</v>
      </c>
      <c r="G211" s="233">
        <v>33</v>
      </c>
      <c r="H211" s="233">
        <v>34</v>
      </c>
      <c r="I211" s="233">
        <v>37.700000000000003</v>
      </c>
      <c r="J211" s="233">
        <v>40</v>
      </c>
      <c r="K211" s="237">
        <v>30</v>
      </c>
      <c r="L211" s="233">
        <v>31</v>
      </c>
      <c r="M211" s="233">
        <v>33</v>
      </c>
      <c r="N211" s="233">
        <v>31</v>
      </c>
      <c r="O211" s="233">
        <v>36</v>
      </c>
      <c r="P211" s="237">
        <v>15</v>
      </c>
      <c r="Q211" s="233">
        <v>29</v>
      </c>
      <c r="R211" s="233">
        <v>32</v>
      </c>
      <c r="S211" s="238">
        <v>50</v>
      </c>
      <c r="T211" s="233">
        <v>28</v>
      </c>
      <c r="U211" s="233">
        <v>27</v>
      </c>
      <c r="V211" s="233">
        <v>35</v>
      </c>
      <c r="W211" s="233">
        <v>38</v>
      </c>
      <c r="X211" s="233">
        <v>33</v>
      </c>
      <c r="Y211" s="233">
        <v>32</v>
      </c>
      <c r="Z211" s="233">
        <v>30</v>
      </c>
      <c r="AA211" s="233">
        <v>31</v>
      </c>
      <c r="AB211" s="230"/>
      <c r="AC211" s="231"/>
      <c r="AD211" s="231"/>
      <c r="AE211" s="231"/>
      <c r="AF211" s="231"/>
      <c r="AG211" s="231"/>
      <c r="AH211" s="231"/>
      <c r="AI211" s="231"/>
      <c r="AJ211" s="231"/>
      <c r="AK211" s="231"/>
      <c r="AL211" s="231"/>
      <c r="AM211" s="231"/>
      <c r="AN211" s="231"/>
      <c r="AO211" s="231"/>
      <c r="AP211" s="231"/>
      <c r="AQ211" s="231"/>
      <c r="AR211" s="231"/>
      <c r="AS211" s="231"/>
      <c r="AT211" s="231"/>
      <c r="AU211" s="231"/>
      <c r="AV211" s="231"/>
      <c r="AW211" s="231"/>
      <c r="AX211" s="231"/>
      <c r="AY211" s="231"/>
      <c r="AZ211" s="231"/>
      <c r="BA211" s="231"/>
      <c r="BB211" s="231"/>
      <c r="BC211" s="231"/>
      <c r="BD211" s="231"/>
      <c r="BE211" s="231"/>
      <c r="BF211" s="231"/>
      <c r="BG211" s="231"/>
      <c r="BH211" s="231"/>
      <c r="BI211" s="231"/>
      <c r="BJ211" s="231"/>
      <c r="BK211" s="231"/>
      <c r="BL211" s="231"/>
      <c r="BM211" s="232">
        <v>29</v>
      </c>
    </row>
    <row r="212" spans="1:65">
      <c r="A212" s="30"/>
      <c r="B212" s="19">
        <v>1</v>
      </c>
      <c r="C212" s="9">
        <v>3</v>
      </c>
      <c r="D212" s="233">
        <v>34</v>
      </c>
      <c r="E212" s="237">
        <v>20</v>
      </c>
      <c r="F212" s="233">
        <v>26</v>
      </c>
      <c r="G212" s="233">
        <v>35</v>
      </c>
      <c r="H212" s="233">
        <v>34</v>
      </c>
      <c r="I212" s="233">
        <v>37.6</v>
      </c>
      <c r="J212" s="233">
        <v>40</v>
      </c>
      <c r="K212" s="237">
        <v>30</v>
      </c>
      <c r="L212" s="233">
        <v>32</v>
      </c>
      <c r="M212" s="233">
        <v>34</v>
      </c>
      <c r="N212" s="233">
        <v>32</v>
      </c>
      <c r="O212" s="233">
        <v>35</v>
      </c>
      <c r="P212" s="238">
        <v>27</v>
      </c>
      <c r="Q212" s="238">
        <v>43</v>
      </c>
      <c r="R212" s="233">
        <v>31</v>
      </c>
      <c r="S212" s="233">
        <v>35</v>
      </c>
      <c r="T212" s="233">
        <v>25</v>
      </c>
      <c r="U212" s="233">
        <v>27</v>
      </c>
      <c r="V212" s="233">
        <v>36</v>
      </c>
      <c r="W212" s="233">
        <v>37</v>
      </c>
      <c r="X212" s="233">
        <v>32</v>
      </c>
      <c r="Y212" s="233">
        <v>33</v>
      </c>
      <c r="Z212" s="233">
        <v>29</v>
      </c>
      <c r="AA212" s="233">
        <v>31</v>
      </c>
      <c r="AB212" s="230"/>
      <c r="AC212" s="231"/>
      <c r="AD212" s="231"/>
      <c r="AE212" s="231"/>
      <c r="AF212" s="231"/>
      <c r="AG212" s="231"/>
      <c r="AH212" s="231"/>
      <c r="AI212" s="231"/>
      <c r="AJ212" s="231"/>
      <c r="AK212" s="231"/>
      <c r="AL212" s="231"/>
      <c r="AM212" s="231"/>
      <c r="AN212" s="231"/>
      <c r="AO212" s="231"/>
      <c r="AP212" s="231"/>
      <c r="AQ212" s="231"/>
      <c r="AR212" s="231"/>
      <c r="AS212" s="231"/>
      <c r="AT212" s="231"/>
      <c r="AU212" s="231"/>
      <c r="AV212" s="231"/>
      <c r="AW212" s="231"/>
      <c r="AX212" s="231"/>
      <c r="AY212" s="231"/>
      <c r="AZ212" s="231"/>
      <c r="BA212" s="231"/>
      <c r="BB212" s="231"/>
      <c r="BC212" s="231"/>
      <c r="BD212" s="231"/>
      <c r="BE212" s="231"/>
      <c r="BF212" s="231"/>
      <c r="BG212" s="231"/>
      <c r="BH212" s="231"/>
      <c r="BI212" s="231"/>
      <c r="BJ212" s="231"/>
      <c r="BK212" s="231"/>
      <c r="BL212" s="231"/>
      <c r="BM212" s="232">
        <v>16</v>
      </c>
    </row>
    <row r="213" spans="1:65">
      <c r="A213" s="30"/>
      <c r="B213" s="19">
        <v>1</v>
      </c>
      <c r="C213" s="9">
        <v>4</v>
      </c>
      <c r="D213" s="233">
        <v>34</v>
      </c>
      <c r="E213" s="237">
        <v>30</v>
      </c>
      <c r="F213" s="233">
        <v>25</v>
      </c>
      <c r="G213" s="233">
        <v>34</v>
      </c>
      <c r="H213" s="233">
        <v>34</v>
      </c>
      <c r="I213" s="233">
        <v>37.4</v>
      </c>
      <c r="J213" s="233">
        <v>40</v>
      </c>
      <c r="K213" s="237">
        <v>20</v>
      </c>
      <c r="L213" s="233">
        <v>31</v>
      </c>
      <c r="M213" s="233">
        <v>35</v>
      </c>
      <c r="N213" s="233">
        <v>39</v>
      </c>
      <c r="O213" s="233">
        <v>35</v>
      </c>
      <c r="P213" s="237">
        <v>19</v>
      </c>
      <c r="Q213" s="233">
        <v>30</v>
      </c>
      <c r="R213" s="233">
        <v>30</v>
      </c>
      <c r="S213" s="233">
        <v>35</v>
      </c>
      <c r="T213" s="233">
        <v>28</v>
      </c>
      <c r="U213" s="233">
        <v>27</v>
      </c>
      <c r="V213" s="233">
        <v>34</v>
      </c>
      <c r="W213" s="233">
        <v>37</v>
      </c>
      <c r="X213" s="233">
        <v>33</v>
      </c>
      <c r="Y213" s="233">
        <v>28</v>
      </c>
      <c r="Z213" s="233">
        <v>29</v>
      </c>
      <c r="AA213" s="233">
        <v>31</v>
      </c>
      <c r="AB213" s="230"/>
      <c r="AC213" s="231"/>
      <c r="AD213" s="231"/>
      <c r="AE213" s="231"/>
      <c r="AF213" s="231"/>
      <c r="AG213" s="231"/>
      <c r="AH213" s="231"/>
      <c r="AI213" s="231"/>
      <c r="AJ213" s="231"/>
      <c r="AK213" s="231"/>
      <c r="AL213" s="231"/>
      <c r="AM213" s="231"/>
      <c r="AN213" s="231"/>
      <c r="AO213" s="231"/>
      <c r="AP213" s="231"/>
      <c r="AQ213" s="231"/>
      <c r="AR213" s="231"/>
      <c r="AS213" s="231"/>
      <c r="AT213" s="231"/>
      <c r="AU213" s="231"/>
      <c r="AV213" s="231"/>
      <c r="AW213" s="231"/>
      <c r="AX213" s="231"/>
      <c r="AY213" s="231"/>
      <c r="AZ213" s="231"/>
      <c r="BA213" s="231"/>
      <c r="BB213" s="231"/>
      <c r="BC213" s="231"/>
      <c r="BD213" s="231"/>
      <c r="BE213" s="231"/>
      <c r="BF213" s="231"/>
      <c r="BG213" s="231"/>
      <c r="BH213" s="231"/>
      <c r="BI213" s="231"/>
      <c r="BJ213" s="231"/>
      <c r="BK213" s="231"/>
      <c r="BL213" s="231"/>
      <c r="BM213" s="232">
        <v>32.896031746031746</v>
      </c>
    </row>
    <row r="214" spans="1:65">
      <c r="A214" s="30"/>
      <c r="B214" s="19">
        <v>1</v>
      </c>
      <c r="C214" s="9">
        <v>5</v>
      </c>
      <c r="D214" s="233">
        <v>33</v>
      </c>
      <c r="E214" s="237">
        <v>20</v>
      </c>
      <c r="F214" s="233">
        <v>26</v>
      </c>
      <c r="G214" s="233">
        <v>33</v>
      </c>
      <c r="H214" s="233">
        <v>35</v>
      </c>
      <c r="I214" s="233">
        <v>38.4</v>
      </c>
      <c r="J214" s="233">
        <v>40</v>
      </c>
      <c r="K214" s="237">
        <v>30</v>
      </c>
      <c r="L214" s="233">
        <v>32</v>
      </c>
      <c r="M214" s="233">
        <v>34</v>
      </c>
      <c r="N214" s="233">
        <v>31</v>
      </c>
      <c r="O214" s="233">
        <v>36</v>
      </c>
      <c r="P214" s="237">
        <v>16</v>
      </c>
      <c r="Q214" s="233">
        <v>31</v>
      </c>
      <c r="R214" s="233">
        <v>31</v>
      </c>
      <c r="S214" s="233">
        <v>40</v>
      </c>
      <c r="T214" s="233">
        <v>31</v>
      </c>
      <c r="U214" s="233">
        <v>28</v>
      </c>
      <c r="V214" s="233">
        <v>34</v>
      </c>
      <c r="W214" s="233">
        <v>38</v>
      </c>
      <c r="X214" s="233">
        <v>32</v>
      </c>
      <c r="Y214" s="233">
        <v>33</v>
      </c>
      <c r="Z214" s="233">
        <v>30</v>
      </c>
      <c r="AA214" s="233">
        <v>28</v>
      </c>
      <c r="AB214" s="230"/>
      <c r="AC214" s="231"/>
      <c r="AD214" s="231"/>
      <c r="AE214" s="231"/>
      <c r="AF214" s="231"/>
      <c r="AG214" s="231"/>
      <c r="AH214" s="231"/>
      <c r="AI214" s="231"/>
      <c r="AJ214" s="231"/>
      <c r="AK214" s="231"/>
      <c r="AL214" s="231"/>
      <c r="AM214" s="231"/>
      <c r="AN214" s="231"/>
      <c r="AO214" s="231"/>
      <c r="AP214" s="231"/>
      <c r="AQ214" s="231"/>
      <c r="AR214" s="231"/>
      <c r="AS214" s="231"/>
      <c r="AT214" s="231"/>
      <c r="AU214" s="231"/>
      <c r="AV214" s="231"/>
      <c r="AW214" s="231"/>
      <c r="AX214" s="231"/>
      <c r="AY214" s="231"/>
      <c r="AZ214" s="231"/>
      <c r="BA214" s="231"/>
      <c r="BB214" s="231"/>
      <c r="BC214" s="231"/>
      <c r="BD214" s="231"/>
      <c r="BE214" s="231"/>
      <c r="BF214" s="231"/>
      <c r="BG214" s="231"/>
      <c r="BH214" s="231"/>
      <c r="BI214" s="231"/>
      <c r="BJ214" s="231"/>
      <c r="BK214" s="231"/>
      <c r="BL214" s="231"/>
      <c r="BM214" s="232">
        <v>21</v>
      </c>
    </row>
    <row r="215" spans="1:65">
      <c r="A215" s="30"/>
      <c r="B215" s="19">
        <v>1</v>
      </c>
      <c r="C215" s="9">
        <v>6</v>
      </c>
      <c r="D215" s="233">
        <v>34</v>
      </c>
      <c r="E215" s="237">
        <v>30</v>
      </c>
      <c r="F215" s="233">
        <v>25</v>
      </c>
      <c r="G215" s="233">
        <v>34</v>
      </c>
      <c r="H215" s="233">
        <v>33</v>
      </c>
      <c r="I215" s="233">
        <v>38.4</v>
      </c>
      <c r="J215" s="233">
        <v>40</v>
      </c>
      <c r="K215" s="237">
        <v>30</v>
      </c>
      <c r="L215" s="233">
        <v>31</v>
      </c>
      <c r="M215" s="233">
        <v>32</v>
      </c>
      <c r="N215" s="233">
        <v>41</v>
      </c>
      <c r="O215" s="233">
        <v>36</v>
      </c>
      <c r="P215" s="237">
        <v>18</v>
      </c>
      <c r="Q215" s="233">
        <v>35</v>
      </c>
      <c r="R215" s="233">
        <v>31</v>
      </c>
      <c r="S215" s="233">
        <v>40</v>
      </c>
      <c r="T215" s="233">
        <v>29</v>
      </c>
      <c r="U215" s="233">
        <v>28</v>
      </c>
      <c r="V215" s="233">
        <v>35</v>
      </c>
      <c r="W215" s="233">
        <v>38</v>
      </c>
      <c r="X215" s="238">
        <v>36</v>
      </c>
      <c r="Y215" s="233">
        <v>28</v>
      </c>
      <c r="Z215" s="233">
        <v>29</v>
      </c>
      <c r="AA215" s="233">
        <v>30</v>
      </c>
      <c r="AB215" s="230"/>
      <c r="AC215" s="231"/>
      <c r="AD215" s="231"/>
      <c r="AE215" s="231"/>
      <c r="AF215" s="231"/>
      <c r="AG215" s="231"/>
      <c r="AH215" s="231"/>
      <c r="AI215" s="231"/>
      <c r="AJ215" s="231"/>
      <c r="AK215" s="231"/>
      <c r="AL215" s="231"/>
      <c r="AM215" s="231"/>
      <c r="AN215" s="231"/>
      <c r="AO215" s="231"/>
      <c r="AP215" s="231"/>
      <c r="AQ215" s="231"/>
      <c r="AR215" s="231"/>
      <c r="AS215" s="231"/>
      <c r="AT215" s="231"/>
      <c r="AU215" s="231"/>
      <c r="AV215" s="231"/>
      <c r="AW215" s="231"/>
      <c r="AX215" s="231"/>
      <c r="AY215" s="231"/>
      <c r="AZ215" s="231"/>
      <c r="BA215" s="231"/>
      <c r="BB215" s="231"/>
      <c r="BC215" s="231"/>
      <c r="BD215" s="231"/>
      <c r="BE215" s="231"/>
      <c r="BF215" s="231"/>
      <c r="BG215" s="231"/>
      <c r="BH215" s="231"/>
      <c r="BI215" s="231"/>
      <c r="BJ215" s="231"/>
      <c r="BK215" s="231"/>
      <c r="BL215" s="231"/>
      <c r="BM215" s="234"/>
    </row>
    <row r="216" spans="1:65">
      <c r="A216" s="30"/>
      <c r="B216" s="20" t="s">
        <v>271</v>
      </c>
      <c r="C216" s="12"/>
      <c r="D216" s="235">
        <v>33.5</v>
      </c>
      <c r="E216" s="235">
        <v>26.666666666666668</v>
      </c>
      <c r="F216" s="235">
        <v>25.666666666666668</v>
      </c>
      <c r="G216" s="235">
        <v>33.666666666666664</v>
      </c>
      <c r="H216" s="235">
        <v>34</v>
      </c>
      <c r="I216" s="235">
        <v>37.85</v>
      </c>
      <c r="J216" s="235">
        <v>40</v>
      </c>
      <c r="K216" s="235">
        <v>28.333333333333332</v>
      </c>
      <c r="L216" s="235">
        <v>31.333333333333332</v>
      </c>
      <c r="M216" s="235">
        <v>33.666666666666664</v>
      </c>
      <c r="N216" s="235">
        <v>33.666666666666664</v>
      </c>
      <c r="O216" s="235">
        <v>35.666666666666664</v>
      </c>
      <c r="P216" s="235">
        <v>18.666666666666668</v>
      </c>
      <c r="Q216" s="235">
        <v>33.166666666666664</v>
      </c>
      <c r="R216" s="235">
        <v>31.166666666666668</v>
      </c>
      <c r="S216" s="235">
        <v>40.833333333333336</v>
      </c>
      <c r="T216" s="235">
        <v>28</v>
      </c>
      <c r="U216" s="235">
        <v>27.5</v>
      </c>
      <c r="V216" s="235">
        <v>34.833333333333336</v>
      </c>
      <c r="W216" s="235">
        <v>37.666666666666664</v>
      </c>
      <c r="X216" s="235">
        <v>33.166666666666664</v>
      </c>
      <c r="Y216" s="235">
        <v>30.666666666666668</v>
      </c>
      <c r="Z216" s="235">
        <v>29.166666666666668</v>
      </c>
      <c r="AA216" s="235">
        <v>30</v>
      </c>
      <c r="AB216" s="230"/>
      <c r="AC216" s="231"/>
      <c r="AD216" s="231"/>
      <c r="AE216" s="231"/>
      <c r="AF216" s="231"/>
      <c r="AG216" s="231"/>
      <c r="AH216" s="231"/>
      <c r="AI216" s="231"/>
      <c r="AJ216" s="231"/>
      <c r="AK216" s="231"/>
      <c r="AL216" s="231"/>
      <c r="AM216" s="231"/>
      <c r="AN216" s="231"/>
      <c r="AO216" s="231"/>
      <c r="AP216" s="231"/>
      <c r="AQ216" s="231"/>
      <c r="AR216" s="231"/>
      <c r="AS216" s="231"/>
      <c r="AT216" s="231"/>
      <c r="AU216" s="231"/>
      <c r="AV216" s="231"/>
      <c r="AW216" s="231"/>
      <c r="AX216" s="231"/>
      <c r="AY216" s="231"/>
      <c r="AZ216" s="231"/>
      <c r="BA216" s="231"/>
      <c r="BB216" s="231"/>
      <c r="BC216" s="231"/>
      <c r="BD216" s="231"/>
      <c r="BE216" s="231"/>
      <c r="BF216" s="231"/>
      <c r="BG216" s="231"/>
      <c r="BH216" s="231"/>
      <c r="BI216" s="231"/>
      <c r="BJ216" s="231"/>
      <c r="BK216" s="231"/>
      <c r="BL216" s="231"/>
      <c r="BM216" s="234"/>
    </row>
    <row r="217" spans="1:65">
      <c r="A217" s="30"/>
      <c r="B217" s="3" t="s">
        <v>272</v>
      </c>
      <c r="C217" s="29"/>
      <c r="D217" s="233">
        <v>33.5</v>
      </c>
      <c r="E217" s="233">
        <v>30</v>
      </c>
      <c r="F217" s="233">
        <v>26</v>
      </c>
      <c r="G217" s="233">
        <v>33.5</v>
      </c>
      <c r="H217" s="233">
        <v>34</v>
      </c>
      <c r="I217" s="233">
        <v>37.650000000000006</v>
      </c>
      <c r="J217" s="233">
        <v>40</v>
      </c>
      <c r="K217" s="233">
        <v>30</v>
      </c>
      <c r="L217" s="233">
        <v>31</v>
      </c>
      <c r="M217" s="233">
        <v>34</v>
      </c>
      <c r="N217" s="233">
        <v>31.5</v>
      </c>
      <c r="O217" s="233">
        <v>36</v>
      </c>
      <c r="P217" s="233">
        <v>17.5</v>
      </c>
      <c r="Q217" s="233">
        <v>31</v>
      </c>
      <c r="R217" s="233">
        <v>31</v>
      </c>
      <c r="S217" s="233">
        <v>40</v>
      </c>
      <c r="T217" s="233">
        <v>28</v>
      </c>
      <c r="U217" s="233">
        <v>27.5</v>
      </c>
      <c r="V217" s="233">
        <v>35</v>
      </c>
      <c r="W217" s="233">
        <v>38</v>
      </c>
      <c r="X217" s="233">
        <v>33</v>
      </c>
      <c r="Y217" s="233">
        <v>31</v>
      </c>
      <c r="Z217" s="233">
        <v>29</v>
      </c>
      <c r="AA217" s="233">
        <v>30.5</v>
      </c>
      <c r="AB217" s="230"/>
      <c r="AC217" s="231"/>
      <c r="AD217" s="231"/>
      <c r="AE217" s="231"/>
      <c r="AF217" s="231"/>
      <c r="AG217" s="231"/>
      <c r="AH217" s="231"/>
      <c r="AI217" s="231"/>
      <c r="AJ217" s="231"/>
      <c r="AK217" s="231"/>
      <c r="AL217" s="231"/>
      <c r="AM217" s="231"/>
      <c r="AN217" s="231"/>
      <c r="AO217" s="231"/>
      <c r="AP217" s="231"/>
      <c r="AQ217" s="231"/>
      <c r="AR217" s="231"/>
      <c r="AS217" s="231"/>
      <c r="AT217" s="231"/>
      <c r="AU217" s="231"/>
      <c r="AV217" s="231"/>
      <c r="AW217" s="231"/>
      <c r="AX217" s="231"/>
      <c r="AY217" s="231"/>
      <c r="AZ217" s="231"/>
      <c r="BA217" s="231"/>
      <c r="BB217" s="231"/>
      <c r="BC217" s="231"/>
      <c r="BD217" s="231"/>
      <c r="BE217" s="231"/>
      <c r="BF217" s="231"/>
      <c r="BG217" s="231"/>
      <c r="BH217" s="231"/>
      <c r="BI217" s="231"/>
      <c r="BJ217" s="231"/>
      <c r="BK217" s="231"/>
      <c r="BL217" s="231"/>
      <c r="BM217" s="234"/>
    </row>
    <row r="218" spans="1:65">
      <c r="A218" s="30"/>
      <c r="B218" s="3" t="s">
        <v>273</v>
      </c>
      <c r="C218" s="29"/>
      <c r="D218" s="233">
        <v>0.54772255750516607</v>
      </c>
      <c r="E218" s="233">
        <v>5.1639777949432171</v>
      </c>
      <c r="F218" s="233">
        <v>0.5163977794943222</v>
      </c>
      <c r="G218" s="233">
        <v>0.81649658092772603</v>
      </c>
      <c r="H218" s="233">
        <v>0.63245553203367588</v>
      </c>
      <c r="I218" s="233">
        <v>0.43703546766824219</v>
      </c>
      <c r="J218" s="233">
        <v>0</v>
      </c>
      <c r="K218" s="233">
        <v>4.0824829046386233</v>
      </c>
      <c r="L218" s="233">
        <v>0.5163977794943222</v>
      </c>
      <c r="M218" s="233">
        <v>1.0327955589886444</v>
      </c>
      <c r="N218" s="233">
        <v>5.1251016250086794</v>
      </c>
      <c r="O218" s="233">
        <v>0.51639777949432231</v>
      </c>
      <c r="P218" s="233">
        <v>4.3204937989385765</v>
      </c>
      <c r="Q218" s="233">
        <v>5.2313159593611438</v>
      </c>
      <c r="R218" s="233">
        <v>0.752772652709081</v>
      </c>
      <c r="S218" s="233">
        <v>5.8452259722500708</v>
      </c>
      <c r="T218" s="233">
        <v>2</v>
      </c>
      <c r="U218" s="233">
        <v>0.54772255750516607</v>
      </c>
      <c r="V218" s="233">
        <v>0.752772652709081</v>
      </c>
      <c r="W218" s="233">
        <v>0.51639777949432231</v>
      </c>
      <c r="X218" s="233">
        <v>1.4719601443879744</v>
      </c>
      <c r="Y218" s="233">
        <v>2.3380903889000244</v>
      </c>
      <c r="Z218" s="233">
        <v>0.752772652709081</v>
      </c>
      <c r="AA218" s="233">
        <v>1.2649110640673518</v>
      </c>
      <c r="AB218" s="230"/>
      <c r="AC218" s="231"/>
      <c r="AD218" s="231"/>
      <c r="AE218" s="231"/>
      <c r="AF218" s="231"/>
      <c r="AG218" s="231"/>
      <c r="AH218" s="231"/>
      <c r="AI218" s="231"/>
      <c r="AJ218" s="231"/>
      <c r="AK218" s="231"/>
      <c r="AL218" s="231"/>
      <c r="AM218" s="231"/>
      <c r="AN218" s="231"/>
      <c r="AO218" s="231"/>
      <c r="AP218" s="231"/>
      <c r="AQ218" s="231"/>
      <c r="AR218" s="231"/>
      <c r="AS218" s="231"/>
      <c r="AT218" s="231"/>
      <c r="AU218" s="231"/>
      <c r="AV218" s="231"/>
      <c r="AW218" s="231"/>
      <c r="AX218" s="231"/>
      <c r="AY218" s="231"/>
      <c r="AZ218" s="231"/>
      <c r="BA218" s="231"/>
      <c r="BB218" s="231"/>
      <c r="BC218" s="231"/>
      <c r="BD218" s="231"/>
      <c r="BE218" s="231"/>
      <c r="BF218" s="231"/>
      <c r="BG218" s="231"/>
      <c r="BH218" s="231"/>
      <c r="BI218" s="231"/>
      <c r="BJ218" s="231"/>
      <c r="BK218" s="231"/>
      <c r="BL218" s="231"/>
      <c r="BM218" s="234"/>
    </row>
    <row r="219" spans="1:65">
      <c r="A219" s="30"/>
      <c r="B219" s="3" t="s">
        <v>87</v>
      </c>
      <c r="C219" s="29"/>
      <c r="D219" s="13">
        <v>1.6349927089706451E-2</v>
      </c>
      <c r="E219" s="13">
        <v>0.19364916731037063</v>
      </c>
      <c r="F219" s="13">
        <v>2.0119394006272294E-2</v>
      </c>
      <c r="G219" s="13">
        <v>2.4252373690922556E-2</v>
      </c>
      <c r="H219" s="13">
        <v>1.8601633295108114E-2</v>
      </c>
      <c r="I219" s="13">
        <v>1.1546511695330044E-2</v>
      </c>
      <c r="J219" s="13">
        <v>0</v>
      </c>
      <c r="K219" s="13">
        <v>0.144087631928422</v>
      </c>
      <c r="L219" s="13">
        <v>1.6480780196627305E-2</v>
      </c>
      <c r="M219" s="13">
        <v>3.0677095811543896E-2</v>
      </c>
      <c r="N219" s="13">
        <v>0.15223074133689149</v>
      </c>
      <c r="O219" s="13">
        <v>1.4478442415728664E-2</v>
      </c>
      <c r="P219" s="13">
        <v>0.23145502494313802</v>
      </c>
      <c r="Q219" s="13">
        <v>0.15772811937772294</v>
      </c>
      <c r="R219" s="13">
        <v>2.4153133242002599E-2</v>
      </c>
      <c r="S219" s="13">
        <v>0.14314839115714459</v>
      </c>
      <c r="T219" s="13">
        <v>7.1428571428571425E-2</v>
      </c>
      <c r="U219" s="13">
        <v>1.9917183909278765E-2</v>
      </c>
      <c r="V219" s="13">
        <v>2.161069816389706E-2</v>
      </c>
      <c r="W219" s="13">
        <v>1.3709675561796168E-2</v>
      </c>
      <c r="X219" s="13">
        <v>4.4380707870994206E-2</v>
      </c>
      <c r="Y219" s="13">
        <v>7.6242077898913838E-2</v>
      </c>
      <c r="Z219" s="13">
        <v>2.5809348092882777E-2</v>
      </c>
      <c r="AA219" s="13">
        <v>4.2163702135578393E-2</v>
      </c>
      <c r="AB219" s="154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A220" s="30"/>
      <c r="B220" s="3" t="s">
        <v>274</v>
      </c>
      <c r="C220" s="29"/>
      <c r="D220" s="13">
        <v>1.8359912181234783E-2</v>
      </c>
      <c r="E220" s="13">
        <v>-0.1893652440348379</v>
      </c>
      <c r="F220" s="13">
        <v>-0.2197640473835315</v>
      </c>
      <c r="G220" s="13">
        <v>2.3426379406016995E-2</v>
      </c>
      <c r="H220" s="13">
        <v>3.3559313855581641E-2</v>
      </c>
      <c r="I220" s="13">
        <v>0.15059470674805198</v>
      </c>
      <c r="J220" s="13">
        <v>0.21595213394774304</v>
      </c>
      <c r="K220" s="13">
        <v>-0.13870057178701534</v>
      </c>
      <c r="L220" s="13">
        <v>-4.7504161740934636E-2</v>
      </c>
      <c r="M220" s="13">
        <v>2.3426379406016995E-2</v>
      </c>
      <c r="N220" s="13">
        <v>2.3426379406016995E-2</v>
      </c>
      <c r="O220" s="13">
        <v>8.4223986103404203E-2</v>
      </c>
      <c r="P220" s="13">
        <v>-0.43255567082438651</v>
      </c>
      <c r="Q220" s="13">
        <v>8.2269777316701376E-3</v>
      </c>
      <c r="R220" s="13">
        <v>-5.2570628965716848E-2</v>
      </c>
      <c r="S220" s="13">
        <v>0.24128447007165432</v>
      </c>
      <c r="T220" s="13">
        <v>-0.14883350623657987</v>
      </c>
      <c r="U220" s="13">
        <v>-0.16403290791092662</v>
      </c>
      <c r="V220" s="13">
        <v>5.8891649979492922E-2</v>
      </c>
      <c r="W220" s="13">
        <v>0.14502159280079119</v>
      </c>
      <c r="X220" s="13">
        <v>8.2269777316701376E-3</v>
      </c>
      <c r="Y220" s="13">
        <v>-6.7770030640063594E-2</v>
      </c>
      <c r="Z220" s="13">
        <v>-0.11336823566310406</v>
      </c>
      <c r="AA220" s="13">
        <v>-8.8035899539192775E-2</v>
      </c>
      <c r="AB220" s="154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5"/>
    </row>
    <row r="221" spans="1:65">
      <c r="A221" s="30"/>
      <c r="B221" s="46" t="s">
        <v>275</v>
      </c>
      <c r="C221" s="47"/>
      <c r="D221" s="45">
        <v>0.04</v>
      </c>
      <c r="E221" s="45" t="s">
        <v>276</v>
      </c>
      <c r="F221" s="45">
        <v>2.0699999999999998</v>
      </c>
      <c r="G221" s="45">
        <v>0.09</v>
      </c>
      <c r="H221" s="45">
        <v>0.18</v>
      </c>
      <c r="I221" s="45">
        <v>1.22</v>
      </c>
      <c r="J221" s="45">
        <v>1.8</v>
      </c>
      <c r="K221" s="45" t="s">
        <v>276</v>
      </c>
      <c r="L221" s="45">
        <v>0.54</v>
      </c>
      <c r="M221" s="45">
        <v>0.09</v>
      </c>
      <c r="N221" s="45">
        <v>0.09</v>
      </c>
      <c r="O221" s="45">
        <v>0.63</v>
      </c>
      <c r="P221" s="45">
        <v>3.96</v>
      </c>
      <c r="Q221" s="45">
        <v>0.04</v>
      </c>
      <c r="R221" s="45">
        <v>0.57999999999999996</v>
      </c>
      <c r="S221" s="45">
        <v>2.02</v>
      </c>
      <c r="T221" s="45">
        <v>1.44</v>
      </c>
      <c r="U221" s="45">
        <v>1.57</v>
      </c>
      <c r="V221" s="45">
        <v>0.4</v>
      </c>
      <c r="W221" s="45">
        <v>1.17</v>
      </c>
      <c r="X221" s="45">
        <v>0.04</v>
      </c>
      <c r="Y221" s="45">
        <v>0.72</v>
      </c>
      <c r="Z221" s="45">
        <v>1.1200000000000001</v>
      </c>
      <c r="AA221" s="45">
        <v>0.9</v>
      </c>
      <c r="AB221" s="154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B222" s="31" t="s">
        <v>311</v>
      </c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BM222" s="55"/>
    </row>
    <row r="223" spans="1:65">
      <c r="BM223" s="55"/>
    </row>
    <row r="224" spans="1:65" ht="15">
      <c r="B224" s="8" t="s">
        <v>525</v>
      </c>
      <c r="BM224" s="28" t="s">
        <v>67</v>
      </c>
    </row>
    <row r="225" spans="1:65" ht="15">
      <c r="A225" s="25" t="s">
        <v>28</v>
      </c>
      <c r="B225" s="18" t="s">
        <v>110</v>
      </c>
      <c r="C225" s="15" t="s">
        <v>111</v>
      </c>
      <c r="D225" s="16" t="s">
        <v>229</v>
      </c>
      <c r="E225" s="17" t="s">
        <v>229</v>
      </c>
      <c r="F225" s="17" t="s">
        <v>229</v>
      </c>
      <c r="G225" s="17" t="s">
        <v>229</v>
      </c>
      <c r="H225" s="17" t="s">
        <v>229</v>
      </c>
      <c r="I225" s="17" t="s">
        <v>229</v>
      </c>
      <c r="J225" s="17" t="s">
        <v>229</v>
      </c>
      <c r="K225" s="17" t="s">
        <v>229</v>
      </c>
      <c r="L225" s="17" t="s">
        <v>229</v>
      </c>
      <c r="M225" s="17" t="s">
        <v>229</v>
      </c>
      <c r="N225" s="17" t="s">
        <v>229</v>
      </c>
      <c r="O225" s="17" t="s">
        <v>229</v>
      </c>
      <c r="P225" s="17" t="s">
        <v>229</v>
      </c>
      <c r="Q225" s="17" t="s">
        <v>229</v>
      </c>
      <c r="R225" s="17" t="s">
        <v>229</v>
      </c>
      <c r="S225" s="17" t="s">
        <v>229</v>
      </c>
      <c r="T225" s="17" t="s">
        <v>229</v>
      </c>
      <c r="U225" s="17" t="s">
        <v>229</v>
      </c>
      <c r="V225" s="17" t="s">
        <v>229</v>
      </c>
      <c r="W225" s="17" t="s">
        <v>229</v>
      </c>
      <c r="X225" s="17" t="s">
        <v>229</v>
      </c>
      <c r="Y225" s="17" t="s">
        <v>229</v>
      </c>
      <c r="Z225" s="17" t="s">
        <v>229</v>
      </c>
      <c r="AA225" s="154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1</v>
      </c>
    </row>
    <row r="226" spans="1:65">
      <c r="A226" s="30"/>
      <c r="B226" s="19" t="s">
        <v>230</v>
      </c>
      <c r="C226" s="9" t="s">
        <v>230</v>
      </c>
      <c r="D226" s="152" t="s">
        <v>232</v>
      </c>
      <c r="E226" s="153" t="s">
        <v>233</v>
      </c>
      <c r="F226" s="153" t="s">
        <v>235</v>
      </c>
      <c r="G226" s="153" t="s">
        <v>236</v>
      </c>
      <c r="H226" s="153" t="s">
        <v>237</v>
      </c>
      <c r="I226" s="153" t="s">
        <v>238</v>
      </c>
      <c r="J226" s="153" t="s">
        <v>239</v>
      </c>
      <c r="K226" s="153" t="s">
        <v>240</v>
      </c>
      <c r="L226" s="153" t="s">
        <v>241</v>
      </c>
      <c r="M226" s="153" t="s">
        <v>243</v>
      </c>
      <c r="N226" s="153" t="s">
        <v>244</v>
      </c>
      <c r="O226" s="153" t="s">
        <v>246</v>
      </c>
      <c r="P226" s="153" t="s">
        <v>247</v>
      </c>
      <c r="Q226" s="153" t="s">
        <v>249</v>
      </c>
      <c r="R226" s="153" t="s">
        <v>250</v>
      </c>
      <c r="S226" s="153" t="s">
        <v>251</v>
      </c>
      <c r="T226" s="153" t="s">
        <v>252</v>
      </c>
      <c r="U226" s="153" t="s">
        <v>254</v>
      </c>
      <c r="V226" s="153" t="s">
        <v>258</v>
      </c>
      <c r="W226" s="153" t="s">
        <v>259</v>
      </c>
      <c r="X226" s="153" t="s">
        <v>260</v>
      </c>
      <c r="Y226" s="153" t="s">
        <v>261</v>
      </c>
      <c r="Z226" s="153" t="s">
        <v>262</v>
      </c>
      <c r="AA226" s="154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 t="s">
        <v>3</v>
      </c>
    </row>
    <row r="227" spans="1:65">
      <c r="A227" s="30"/>
      <c r="B227" s="19"/>
      <c r="C227" s="9"/>
      <c r="D227" s="10" t="s">
        <v>299</v>
      </c>
      <c r="E227" s="11" t="s">
        <v>300</v>
      </c>
      <c r="F227" s="11" t="s">
        <v>299</v>
      </c>
      <c r="G227" s="11" t="s">
        <v>300</v>
      </c>
      <c r="H227" s="11" t="s">
        <v>300</v>
      </c>
      <c r="I227" s="11" t="s">
        <v>299</v>
      </c>
      <c r="J227" s="11" t="s">
        <v>300</v>
      </c>
      <c r="K227" s="11" t="s">
        <v>299</v>
      </c>
      <c r="L227" s="11" t="s">
        <v>300</v>
      </c>
      <c r="M227" s="11" t="s">
        <v>300</v>
      </c>
      <c r="N227" s="11" t="s">
        <v>114</v>
      </c>
      <c r="O227" s="11" t="s">
        <v>300</v>
      </c>
      <c r="P227" s="11" t="s">
        <v>299</v>
      </c>
      <c r="Q227" s="11" t="s">
        <v>300</v>
      </c>
      <c r="R227" s="11" t="s">
        <v>300</v>
      </c>
      <c r="S227" s="11" t="s">
        <v>299</v>
      </c>
      <c r="T227" s="11" t="s">
        <v>300</v>
      </c>
      <c r="U227" s="11" t="s">
        <v>299</v>
      </c>
      <c r="V227" s="11" t="s">
        <v>300</v>
      </c>
      <c r="W227" s="11" t="s">
        <v>300</v>
      </c>
      <c r="X227" s="11" t="s">
        <v>299</v>
      </c>
      <c r="Y227" s="11" t="s">
        <v>299</v>
      </c>
      <c r="Z227" s="11" t="s">
        <v>299</v>
      </c>
      <c r="AA227" s="154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2</v>
      </c>
    </row>
    <row r="228" spans="1:65">
      <c r="A228" s="30"/>
      <c r="B228" s="19"/>
      <c r="C228" s="9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154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3</v>
      </c>
    </row>
    <row r="229" spans="1:65">
      <c r="A229" s="30"/>
      <c r="B229" s="18">
        <v>1</v>
      </c>
      <c r="C229" s="14">
        <v>1</v>
      </c>
      <c r="D229" s="22">
        <v>2.97</v>
      </c>
      <c r="E229" s="22">
        <v>3.1</v>
      </c>
      <c r="F229" s="22">
        <v>3.29</v>
      </c>
      <c r="G229" s="22">
        <v>3.1</v>
      </c>
      <c r="H229" s="148">
        <v>3.77</v>
      </c>
      <c r="I229" s="22">
        <v>3</v>
      </c>
      <c r="J229" s="22">
        <v>3.2</v>
      </c>
      <c r="K229" s="22">
        <v>3</v>
      </c>
      <c r="L229" s="22">
        <v>2.96</v>
      </c>
      <c r="M229" s="155">
        <v>3.22</v>
      </c>
      <c r="N229" s="22">
        <v>3</v>
      </c>
      <c r="O229" s="22">
        <v>3.09</v>
      </c>
      <c r="P229" s="148">
        <v>2.74</v>
      </c>
      <c r="Q229" s="148">
        <v>3</v>
      </c>
      <c r="R229" s="22">
        <v>3.15</v>
      </c>
      <c r="S229" s="148">
        <v>3.44</v>
      </c>
      <c r="T229" s="22">
        <v>2.8</v>
      </c>
      <c r="U229" s="22">
        <v>2.9</v>
      </c>
      <c r="V229" s="22">
        <v>3.1</v>
      </c>
      <c r="W229" s="22">
        <v>2.87</v>
      </c>
      <c r="X229" s="22">
        <v>3.1</v>
      </c>
      <c r="Y229" s="22">
        <v>3.08</v>
      </c>
      <c r="Z229" s="22">
        <v>3.01</v>
      </c>
      <c r="AA229" s="154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1</v>
      </c>
    </row>
    <row r="230" spans="1:65">
      <c r="A230" s="30"/>
      <c r="B230" s="19">
        <v>1</v>
      </c>
      <c r="C230" s="9">
        <v>2</v>
      </c>
      <c r="D230" s="11">
        <v>2.99</v>
      </c>
      <c r="E230" s="11">
        <v>3</v>
      </c>
      <c r="F230" s="11">
        <v>3.33</v>
      </c>
      <c r="G230" s="11">
        <v>3.2</v>
      </c>
      <c r="H230" s="149">
        <v>3.95</v>
      </c>
      <c r="I230" s="11">
        <v>3</v>
      </c>
      <c r="J230" s="11">
        <v>3.3</v>
      </c>
      <c r="K230" s="11">
        <v>3.1</v>
      </c>
      <c r="L230" s="11">
        <v>2.97</v>
      </c>
      <c r="M230" s="11">
        <v>3.04</v>
      </c>
      <c r="N230" s="11">
        <v>3.1</v>
      </c>
      <c r="O230" s="11">
        <v>3.19</v>
      </c>
      <c r="P230" s="149">
        <v>2.78</v>
      </c>
      <c r="Q230" s="149">
        <v>3</v>
      </c>
      <c r="R230" s="11">
        <v>3.1</v>
      </c>
      <c r="S230" s="149">
        <v>3.29</v>
      </c>
      <c r="T230" s="11">
        <v>2.9</v>
      </c>
      <c r="U230" s="11">
        <v>2.9</v>
      </c>
      <c r="V230" s="11">
        <v>3.1</v>
      </c>
      <c r="W230" s="11">
        <v>3.14</v>
      </c>
      <c r="X230" s="11">
        <v>3.17</v>
      </c>
      <c r="Y230" s="11">
        <v>3.17</v>
      </c>
      <c r="Z230" s="11">
        <v>3.1</v>
      </c>
      <c r="AA230" s="154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30</v>
      </c>
    </row>
    <row r="231" spans="1:65">
      <c r="A231" s="30"/>
      <c r="B231" s="19">
        <v>1</v>
      </c>
      <c r="C231" s="9">
        <v>3</v>
      </c>
      <c r="D231" s="150">
        <v>3.09</v>
      </c>
      <c r="E231" s="11">
        <v>3.1</v>
      </c>
      <c r="F231" s="11">
        <v>3.04</v>
      </c>
      <c r="G231" s="11">
        <v>3.1</v>
      </c>
      <c r="H231" s="149">
        <v>3.67</v>
      </c>
      <c r="I231" s="11">
        <v>3</v>
      </c>
      <c r="J231" s="11">
        <v>3.3</v>
      </c>
      <c r="K231" s="11">
        <v>3.1</v>
      </c>
      <c r="L231" s="11">
        <v>2.96</v>
      </c>
      <c r="M231" s="11">
        <v>3.01</v>
      </c>
      <c r="N231" s="11">
        <v>3.1</v>
      </c>
      <c r="O231" s="11">
        <v>3.11</v>
      </c>
      <c r="P231" s="149">
        <v>2.67</v>
      </c>
      <c r="Q231" s="149">
        <v>3</v>
      </c>
      <c r="R231" s="11">
        <v>3.01</v>
      </c>
      <c r="S231" s="149">
        <v>3.39</v>
      </c>
      <c r="T231" s="11">
        <v>2.9</v>
      </c>
      <c r="U231" s="11">
        <v>2.9</v>
      </c>
      <c r="V231" s="11">
        <v>3.1</v>
      </c>
      <c r="W231" s="11">
        <v>2.9</v>
      </c>
      <c r="X231" s="11">
        <v>3.14</v>
      </c>
      <c r="Y231" s="11">
        <v>3.17</v>
      </c>
      <c r="Z231" s="11">
        <v>3.09</v>
      </c>
      <c r="AA231" s="154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16</v>
      </c>
    </row>
    <row r="232" spans="1:65">
      <c r="A232" s="30"/>
      <c r="B232" s="19">
        <v>1</v>
      </c>
      <c r="C232" s="9">
        <v>4</v>
      </c>
      <c r="D232" s="11">
        <v>2.98</v>
      </c>
      <c r="E232" s="11">
        <v>3</v>
      </c>
      <c r="F232" s="11">
        <v>3.16</v>
      </c>
      <c r="G232" s="11">
        <v>3.1</v>
      </c>
      <c r="H232" s="149">
        <v>3.6</v>
      </c>
      <c r="I232" s="11">
        <v>3</v>
      </c>
      <c r="J232" s="11">
        <v>3.3</v>
      </c>
      <c r="K232" s="11">
        <v>2.9</v>
      </c>
      <c r="L232" s="11">
        <v>2.88</v>
      </c>
      <c r="M232" s="11">
        <v>3.13</v>
      </c>
      <c r="N232" s="11">
        <v>3</v>
      </c>
      <c r="O232" s="11">
        <v>3.07</v>
      </c>
      <c r="P232" s="149">
        <v>2.59</v>
      </c>
      <c r="Q232" s="149">
        <v>3</v>
      </c>
      <c r="R232" s="11">
        <v>3.02</v>
      </c>
      <c r="S232" s="149">
        <v>3.3</v>
      </c>
      <c r="T232" s="11">
        <v>2.9</v>
      </c>
      <c r="U232" s="11">
        <v>2.9</v>
      </c>
      <c r="V232" s="11">
        <v>3.1</v>
      </c>
      <c r="W232" s="11">
        <v>2.96</v>
      </c>
      <c r="X232" s="11">
        <v>3.08</v>
      </c>
      <c r="Y232" s="11">
        <v>3.15</v>
      </c>
      <c r="Z232" s="11">
        <v>3.08</v>
      </c>
      <c r="AA232" s="154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3.0495964912280695</v>
      </c>
    </row>
    <row r="233" spans="1:65">
      <c r="A233" s="30"/>
      <c r="B233" s="19">
        <v>1</v>
      </c>
      <c r="C233" s="9">
        <v>5</v>
      </c>
      <c r="D233" s="11">
        <v>2.96</v>
      </c>
      <c r="E233" s="11">
        <v>3</v>
      </c>
      <c r="F233" s="11">
        <v>3.1</v>
      </c>
      <c r="G233" s="11">
        <v>3.1</v>
      </c>
      <c r="H233" s="149">
        <v>3.67</v>
      </c>
      <c r="I233" s="11">
        <v>3</v>
      </c>
      <c r="J233" s="11">
        <v>3.3</v>
      </c>
      <c r="K233" s="11">
        <v>3.1</v>
      </c>
      <c r="L233" s="11">
        <v>2.91</v>
      </c>
      <c r="M233" s="11">
        <v>2.99</v>
      </c>
      <c r="N233" s="11">
        <v>3</v>
      </c>
      <c r="O233" s="11">
        <v>3.1</v>
      </c>
      <c r="P233" s="149">
        <v>2.8</v>
      </c>
      <c r="Q233" s="149">
        <v>3</v>
      </c>
      <c r="R233" s="11">
        <v>3.13</v>
      </c>
      <c r="S233" s="149">
        <v>3.2</v>
      </c>
      <c r="T233" s="11">
        <v>2.8</v>
      </c>
      <c r="U233" s="11">
        <v>2.8</v>
      </c>
      <c r="V233" s="11">
        <v>3.1</v>
      </c>
      <c r="W233" s="11">
        <v>3.15</v>
      </c>
      <c r="X233" s="11">
        <v>3.25</v>
      </c>
      <c r="Y233" s="11">
        <v>3.07</v>
      </c>
      <c r="Z233" s="11">
        <v>2.96</v>
      </c>
      <c r="AA233" s="154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22</v>
      </c>
    </row>
    <row r="234" spans="1:65">
      <c r="A234" s="30"/>
      <c r="B234" s="19">
        <v>1</v>
      </c>
      <c r="C234" s="9">
        <v>6</v>
      </c>
      <c r="D234" s="11">
        <v>2.91</v>
      </c>
      <c r="E234" s="11">
        <v>3.1</v>
      </c>
      <c r="F234" s="11">
        <v>3.08</v>
      </c>
      <c r="G234" s="11">
        <v>3.1</v>
      </c>
      <c r="H234" s="149">
        <v>3.51</v>
      </c>
      <c r="I234" s="150">
        <v>2.5</v>
      </c>
      <c r="J234" s="11">
        <v>3.3</v>
      </c>
      <c r="K234" s="11">
        <v>2.9</v>
      </c>
      <c r="L234" s="11">
        <v>2.95</v>
      </c>
      <c r="M234" s="11">
        <v>3.04</v>
      </c>
      <c r="N234" s="11">
        <v>3</v>
      </c>
      <c r="O234" s="11">
        <v>3.12</v>
      </c>
      <c r="P234" s="149">
        <v>2.67</v>
      </c>
      <c r="Q234" s="149">
        <v>3</v>
      </c>
      <c r="R234" s="11">
        <v>3.21</v>
      </c>
      <c r="S234" s="149">
        <v>3.29</v>
      </c>
      <c r="T234" s="11">
        <v>2.8</v>
      </c>
      <c r="U234" s="11">
        <v>2.9</v>
      </c>
      <c r="V234" s="11">
        <v>3</v>
      </c>
      <c r="W234" s="11">
        <v>2.99</v>
      </c>
      <c r="X234" s="11">
        <v>3.15</v>
      </c>
      <c r="Y234" s="11">
        <v>3.08</v>
      </c>
      <c r="Z234" s="11">
        <v>2.94</v>
      </c>
      <c r="AA234" s="154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20" t="s">
        <v>271</v>
      </c>
      <c r="C235" s="12"/>
      <c r="D235" s="23">
        <v>2.9833333333333338</v>
      </c>
      <c r="E235" s="23">
        <v>3.0500000000000003</v>
      </c>
      <c r="F235" s="23">
        <v>3.1666666666666665</v>
      </c>
      <c r="G235" s="23">
        <v>3.1166666666666667</v>
      </c>
      <c r="H235" s="23">
        <v>3.6950000000000003</v>
      </c>
      <c r="I235" s="23">
        <v>2.9166666666666665</v>
      </c>
      <c r="J235" s="23">
        <v>3.2833333333333337</v>
      </c>
      <c r="K235" s="23">
        <v>3.0166666666666662</v>
      </c>
      <c r="L235" s="23">
        <v>2.938333333333333</v>
      </c>
      <c r="M235" s="23">
        <v>3.0716666666666668</v>
      </c>
      <c r="N235" s="23">
        <v>3.0333333333333332</v>
      </c>
      <c r="O235" s="23">
        <v>3.1133333333333333</v>
      </c>
      <c r="P235" s="23">
        <v>2.7083333333333335</v>
      </c>
      <c r="Q235" s="23">
        <v>3</v>
      </c>
      <c r="R235" s="23">
        <v>3.1033333333333335</v>
      </c>
      <c r="S235" s="23">
        <v>3.3183333333333334</v>
      </c>
      <c r="T235" s="23">
        <v>2.85</v>
      </c>
      <c r="U235" s="23">
        <v>2.8833333333333329</v>
      </c>
      <c r="V235" s="23">
        <v>3.0833333333333335</v>
      </c>
      <c r="W235" s="23">
        <v>3.0016666666666669</v>
      </c>
      <c r="X235" s="23">
        <v>3.1483333333333334</v>
      </c>
      <c r="Y235" s="23">
        <v>3.1199999999999997</v>
      </c>
      <c r="Z235" s="23">
        <v>3.03</v>
      </c>
      <c r="AA235" s="154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272</v>
      </c>
      <c r="C236" s="29"/>
      <c r="D236" s="11">
        <v>2.9750000000000001</v>
      </c>
      <c r="E236" s="11">
        <v>3.05</v>
      </c>
      <c r="F236" s="11">
        <v>3.13</v>
      </c>
      <c r="G236" s="11">
        <v>3.1</v>
      </c>
      <c r="H236" s="11">
        <v>3.67</v>
      </c>
      <c r="I236" s="11">
        <v>3</v>
      </c>
      <c r="J236" s="11">
        <v>3.3</v>
      </c>
      <c r="K236" s="11">
        <v>3.05</v>
      </c>
      <c r="L236" s="11">
        <v>2.9550000000000001</v>
      </c>
      <c r="M236" s="11">
        <v>3.04</v>
      </c>
      <c r="N236" s="11">
        <v>3</v>
      </c>
      <c r="O236" s="11">
        <v>3.105</v>
      </c>
      <c r="P236" s="11">
        <v>2.7050000000000001</v>
      </c>
      <c r="Q236" s="11">
        <v>3</v>
      </c>
      <c r="R236" s="11">
        <v>3.1150000000000002</v>
      </c>
      <c r="S236" s="11">
        <v>3.2949999999999999</v>
      </c>
      <c r="T236" s="11">
        <v>2.8499999999999996</v>
      </c>
      <c r="U236" s="11">
        <v>2.9</v>
      </c>
      <c r="V236" s="11">
        <v>3.1</v>
      </c>
      <c r="W236" s="11">
        <v>2.9750000000000001</v>
      </c>
      <c r="X236" s="11">
        <v>3.145</v>
      </c>
      <c r="Y236" s="11">
        <v>3.1150000000000002</v>
      </c>
      <c r="Z236" s="11">
        <v>3.0449999999999999</v>
      </c>
      <c r="AA236" s="154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3" t="s">
        <v>273</v>
      </c>
      <c r="C237" s="29"/>
      <c r="D237" s="24">
        <v>5.9217114643206448E-2</v>
      </c>
      <c r="E237" s="24">
        <v>5.4772255750516662E-2</v>
      </c>
      <c r="F237" s="24">
        <v>0.11826523862347155</v>
      </c>
      <c r="G237" s="24">
        <v>4.0824829046386339E-2</v>
      </c>
      <c r="H237" s="24">
        <v>0.1517563837207517</v>
      </c>
      <c r="I237" s="24">
        <v>0.20412414523193151</v>
      </c>
      <c r="J237" s="24">
        <v>4.0824829046386159E-2</v>
      </c>
      <c r="K237" s="24">
        <v>9.831920802501759E-2</v>
      </c>
      <c r="L237" s="24">
        <v>3.5449494589721166E-2</v>
      </c>
      <c r="M237" s="24">
        <v>8.7044050150867136E-2</v>
      </c>
      <c r="N237" s="24">
        <v>5.1639777949432267E-2</v>
      </c>
      <c r="O237" s="24">
        <v>4.1311822359545815E-2</v>
      </c>
      <c r="P237" s="24">
        <v>7.9351538527407686E-2</v>
      </c>
      <c r="Q237" s="24">
        <v>0</v>
      </c>
      <c r="R237" s="24">
        <v>7.7373552759755507E-2</v>
      </c>
      <c r="S237" s="24">
        <v>8.4715209181508017E-2</v>
      </c>
      <c r="T237" s="24">
        <v>5.4772255750516662E-2</v>
      </c>
      <c r="U237" s="24">
        <v>4.0824829046386339E-2</v>
      </c>
      <c r="V237" s="24">
        <v>4.0824829046386339E-2</v>
      </c>
      <c r="W237" s="24">
        <v>0.11889771514485326</v>
      </c>
      <c r="X237" s="24">
        <v>5.9805239458317214E-2</v>
      </c>
      <c r="Y237" s="24">
        <v>4.8166378315169157E-2</v>
      </c>
      <c r="Z237" s="24">
        <v>6.9856996786291953E-2</v>
      </c>
      <c r="AA237" s="208"/>
      <c r="AB237" s="209"/>
      <c r="AC237" s="209"/>
      <c r="AD237" s="209"/>
      <c r="AE237" s="209"/>
      <c r="AF237" s="209"/>
      <c r="AG237" s="209"/>
      <c r="AH237" s="209"/>
      <c r="AI237" s="209"/>
      <c r="AJ237" s="209"/>
      <c r="AK237" s="209"/>
      <c r="AL237" s="209"/>
      <c r="AM237" s="209"/>
      <c r="AN237" s="209"/>
      <c r="AO237" s="209"/>
      <c r="AP237" s="209"/>
      <c r="AQ237" s="209"/>
      <c r="AR237" s="209"/>
      <c r="AS237" s="209"/>
      <c r="AT237" s="209"/>
      <c r="AU237" s="209"/>
      <c r="AV237" s="209"/>
      <c r="AW237" s="209"/>
      <c r="AX237" s="209"/>
      <c r="AY237" s="209"/>
      <c r="AZ237" s="209"/>
      <c r="BA237" s="209"/>
      <c r="BB237" s="209"/>
      <c r="BC237" s="209"/>
      <c r="BD237" s="209"/>
      <c r="BE237" s="209"/>
      <c r="BF237" s="209"/>
      <c r="BG237" s="209"/>
      <c r="BH237" s="209"/>
      <c r="BI237" s="209"/>
      <c r="BJ237" s="209"/>
      <c r="BK237" s="209"/>
      <c r="BL237" s="209"/>
      <c r="BM237" s="56"/>
    </row>
    <row r="238" spans="1:65">
      <c r="A238" s="30"/>
      <c r="B238" s="3" t="s">
        <v>87</v>
      </c>
      <c r="C238" s="29"/>
      <c r="D238" s="13">
        <v>1.9849312170907185E-2</v>
      </c>
      <c r="E238" s="13">
        <v>1.7958116639513657E-2</v>
      </c>
      <c r="F238" s="13">
        <v>3.7346917460043649E-2</v>
      </c>
      <c r="G238" s="13">
        <v>1.3098875629856579E-2</v>
      </c>
      <c r="H238" s="13">
        <v>4.1070739843234561E-2</v>
      </c>
      <c r="I238" s="13">
        <v>6.9985421222376526E-2</v>
      </c>
      <c r="J238" s="13">
        <v>1.2433958085193753E-2</v>
      </c>
      <c r="K238" s="13">
        <v>3.2592002660226833E-2</v>
      </c>
      <c r="L238" s="13">
        <v>1.2064490501323143E-2</v>
      </c>
      <c r="M238" s="13">
        <v>2.8337726581942637E-2</v>
      </c>
      <c r="N238" s="13">
        <v>1.7024102620691955E-2</v>
      </c>
      <c r="O238" s="13">
        <v>1.3269321957027564E-2</v>
      </c>
      <c r="P238" s="13">
        <v>2.9299029610119761E-2</v>
      </c>
      <c r="Q238" s="13">
        <v>0</v>
      </c>
      <c r="R238" s="13">
        <v>2.49324015337558E-2</v>
      </c>
      <c r="S238" s="13">
        <v>2.5529445258113917E-2</v>
      </c>
      <c r="T238" s="13">
        <v>1.9218335351058477E-2</v>
      </c>
      <c r="U238" s="13">
        <v>1.4158900247301622E-2</v>
      </c>
      <c r="V238" s="13">
        <v>1.3240485096125298E-2</v>
      </c>
      <c r="W238" s="13">
        <v>3.9610565845037173E-2</v>
      </c>
      <c r="X238" s="13">
        <v>1.8995841013758775E-2</v>
      </c>
      <c r="Y238" s="13">
        <v>1.5437941767682425E-2</v>
      </c>
      <c r="Z238" s="13">
        <v>2.3055114450921437E-2</v>
      </c>
      <c r="AA238" s="154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A239" s="30"/>
      <c r="B239" s="3" t="s">
        <v>274</v>
      </c>
      <c r="C239" s="29"/>
      <c r="D239" s="13">
        <v>-2.1728500175461463E-2</v>
      </c>
      <c r="E239" s="13">
        <v>1.3231546307568287E-4</v>
      </c>
      <c r="F239" s="13">
        <v>3.8388742830515632E-2</v>
      </c>
      <c r="G239" s="13">
        <v>2.1993131101612828E-2</v>
      </c>
      <c r="H239" s="13">
        <v>0.21163570676592269</v>
      </c>
      <c r="I239" s="13">
        <v>-4.358931581399883E-2</v>
      </c>
      <c r="J239" s="13">
        <v>7.6645170197955803E-2</v>
      </c>
      <c r="K239" s="13">
        <v>-1.0798092356193223E-2</v>
      </c>
      <c r="L239" s="13">
        <v>-3.6484550731474275E-2</v>
      </c>
      <c r="M239" s="13">
        <v>7.2370805456001275E-3</v>
      </c>
      <c r="N239" s="13">
        <v>-5.33288844655877E-3</v>
      </c>
      <c r="O239" s="13">
        <v>2.0900090319685871E-2</v>
      </c>
      <c r="P239" s="13">
        <v>-0.11190436468442744</v>
      </c>
      <c r="Q239" s="13">
        <v>-1.6263296265827343E-2</v>
      </c>
      <c r="R239" s="13">
        <v>1.7620967973905444E-2</v>
      </c>
      <c r="S239" s="13">
        <v>8.8122098408187632E-2</v>
      </c>
      <c r="T239" s="13">
        <v>-6.5450131452535865E-2</v>
      </c>
      <c r="U239" s="13">
        <v>-5.4519723633267514E-2</v>
      </c>
      <c r="V239" s="13">
        <v>1.1062723282344145E-2</v>
      </c>
      <c r="W239" s="13">
        <v>-1.5716775874863753E-2</v>
      </c>
      <c r="X239" s="13">
        <v>3.2377018529917923E-2</v>
      </c>
      <c r="Y239" s="13">
        <v>2.3086171883539564E-2</v>
      </c>
      <c r="Z239" s="13">
        <v>-6.4259292284856162E-3</v>
      </c>
      <c r="AA239" s="154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55"/>
    </row>
    <row r="240" spans="1:65">
      <c r="A240" s="30"/>
      <c r="B240" s="46" t="s">
        <v>275</v>
      </c>
      <c r="C240" s="47"/>
      <c r="D240" s="45">
        <v>0.76</v>
      </c>
      <c r="E240" s="45">
        <v>0.11</v>
      </c>
      <c r="F240" s="45">
        <v>1.04</v>
      </c>
      <c r="G240" s="45">
        <v>0.55000000000000004</v>
      </c>
      <c r="H240" s="45">
        <v>6.26</v>
      </c>
      <c r="I240" s="45">
        <v>1.42</v>
      </c>
      <c r="J240" s="45">
        <v>2.2000000000000002</v>
      </c>
      <c r="K240" s="45">
        <v>0.44</v>
      </c>
      <c r="L240" s="45">
        <v>1.21</v>
      </c>
      <c r="M240" s="45">
        <v>0.11</v>
      </c>
      <c r="N240" s="45">
        <v>0.27</v>
      </c>
      <c r="O240" s="45">
        <v>0.52</v>
      </c>
      <c r="P240" s="45">
        <v>3.48</v>
      </c>
      <c r="Q240" s="45" t="s">
        <v>276</v>
      </c>
      <c r="R240" s="45">
        <v>0.42</v>
      </c>
      <c r="S240" s="45">
        <v>2.54</v>
      </c>
      <c r="T240" s="45">
        <v>2.08</v>
      </c>
      <c r="U240" s="45">
        <v>1.75</v>
      </c>
      <c r="V240" s="45">
        <v>0.22</v>
      </c>
      <c r="W240" s="45">
        <v>0.57999999999999996</v>
      </c>
      <c r="X240" s="45">
        <v>0.86</v>
      </c>
      <c r="Y240" s="45">
        <v>0.57999999999999996</v>
      </c>
      <c r="Z240" s="45">
        <v>0.3</v>
      </c>
      <c r="AA240" s="154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55"/>
    </row>
    <row r="241" spans="1:65">
      <c r="B241" s="31" t="s">
        <v>312</v>
      </c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BM241" s="55"/>
    </row>
    <row r="242" spans="1:65">
      <c r="BM242" s="55"/>
    </row>
    <row r="243" spans="1:65" ht="15">
      <c r="B243" s="8" t="s">
        <v>526</v>
      </c>
      <c r="BM243" s="28" t="s">
        <v>67</v>
      </c>
    </row>
    <row r="244" spans="1:65" ht="15">
      <c r="A244" s="25" t="s">
        <v>0</v>
      </c>
      <c r="B244" s="18" t="s">
        <v>110</v>
      </c>
      <c r="C244" s="15" t="s">
        <v>111</v>
      </c>
      <c r="D244" s="16" t="s">
        <v>229</v>
      </c>
      <c r="E244" s="17" t="s">
        <v>229</v>
      </c>
      <c r="F244" s="17" t="s">
        <v>229</v>
      </c>
      <c r="G244" s="17" t="s">
        <v>229</v>
      </c>
      <c r="H244" s="17" t="s">
        <v>229</v>
      </c>
      <c r="I244" s="17" t="s">
        <v>229</v>
      </c>
      <c r="J244" s="17" t="s">
        <v>229</v>
      </c>
      <c r="K244" s="17" t="s">
        <v>229</v>
      </c>
      <c r="L244" s="17" t="s">
        <v>229</v>
      </c>
      <c r="M244" s="17" t="s">
        <v>229</v>
      </c>
      <c r="N244" s="17" t="s">
        <v>229</v>
      </c>
      <c r="O244" s="17" t="s">
        <v>229</v>
      </c>
      <c r="P244" s="17" t="s">
        <v>229</v>
      </c>
      <c r="Q244" s="17" t="s">
        <v>229</v>
      </c>
      <c r="R244" s="17" t="s">
        <v>229</v>
      </c>
      <c r="S244" s="17" t="s">
        <v>229</v>
      </c>
      <c r="T244" s="17" t="s">
        <v>229</v>
      </c>
      <c r="U244" s="17" t="s">
        <v>229</v>
      </c>
      <c r="V244" s="17" t="s">
        <v>229</v>
      </c>
      <c r="W244" s="17" t="s">
        <v>229</v>
      </c>
      <c r="X244" s="17" t="s">
        <v>229</v>
      </c>
      <c r="Y244" s="17" t="s">
        <v>229</v>
      </c>
      <c r="Z244" s="17" t="s">
        <v>229</v>
      </c>
      <c r="AA244" s="17" t="s">
        <v>229</v>
      </c>
      <c r="AB244" s="17" t="s">
        <v>229</v>
      </c>
      <c r="AC244" s="154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 t="s">
        <v>230</v>
      </c>
      <c r="C245" s="9" t="s">
        <v>230</v>
      </c>
      <c r="D245" s="152" t="s">
        <v>232</v>
      </c>
      <c r="E245" s="153" t="s">
        <v>233</v>
      </c>
      <c r="F245" s="153" t="s">
        <v>234</v>
      </c>
      <c r="G245" s="153" t="s">
        <v>235</v>
      </c>
      <c r="H245" s="153" t="s">
        <v>236</v>
      </c>
      <c r="I245" s="153" t="s">
        <v>237</v>
      </c>
      <c r="J245" s="153" t="s">
        <v>238</v>
      </c>
      <c r="K245" s="153" t="s">
        <v>239</v>
      </c>
      <c r="L245" s="153" t="s">
        <v>240</v>
      </c>
      <c r="M245" s="153" t="s">
        <v>241</v>
      </c>
      <c r="N245" s="153" t="s">
        <v>243</v>
      </c>
      <c r="O245" s="153" t="s">
        <v>244</v>
      </c>
      <c r="P245" s="153" t="s">
        <v>246</v>
      </c>
      <c r="Q245" s="153" t="s">
        <v>247</v>
      </c>
      <c r="R245" s="153" t="s">
        <v>249</v>
      </c>
      <c r="S245" s="153" t="s">
        <v>250</v>
      </c>
      <c r="T245" s="153" t="s">
        <v>251</v>
      </c>
      <c r="U245" s="153" t="s">
        <v>252</v>
      </c>
      <c r="V245" s="153" t="s">
        <v>254</v>
      </c>
      <c r="W245" s="153" t="s">
        <v>256</v>
      </c>
      <c r="X245" s="153" t="s">
        <v>258</v>
      </c>
      <c r="Y245" s="153" t="s">
        <v>259</v>
      </c>
      <c r="Z245" s="153" t="s">
        <v>260</v>
      </c>
      <c r="AA245" s="153" t="s">
        <v>261</v>
      </c>
      <c r="AB245" s="153" t="s">
        <v>262</v>
      </c>
      <c r="AC245" s="154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 t="s">
        <v>3</v>
      </c>
    </row>
    <row r="246" spans="1:65">
      <c r="A246" s="30"/>
      <c r="B246" s="19"/>
      <c r="C246" s="9"/>
      <c r="D246" s="10" t="s">
        <v>299</v>
      </c>
      <c r="E246" s="11" t="s">
        <v>114</v>
      </c>
      <c r="F246" s="11" t="s">
        <v>114</v>
      </c>
      <c r="G246" s="11" t="s">
        <v>299</v>
      </c>
      <c r="H246" s="11" t="s">
        <v>300</v>
      </c>
      <c r="I246" s="11" t="s">
        <v>114</v>
      </c>
      <c r="J246" s="11" t="s">
        <v>299</v>
      </c>
      <c r="K246" s="11" t="s">
        <v>114</v>
      </c>
      <c r="L246" s="11" t="s">
        <v>299</v>
      </c>
      <c r="M246" s="11" t="s">
        <v>300</v>
      </c>
      <c r="N246" s="11" t="s">
        <v>300</v>
      </c>
      <c r="O246" s="11" t="s">
        <v>114</v>
      </c>
      <c r="P246" s="11" t="s">
        <v>300</v>
      </c>
      <c r="Q246" s="11" t="s">
        <v>299</v>
      </c>
      <c r="R246" s="11" t="s">
        <v>299</v>
      </c>
      <c r="S246" s="11" t="s">
        <v>300</v>
      </c>
      <c r="T246" s="11" t="s">
        <v>299</v>
      </c>
      <c r="U246" s="11" t="s">
        <v>114</v>
      </c>
      <c r="V246" s="11" t="s">
        <v>299</v>
      </c>
      <c r="W246" s="11" t="s">
        <v>300</v>
      </c>
      <c r="X246" s="11" t="s">
        <v>300</v>
      </c>
      <c r="Y246" s="11" t="s">
        <v>300</v>
      </c>
      <c r="Z246" s="11" t="s">
        <v>299</v>
      </c>
      <c r="AA246" s="11" t="s">
        <v>299</v>
      </c>
      <c r="AB246" s="11" t="s">
        <v>299</v>
      </c>
      <c r="AC246" s="154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</v>
      </c>
    </row>
    <row r="247" spans="1:65">
      <c r="A247" s="30"/>
      <c r="B247" s="19"/>
      <c r="C247" s="9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154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2</v>
      </c>
    </row>
    <row r="248" spans="1:65">
      <c r="A248" s="30"/>
      <c r="B248" s="18">
        <v>1</v>
      </c>
      <c r="C248" s="14">
        <v>1</v>
      </c>
      <c r="D248" s="229">
        <v>20.6</v>
      </c>
      <c r="E248" s="229">
        <v>20</v>
      </c>
      <c r="F248" s="229">
        <v>19</v>
      </c>
      <c r="G248" s="229">
        <v>23.1</v>
      </c>
      <c r="H248" s="229">
        <v>20.9</v>
      </c>
      <c r="I248" s="229">
        <v>23.2</v>
      </c>
      <c r="J248" s="236">
        <v>20</v>
      </c>
      <c r="K248" s="236">
        <v>28</v>
      </c>
      <c r="L248" s="239">
        <v>13.4</v>
      </c>
      <c r="M248" s="229">
        <v>20.7</v>
      </c>
      <c r="N248" s="229">
        <v>20.7</v>
      </c>
      <c r="O248" s="229">
        <v>20</v>
      </c>
      <c r="P248" s="229">
        <v>19.2</v>
      </c>
      <c r="Q248" s="229">
        <v>19.399999999999999</v>
      </c>
      <c r="R248" s="229">
        <v>21.8</v>
      </c>
      <c r="S248" s="229">
        <v>24</v>
      </c>
      <c r="T248" s="229">
        <v>23.8</v>
      </c>
      <c r="U248" s="229">
        <v>18</v>
      </c>
      <c r="V248" s="229">
        <v>20.3</v>
      </c>
      <c r="W248" s="229">
        <v>21.6</v>
      </c>
      <c r="X248" s="229">
        <v>19.2</v>
      </c>
      <c r="Y248" s="229">
        <v>18.8</v>
      </c>
      <c r="Z248" s="229">
        <v>21.8</v>
      </c>
      <c r="AA248" s="229">
        <v>19.600000000000001</v>
      </c>
      <c r="AB248" s="229">
        <v>21.5</v>
      </c>
      <c r="AC248" s="230"/>
      <c r="AD248" s="231"/>
      <c r="AE248" s="231"/>
      <c r="AF248" s="231"/>
      <c r="AG248" s="231"/>
      <c r="AH248" s="231"/>
      <c r="AI248" s="231"/>
      <c r="AJ248" s="231"/>
      <c r="AK248" s="231"/>
      <c r="AL248" s="231"/>
      <c r="AM248" s="231"/>
      <c r="AN248" s="231"/>
      <c r="AO248" s="231"/>
      <c r="AP248" s="231"/>
      <c r="AQ248" s="231"/>
      <c r="AR248" s="231"/>
      <c r="AS248" s="231"/>
      <c r="AT248" s="231"/>
      <c r="AU248" s="231"/>
      <c r="AV248" s="231"/>
      <c r="AW248" s="231"/>
      <c r="AX248" s="231"/>
      <c r="AY248" s="231"/>
      <c r="AZ248" s="231"/>
      <c r="BA248" s="231"/>
      <c r="BB248" s="231"/>
      <c r="BC248" s="231"/>
      <c r="BD248" s="231"/>
      <c r="BE248" s="231"/>
      <c r="BF248" s="231"/>
      <c r="BG248" s="231"/>
      <c r="BH248" s="231"/>
      <c r="BI248" s="231"/>
      <c r="BJ248" s="231"/>
      <c r="BK248" s="231"/>
      <c r="BL248" s="231"/>
      <c r="BM248" s="232">
        <v>1</v>
      </c>
    </row>
    <row r="249" spans="1:65">
      <c r="A249" s="30"/>
      <c r="B249" s="19">
        <v>1</v>
      </c>
      <c r="C249" s="9">
        <v>2</v>
      </c>
      <c r="D249" s="233">
        <v>21</v>
      </c>
      <c r="E249" s="233">
        <v>20</v>
      </c>
      <c r="F249" s="233">
        <v>19</v>
      </c>
      <c r="G249" s="233">
        <v>23.5</v>
      </c>
      <c r="H249" s="233">
        <v>20.8</v>
      </c>
      <c r="I249" s="233">
        <v>22.6</v>
      </c>
      <c r="J249" s="237">
        <v>20</v>
      </c>
      <c r="K249" s="237">
        <v>28</v>
      </c>
      <c r="L249" s="237">
        <v>14.2</v>
      </c>
      <c r="M249" s="233">
        <v>20.2</v>
      </c>
      <c r="N249" s="238">
        <v>22.5</v>
      </c>
      <c r="O249" s="233">
        <v>19</v>
      </c>
      <c r="P249" s="233">
        <v>20.3</v>
      </c>
      <c r="Q249" s="233">
        <v>20.100000000000001</v>
      </c>
      <c r="R249" s="233">
        <v>21.8</v>
      </c>
      <c r="S249" s="238">
        <v>28</v>
      </c>
      <c r="T249" s="233">
        <v>22.7</v>
      </c>
      <c r="U249" s="233">
        <v>19</v>
      </c>
      <c r="V249" s="233">
        <v>20.3</v>
      </c>
      <c r="W249" s="233">
        <v>21.4</v>
      </c>
      <c r="X249" s="238">
        <v>20.9</v>
      </c>
      <c r="Y249" s="233">
        <v>22</v>
      </c>
      <c r="Z249" s="233">
        <v>21.3</v>
      </c>
      <c r="AA249" s="233">
        <v>20.3</v>
      </c>
      <c r="AB249" s="233">
        <v>21.7</v>
      </c>
      <c r="AC249" s="230"/>
      <c r="AD249" s="231"/>
      <c r="AE249" s="231"/>
      <c r="AF249" s="231"/>
      <c r="AG249" s="231"/>
      <c r="AH249" s="231"/>
      <c r="AI249" s="231"/>
      <c r="AJ249" s="231"/>
      <c r="AK249" s="231"/>
      <c r="AL249" s="231"/>
      <c r="AM249" s="231"/>
      <c r="AN249" s="231"/>
      <c r="AO249" s="231"/>
      <c r="AP249" s="231"/>
      <c r="AQ249" s="231"/>
      <c r="AR249" s="231"/>
      <c r="AS249" s="231"/>
      <c r="AT249" s="231"/>
      <c r="AU249" s="231"/>
      <c r="AV249" s="231"/>
      <c r="AW249" s="231"/>
      <c r="AX249" s="231"/>
      <c r="AY249" s="231"/>
      <c r="AZ249" s="231"/>
      <c r="BA249" s="231"/>
      <c r="BB249" s="231"/>
      <c r="BC249" s="231"/>
      <c r="BD249" s="231"/>
      <c r="BE249" s="231"/>
      <c r="BF249" s="231"/>
      <c r="BG249" s="231"/>
      <c r="BH249" s="231"/>
      <c r="BI249" s="231"/>
      <c r="BJ249" s="231"/>
      <c r="BK249" s="231"/>
      <c r="BL249" s="231"/>
      <c r="BM249" s="232">
        <v>31</v>
      </c>
    </row>
    <row r="250" spans="1:65">
      <c r="A250" s="30"/>
      <c r="B250" s="19">
        <v>1</v>
      </c>
      <c r="C250" s="9">
        <v>3</v>
      </c>
      <c r="D250" s="233">
        <v>21.6</v>
      </c>
      <c r="E250" s="233">
        <v>22</v>
      </c>
      <c r="F250" s="233">
        <v>19</v>
      </c>
      <c r="G250" s="233">
        <v>23.3</v>
      </c>
      <c r="H250" s="233">
        <v>21</v>
      </c>
      <c r="I250" s="233">
        <v>22.5</v>
      </c>
      <c r="J250" s="237">
        <v>20</v>
      </c>
      <c r="K250" s="237">
        <v>28</v>
      </c>
      <c r="L250" s="237">
        <v>14</v>
      </c>
      <c r="M250" s="233">
        <v>21</v>
      </c>
      <c r="N250" s="233">
        <v>20.3</v>
      </c>
      <c r="O250" s="233">
        <v>20</v>
      </c>
      <c r="P250" s="233">
        <v>19.899999999999999</v>
      </c>
      <c r="Q250" s="233">
        <v>20.7</v>
      </c>
      <c r="R250" s="233">
        <v>22.9</v>
      </c>
      <c r="S250" s="233">
        <v>21</v>
      </c>
      <c r="T250" s="233">
        <v>23.3</v>
      </c>
      <c r="U250" s="233">
        <v>19</v>
      </c>
      <c r="V250" s="233">
        <v>20.8</v>
      </c>
      <c r="W250" s="233">
        <v>21.3</v>
      </c>
      <c r="X250" s="233">
        <v>18.7</v>
      </c>
      <c r="Y250" s="233">
        <v>19.2</v>
      </c>
      <c r="Z250" s="233">
        <v>22.9</v>
      </c>
      <c r="AA250" s="233">
        <v>20.7</v>
      </c>
      <c r="AB250" s="233">
        <v>22.2</v>
      </c>
      <c r="AC250" s="230"/>
      <c r="AD250" s="231"/>
      <c r="AE250" s="231"/>
      <c r="AF250" s="231"/>
      <c r="AG250" s="231"/>
      <c r="AH250" s="231"/>
      <c r="AI250" s="231"/>
      <c r="AJ250" s="231"/>
      <c r="AK250" s="231"/>
      <c r="AL250" s="231"/>
      <c r="AM250" s="231"/>
      <c r="AN250" s="231"/>
      <c r="AO250" s="231"/>
      <c r="AP250" s="231"/>
      <c r="AQ250" s="231"/>
      <c r="AR250" s="231"/>
      <c r="AS250" s="231"/>
      <c r="AT250" s="231"/>
      <c r="AU250" s="231"/>
      <c r="AV250" s="231"/>
      <c r="AW250" s="231"/>
      <c r="AX250" s="231"/>
      <c r="AY250" s="231"/>
      <c r="AZ250" s="231"/>
      <c r="BA250" s="231"/>
      <c r="BB250" s="231"/>
      <c r="BC250" s="231"/>
      <c r="BD250" s="231"/>
      <c r="BE250" s="231"/>
      <c r="BF250" s="231"/>
      <c r="BG250" s="231"/>
      <c r="BH250" s="231"/>
      <c r="BI250" s="231"/>
      <c r="BJ250" s="231"/>
      <c r="BK250" s="231"/>
      <c r="BL250" s="231"/>
      <c r="BM250" s="232">
        <v>16</v>
      </c>
    </row>
    <row r="251" spans="1:65">
      <c r="A251" s="30"/>
      <c r="B251" s="19">
        <v>1</v>
      </c>
      <c r="C251" s="9">
        <v>4</v>
      </c>
      <c r="D251" s="233">
        <v>21</v>
      </c>
      <c r="E251" s="233">
        <v>22</v>
      </c>
      <c r="F251" s="233">
        <v>19</v>
      </c>
      <c r="G251" s="233">
        <v>23.3</v>
      </c>
      <c r="H251" s="233">
        <v>20.8</v>
      </c>
      <c r="I251" s="233">
        <v>22.4</v>
      </c>
      <c r="J251" s="237">
        <v>20</v>
      </c>
      <c r="K251" s="237">
        <v>28</v>
      </c>
      <c r="L251" s="237">
        <v>14.2</v>
      </c>
      <c r="M251" s="233">
        <v>20.5</v>
      </c>
      <c r="N251" s="233">
        <v>20.9</v>
      </c>
      <c r="O251" s="233">
        <v>20</v>
      </c>
      <c r="P251" s="233">
        <v>19.2</v>
      </c>
      <c r="Q251" s="233">
        <v>21.3</v>
      </c>
      <c r="R251" s="233">
        <v>22.3</v>
      </c>
      <c r="S251" s="233">
        <v>21</v>
      </c>
      <c r="T251" s="233">
        <v>22.7</v>
      </c>
      <c r="U251" s="233">
        <v>18</v>
      </c>
      <c r="V251" s="233">
        <v>19.899999999999999</v>
      </c>
      <c r="W251" s="233">
        <v>21.8</v>
      </c>
      <c r="X251" s="233">
        <v>18.899999999999999</v>
      </c>
      <c r="Y251" s="233">
        <v>20</v>
      </c>
      <c r="Z251" s="233">
        <v>22.2</v>
      </c>
      <c r="AA251" s="233">
        <v>19.8</v>
      </c>
      <c r="AB251" s="233">
        <v>21.9</v>
      </c>
      <c r="AC251" s="230"/>
      <c r="AD251" s="231"/>
      <c r="AE251" s="231"/>
      <c r="AF251" s="231"/>
      <c r="AG251" s="231"/>
      <c r="AH251" s="231"/>
      <c r="AI251" s="231"/>
      <c r="AJ251" s="231"/>
      <c r="AK251" s="231"/>
      <c r="AL251" s="231"/>
      <c r="AM251" s="231"/>
      <c r="AN251" s="231"/>
      <c r="AO251" s="231"/>
      <c r="AP251" s="231"/>
      <c r="AQ251" s="231"/>
      <c r="AR251" s="231"/>
      <c r="AS251" s="231"/>
      <c r="AT251" s="231"/>
      <c r="AU251" s="231"/>
      <c r="AV251" s="231"/>
      <c r="AW251" s="231"/>
      <c r="AX251" s="231"/>
      <c r="AY251" s="231"/>
      <c r="AZ251" s="231"/>
      <c r="BA251" s="231"/>
      <c r="BB251" s="231"/>
      <c r="BC251" s="231"/>
      <c r="BD251" s="231"/>
      <c r="BE251" s="231"/>
      <c r="BF251" s="231"/>
      <c r="BG251" s="231"/>
      <c r="BH251" s="231"/>
      <c r="BI251" s="231"/>
      <c r="BJ251" s="231"/>
      <c r="BK251" s="231"/>
      <c r="BL251" s="231"/>
      <c r="BM251" s="232">
        <v>20.907121212121211</v>
      </c>
    </row>
    <row r="252" spans="1:65">
      <c r="A252" s="30"/>
      <c r="B252" s="19">
        <v>1</v>
      </c>
      <c r="C252" s="9">
        <v>5</v>
      </c>
      <c r="D252" s="233">
        <v>20.8</v>
      </c>
      <c r="E252" s="233">
        <v>22</v>
      </c>
      <c r="F252" s="233">
        <v>18</v>
      </c>
      <c r="G252" s="238">
        <v>21</v>
      </c>
      <c r="H252" s="233">
        <v>20.5</v>
      </c>
      <c r="I252" s="233">
        <v>22.8</v>
      </c>
      <c r="J252" s="237">
        <v>20</v>
      </c>
      <c r="K252" s="237">
        <v>30</v>
      </c>
      <c r="L252" s="237">
        <v>14.2</v>
      </c>
      <c r="M252" s="233">
        <v>20.6</v>
      </c>
      <c r="N252" s="233">
        <v>20.5</v>
      </c>
      <c r="O252" s="233">
        <v>20</v>
      </c>
      <c r="P252" s="233">
        <v>19.2</v>
      </c>
      <c r="Q252" s="233">
        <v>19</v>
      </c>
      <c r="R252" s="233">
        <v>22.8</v>
      </c>
      <c r="S252" s="233">
        <v>24</v>
      </c>
      <c r="T252" s="233">
        <v>21.9</v>
      </c>
      <c r="U252" s="233">
        <v>19</v>
      </c>
      <c r="V252" s="233">
        <v>19.8</v>
      </c>
      <c r="W252" s="233">
        <v>22.5</v>
      </c>
      <c r="X252" s="233">
        <v>19.899999999999999</v>
      </c>
      <c r="Y252" s="233">
        <v>21.7</v>
      </c>
      <c r="Z252" s="233">
        <v>22.4</v>
      </c>
      <c r="AA252" s="233">
        <v>20.100000000000001</v>
      </c>
      <c r="AB252" s="233">
        <v>20.6</v>
      </c>
      <c r="AC252" s="230"/>
      <c r="AD252" s="231"/>
      <c r="AE252" s="231"/>
      <c r="AF252" s="231"/>
      <c r="AG252" s="231"/>
      <c r="AH252" s="231"/>
      <c r="AI252" s="231"/>
      <c r="AJ252" s="231"/>
      <c r="AK252" s="231"/>
      <c r="AL252" s="231"/>
      <c r="AM252" s="231"/>
      <c r="AN252" s="231"/>
      <c r="AO252" s="231"/>
      <c r="AP252" s="231"/>
      <c r="AQ252" s="231"/>
      <c r="AR252" s="231"/>
      <c r="AS252" s="231"/>
      <c r="AT252" s="231"/>
      <c r="AU252" s="231"/>
      <c r="AV252" s="231"/>
      <c r="AW252" s="231"/>
      <c r="AX252" s="231"/>
      <c r="AY252" s="231"/>
      <c r="AZ252" s="231"/>
      <c r="BA252" s="231"/>
      <c r="BB252" s="231"/>
      <c r="BC252" s="231"/>
      <c r="BD252" s="231"/>
      <c r="BE252" s="231"/>
      <c r="BF252" s="231"/>
      <c r="BG252" s="231"/>
      <c r="BH252" s="231"/>
      <c r="BI252" s="231"/>
      <c r="BJ252" s="231"/>
      <c r="BK252" s="231"/>
      <c r="BL252" s="231"/>
      <c r="BM252" s="232">
        <v>23</v>
      </c>
    </row>
    <row r="253" spans="1:65">
      <c r="A253" s="30"/>
      <c r="B253" s="19">
        <v>1</v>
      </c>
      <c r="C253" s="9">
        <v>6</v>
      </c>
      <c r="D253" s="233">
        <v>20.6</v>
      </c>
      <c r="E253" s="233">
        <v>22</v>
      </c>
      <c r="F253" s="233">
        <v>18</v>
      </c>
      <c r="G253" s="233">
        <v>23.6</v>
      </c>
      <c r="H253" s="238">
        <v>21.7</v>
      </c>
      <c r="I253" s="233">
        <v>23</v>
      </c>
      <c r="J253" s="237">
        <v>20</v>
      </c>
      <c r="K253" s="237">
        <v>28</v>
      </c>
      <c r="L253" s="237">
        <v>14.2</v>
      </c>
      <c r="M253" s="233">
        <v>20.5</v>
      </c>
      <c r="N253" s="233">
        <v>20.7</v>
      </c>
      <c r="O253" s="233">
        <v>20</v>
      </c>
      <c r="P253" s="233">
        <v>19.5</v>
      </c>
      <c r="Q253" s="233">
        <v>19.600000000000001</v>
      </c>
      <c r="R253" s="233">
        <v>22.5</v>
      </c>
      <c r="S253" s="233">
        <v>23</v>
      </c>
      <c r="T253" s="233">
        <v>23</v>
      </c>
      <c r="U253" s="233">
        <v>18</v>
      </c>
      <c r="V253" s="233">
        <v>20.100000000000001</v>
      </c>
      <c r="W253" s="233">
        <v>22.4</v>
      </c>
      <c r="X253" s="233">
        <v>19.100000000000001</v>
      </c>
      <c r="Y253" s="233">
        <v>20.5</v>
      </c>
      <c r="Z253" s="233">
        <v>22.4</v>
      </c>
      <c r="AA253" s="233">
        <v>19.5</v>
      </c>
      <c r="AB253" s="233">
        <v>20.7</v>
      </c>
      <c r="AC253" s="230"/>
      <c r="AD253" s="231"/>
      <c r="AE253" s="231"/>
      <c r="AF253" s="231"/>
      <c r="AG253" s="231"/>
      <c r="AH253" s="231"/>
      <c r="AI253" s="231"/>
      <c r="AJ253" s="231"/>
      <c r="AK253" s="231"/>
      <c r="AL253" s="231"/>
      <c r="AM253" s="231"/>
      <c r="AN253" s="231"/>
      <c r="AO253" s="231"/>
      <c r="AP253" s="231"/>
      <c r="AQ253" s="231"/>
      <c r="AR253" s="231"/>
      <c r="AS253" s="231"/>
      <c r="AT253" s="231"/>
      <c r="AU253" s="231"/>
      <c r="AV253" s="231"/>
      <c r="AW253" s="231"/>
      <c r="AX253" s="231"/>
      <c r="AY253" s="231"/>
      <c r="AZ253" s="231"/>
      <c r="BA253" s="231"/>
      <c r="BB253" s="231"/>
      <c r="BC253" s="231"/>
      <c r="BD253" s="231"/>
      <c r="BE253" s="231"/>
      <c r="BF253" s="231"/>
      <c r="BG253" s="231"/>
      <c r="BH253" s="231"/>
      <c r="BI253" s="231"/>
      <c r="BJ253" s="231"/>
      <c r="BK253" s="231"/>
      <c r="BL253" s="231"/>
      <c r="BM253" s="234"/>
    </row>
    <row r="254" spans="1:65">
      <c r="A254" s="30"/>
      <c r="B254" s="20" t="s">
        <v>271</v>
      </c>
      <c r="C254" s="12"/>
      <c r="D254" s="235">
        <v>20.933333333333334</v>
      </c>
      <c r="E254" s="235">
        <v>21.333333333333332</v>
      </c>
      <c r="F254" s="235">
        <v>18.666666666666668</v>
      </c>
      <c r="G254" s="235">
        <v>22.966666666666669</v>
      </c>
      <c r="H254" s="235">
        <v>20.95</v>
      </c>
      <c r="I254" s="235">
        <v>22.75</v>
      </c>
      <c r="J254" s="235">
        <v>20</v>
      </c>
      <c r="K254" s="235">
        <v>28.333333333333332</v>
      </c>
      <c r="L254" s="235">
        <v>14.033333333333333</v>
      </c>
      <c r="M254" s="235">
        <v>20.583333333333332</v>
      </c>
      <c r="N254" s="235">
        <v>20.933333333333334</v>
      </c>
      <c r="O254" s="235">
        <v>19.833333333333332</v>
      </c>
      <c r="P254" s="235">
        <v>19.55</v>
      </c>
      <c r="Q254" s="235">
        <v>20.016666666666666</v>
      </c>
      <c r="R254" s="235">
        <v>22.349999999999998</v>
      </c>
      <c r="S254" s="235">
        <v>23.5</v>
      </c>
      <c r="T254" s="235">
        <v>22.900000000000002</v>
      </c>
      <c r="U254" s="235">
        <v>18.5</v>
      </c>
      <c r="V254" s="235">
        <v>20.200000000000003</v>
      </c>
      <c r="W254" s="235">
        <v>21.833333333333332</v>
      </c>
      <c r="X254" s="235">
        <v>19.45</v>
      </c>
      <c r="Y254" s="235">
        <v>20.366666666666667</v>
      </c>
      <c r="Z254" s="235">
        <v>22.166666666666668</v>
      </c>
      <c r="AA254" s="235">
        <v>20</v>
      </c>
      <c r="AB254" s="235">
        <v>21.433333333333334</v>
      </c>
      <c r="AC254" s="230"/>
      <c r="AD254" s="231"/>
      <c r="AE254" s="231"/>
      <c r="AF254" s="231"/>
      <c r="AG254" s="231"/>
      <c r="AH254" s="231"/>
      <c r="AI254" s="231"/>
      <c r="AJ254" s="231"/>
      <c r="AK254" s="231"/>
      <c r="AL254" s="231"/>
      <c r="AM254" s="231"/>
      <c r="AN254" s="231"/>
      <c r="AO254" s="231"/>
      <c r="AP254" s="231"/>
      <c r="AQ254" s="231"/>
      <c r="AR254" s="231"/>
      <c r="AS254" s="231"/>
      <c r="AT254" s="231"/>
      <c r="AU254" s="231"/>
      <c r="AV254" s="231"/>
      <c r="AW254" s="231"/>
      <c r="AX254" s="231"/>
      <c r="AY254" s="231"/>
      <c r="AZ254" s="231"/>
      <c r="BA254" s="231"/>
      <c r="BB254" s="231"/>
      <c r="BC254" s="231"/>
      <c r="BD254" s="231"/>
      <c r="BE254" s="231"/>
      <c r="BF254" s="231"/>
      <c r="BG254" s="231"/>
      <c r="BH254" s="231"/>
      <c r="BI254" s="231"/>
      <c r="BJ254" s="231"/>
      <c r="BK254" s="231"/>
      <c r="BL254" s="231"/>
      <c r="BM254" s="234"/>
    </row>
    <row r="255" spans="1:65">
      <c r="A255" s="30"/>
      <c r="B255" s="3" t="s">
        <v>272</v>
      </c>
      <c r="C255" s="29"/>
      <c r="D255" s="233">
        <v>20.9</v>
      </c>
      <c r="E255" s="233">
        <v>22</v>
      </c>
      <c r="F255" s="233">
        <v>19</v>
      </c>
      <c r="G255" s="233">
        <v>23.3</v>
      </c>
      <c r="H255" s="233">
        <v>20.85</v>
      </c>
      <c r="I255" s="233">
        <v>22.700000000000003</v>
      </c>
      <c r="J255" s="233">
        <v>20</v>
      </c>
      <c r="K255" s="233">
        <v>28</v>
      </c>
      <c r="L255" s="233">
        <v>14.2</v>
      </c>
      <c r="M255" s="233">
        <v>20.55</v>
      </c>
      <c r="N255" s="233">
        <v>20.7</v>
      </c>
      <c r="O255" s="233">
        <v>20</v>
      </c>
      <c r="P255" s="233">
        <v>19.350000000000001</v>
      </c>
      <c r="Q255" s="233">
        <v>19.850000000000001</v>
      </c>
      <c r="R255" s="233">
        <v>22.4</v>
      </c>
      <c r="S255" s="233">
        <v>23.5</v>
      </c>
      <c r="T255" s="233">
        <v>22.85</v>
      </c>
      <c r="U255" s="233">
        <v>18.5</v>
      </c>
      <c r="V255" s="233">
        <v>20.200000000000003</v>
      </c>
      <c r="W255" s="233">
        <v>21.700000000000003</v>
      </c>
      <c r="X255" s="233">
        <v>19.149999999999999</v>
      </c>
      <c r="Y255" s="233">
        <v>20.25</v>
      </c>
      <c r="Z255" s="233">
        <v>22.299999999999997</v>
      </c>
      <c r="AA255" s="233">
        <v>19.950000000000003</v>
      </c>
      <c r="AB255" s="233">
        <v>21.6</v>
      </c>
      <c r="AC255" s="230"/>
      <c r="AD255" s="231"/>
      <c r="AE255" s="231"/>
      <c r="AF255" s="231"/>
      <c r="AG255" s="231"/>
      <c r="AH255" s="231"/>
      <c r="AI255" s="231"/>
      <c r="AJ255" s="231"/>
      <c r="AK255" s="231"/>
      <c r="AL255" s="231"/>
      <c r="AM255" s="231"/>
      <c r="AN255" s="231"/>
      <c r="AO255" s="231"/>
      <c r="AP255" s="231"/>
      <c r="AQ255" s="231"/>
      <c r="AR255" s="231"/>
      <c r="AS255" s="231"/>
      <c r="AT255" s="231"/>
      <c r="AU255" s="231"/>
      <c r="AV255" s="231"/>
      <c r="AW255" s="231"/>
      <c r="AX255" s="231"/>
      <c r="AY255" s="231"/>
      <c r="AZ255" s="231"/>
      <c r="BA255" s="231"/>
      <c r="BB255" s="231"/>
      <c r="BC255" s="231"/>
      <c r="BD255" s="231"/>
      <c r="BE255" s="231"/>
      <c r="BF255" s="231"/>
      <c r="BG255" s="231"/>
      <c r="BH255" s="231"/>
      <c r="BI255" s="231"/>
      <c r="BJ255" s="231"/>
      <c r="BK255" s="231"/>
      <c r="BL255" s="231"/>
      <c r="BM255" s="234"/>
    </row>
    <row r="256" spans="1:65">
      <c r="A256" s="30"/>
      <c r="B256" s="3" t="s">
        <v>273</v>
      </c>
      <c r="C256" s="29"/>
      <c r="D256" s="24">
        <v>0.37237973450050504</v>
      </c>
      <c r="E256" s="24">
        <v>1.0327955589886446</v>
      </c>
      <c r="F256" s="24">
        <v>0.5163977794943222</v>
      </c>
      <c r="G256" s="24">
        <v>0.97911524687682572</v>
      </c>
      <c r="H256" s="24">
        <v>0.40373258476372664</v>
      </c>
      <c r="I256" s="24">
        <v>0.30822070014844882</v>
      </c>
      <c r="J256" s="24">
        <v>0</v>
      </c>
      <c r="K256" s="24">
        <v>0.81649658092772603</v>
      </c>
      <c r="L256" s="24">
        <v>0.32041639575194397</v>
      </c>
      <c r="M256" s="24">
        <v>0.26394443859772221</v>
      </c>
      <c r="N256" s="24">
        <v>0.79414524280301946</v>
      </c>
      <c r="O256" s="24">
        <v>0.40824829046386296</v>
      </c>
      <c r="P256" s="24">
        <v>0.45934736311423441</v>
      </c>
      <c r="Q256" s="24">
        <v>0.86120071218425431</v>
      </c>
      <c r="R256" s="24">
        <v>0.47644516998286329</v>
      </c>
      <c r="S256" s="24">
        <v>2.5884358211089569</v>
      </c>
      <c r="T256" s="24">
        <v>0.64187226143524934</v>
      </c>
      <c r="U256" s="24">
        <v>0.54772255750516607</v>
      </c>
      <c r="V256" s="24">
        <v>0.35777087639996663</v>
      </c>
      <c r="W256" s="24">
        <v>0.50859282994028365</v>
      </c>
      <c r="X256" s="24">
        <v>0.81914589665089532</v>
      </c>
      <c r="Y256" s="24">
        <v>1.2971764207950536</v>
      </c>
      <c r="Z256" s="24">
        <v>0.55377492419453744</v>
      </c>
      <c r="AA256" s="24">
        <v>0.45607017003965483</v>
      </c>
      <c r="AB256" s="24">
        <v>0.65012819248719389</v>
      </c>
      <c r="AC256" s="154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A257" s="30"/>
      <c r="B257" s="3" t="s">
        <v>87</v>
      </c>
      <c r="C257" s="29"/>
      <c r="D257" s="13">
        <v>1.7788840820087821E-2</v>
      </c>
      <c r="E257" s="13">
        <v>4.841229182759272E-2</v>
      </c>
      <c r="F257" s="13">
        <v>2.76641667586244E-2</v>
      </c>
      <c r="G257" s="13">
        <v>4.2632013652111424E-2</v>
      </c>
      <c r="H257" s="13">
        <v>1.9271245096120604E-2</v>
      </c>
      <c r="I257" s="13">
        <v>1.354816264388786E-2</v>
      </c>
      <c r="J257" s="13">
        <v>0</v>
      </c>
      <c r="K257" s="13">
        <v>2.8817526385684449E-2</v>
      </c>
      <c r="L257" s="13">
        <v>2.2832522262608835E-2</v>
      </c>
      <c r="M257" s="13">
        <v>1.2823211591792174E-2</v>
      </c>
      <c r="N257" s="13">
        <v>3.7936874656195198E-2</v>
      </c>
      <c r="O257" s="13">
        <v>2.0583947418346033E-2</v>
      </c>
      <c r="P257" s="13">
        <v>2.3496028803797156E-2</v>
      </c>
      <c r="Q257" s="13">
        <v>4.3024182124109293E-2</v>
      </c>
      <c r="R257" s="13">
        <v>2.131745726992677E-2</v>
      </c>
      <c r="S257" s="13">
        <v>0.11014620515357264</v>
      </c>
      <c r="T257" s="13">
        <v>2.8029356394552372E-2</v>
      </c>
      <c r="U257" s="13">
        <v>2.9606624730008978E-2</v>
      </c>
      <c r="V257" s="13">
        <v>1.771142952475082E-2</v>
      </c>
      <c r="W257" s="13">
        <v>2.3294328088867954E-2</v>
      </c>
      <c r="X257" s="13">
        <v>4.2115470264827523E-2</v>
      </c>
      <c r="Y257" s="13">
        <v>6.3691149957203944E-2</v>
      </c>
      <c r="Z257" s="13">
        <v>2.4982327407272364E-2</v>
      </c>
      <c r="AA257" s="13">
        <v>2.280350850198274E-2</v>
      </c>
      <c r="AB257" s="13">
        <v>3.0332575077163013E-2</v>
      </c>
      <c r="AC257" s="154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5"/>
    </row>
    <row r="258" spans="1:65">
      <c r="A258" s="30"/>
      <c r="B258" s="3" t="s">
        <v>274</v>
      </c>
      <c r="C258" s="29"/>
      <c r="D258" s="13">
        <v>1.2537412944697568E-3</v>
      </c>
      <c r="E258" s="13">
        <v>2.0385978389268589E-2</v>
      </c>
      <c r="F258" s="13">
        <v>-0.10716226890938996</v>
      </c>
      <c r="G258" s="13">
        <v>9.8509279859697152E-2</v>
      </c>
      <c r="H258" s="13">
        <v>2.0509178400864858E-3</v>
      </c>
      <c r="I258" s="13">
        <v>8.8145984766681007E-2</v>
      </c>
      <c r="J258" s="13">
        <v>-4.338814526006074E-2</v>
      </c>
      <c r="K258" s="13">
        <v>0.35520012754824726</v>
      </c>
      <c r="L258" s="13">
        <v>-0.3287773485908092</v>
      </c>
      <c r="M258" s="13">
        <v>-1.5486966163479221E-2</v>
      </c>
      <c r="N258" s="13">
        <v>1.2537412944697568E-3</v>
      </c>
      <c r="O258" s="13">
        <v>-5.135991071622692E-2</v>
      </c>
      <c r="P258" s="13">
        <v>-6.4911911991709315E-2</v>
      </c>
      <c r="Q258" s="13">
        <v>-4.2590968714444122E-2</v>
      </c>
      <c r="R258" s="13">
        <v>6.9013747671882175E-2</v>
      </c>
      <c r="S258" s="13">
        <v>0.12401892931942871</v>
      </c>
      <c r="T258" s="13">
        <v>9.532057367723068E-2</v>
      </c>
      <c r="U258" s="13">
        <v>-0.11513403436555614</v>
      </c>
      <c r="V258" s="13">
        <v>-3.3822026712661213E-2</v>
      </c>
      <c r="W258" s="13">
        <v>4.4301274757767128E-2</v>
      </c>
      <c r="X258" s="13">
        <v>-6.9694971265409023E-2</v>
      </c>
      <c r="Y258" s="13">
        <v>-2.5850261256495144E-2</v>
      </c>
      <c r="Z258" s="13">
        <v>6.0244805670099488E-2</v>
      </c>
      <c r="AA258" s="13">
        <v>-4.338814526006074E-2</v>
      </c>
      <c r="AB258" s="13">
        <v>2.5169037662968297E-2</v>
      </c>
      <c r="AC258" s="154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55"/>
    </row>
    <row r="259" spans="1:65">
      <c r="A259" s="30"/>
      <c r="B259" s="46" t="s">
        <v>275</v>
      </c>
      <c r="C259" s="47"/>
      <c r="D259" s="45">
        <v>0</v>
      </c>
      <c r="E259" s="45">
        <v>0.23</v>
      </c>
      <c r="F259" s="45">
        <v>1.31</v>
      </c>
      <c r="G259" s="45">
        <v>1.18</v>
      </c>
      <c r="H259" s="45">
        <v>0.01</v>
      </c>
      <c r="I259" s="45">
        <v>1.05</v>
      </c>
      <c r="J259" s="45" t="s">
        <v>276</v>
      </c>
      <c r="K259" s="45">
        <v>4.28</v>
      </c>
      <c r="L259" s="45">
        <v>3.99</v>
      </c>
      <c r="M259" s="45">
        <v>0.2</v>
      </c>
      <c r="N259" s="45">
        <v>0</v>
      </c>
      <c r="O259" s="45">
        <v>0.64</v>
      </c>
      <c r="P259" s="45">
        <v>0.8</v>
      </c>
      <c r="Q259" s="45">
        <v>0.53</v>
      </c>
      <c r="R259" s="45">
        <v>0.82</v>
      </c>
      <c r="S259" s="45">
        <v>1.48</v>
      </c>
      <c r="T259" s="45">
        <v>1.1399999999999999</v>
      </c>
      <c r="U259" s="45">
        <v>1.41</v>
      </c>
      <c r="V259" s="45">
        <v>0.42</v>
      </c>
      <c r="W259" s="45">
        <v>0.52</v>
      </c>
      <c r="X259" s="45">
        <v>0.86</v>
      </c>
      <c r="Y259" s="45">
        <v>0.33</v>
      </c>
      <c r="Z259" s="45">
        <v>0.71</v>
      </c>
      <c r="AA259" s="45">
        <v>0.54</v>
      </c>
      <c r="AB259" s="45">
        <v>0.28999999999999998</v>
      </c>
      <c r="AC259" s="154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55"/>
    </row>
    <row r="260" spans="1:65">
      <c r="B260" s="31" t="s">
        <v>313</v>
      </c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BM260" s="55"/>
    </row>
    <row r="261" spans="1:65">
      <c r="BM261" s="55"/>
    </row>
    <row r="262" spans="1:65" ht="15">
      <c r="B262" s="8" t="s">
        <v>527</v>
      </c>
      <c r="BM262" s="28" t="s">
        <v>67</v>
      </c>
    </row>
    <row r="263" spans="1:65" ht="15">
      <c r="A263" s="25" t="s">
        <v>33</v>
      </c>
      <c r="B263" s="18" t="s">
        <v>110</v>
      </c>
      <c r="C263" s="15" t="s">
        <v>111</v>
      </c>
      <c r="D263" s="16" t="s">
        <v>229</v>
      </c>
      <c r="E263" s="17" t="s">
        <v>229</v>
      </c>
      <c r="F263" s="17" t="s">
        <v>229</v>
      </c>
      <c r="G263" s="17" t="s">
        <v>229</v>
      </c>
      <c r="H263" s="17" t="s">
        <v>229</v>
      </c>
      <c r="I263" s="17" t="s">
        <v>229</v>
      </c>
      <c r="J263" s="17" t="s">
        <v>229</v>
      </c>
      <c r="K263" s="17" t="s">
        <v>229</v>
      </c>
      <c r="L263" s="17" t="s">
        <v>229</v>
      </c>
      <c r="M263" s="17" t="s">
        <v>229</v>
      </c>
      <c r="N263" s="17" t="s">
        <v>229</v>
      </c>
      <c r="O263" s="17" t="s">
        <v>229</v>
      </c>
      <c r="P263" s="154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</v>
      </c>
    </row>
    <row r="264" spans="1:65">
      <c r="A264" s="30"/>
      <c r="B264" s="19" t="s">
        <v>230</v>
      </c>
      <c r="C264" s="9" t="s">
        <v>230</v>
      </c>
      <c r="D264" s="152" t="s">
        <v>233</v>
      </c>
      <c r="E264" s="153" t="s">
        <v>236</v>
      </c>
      <c r="F264" s="153" t="s">
        <v>238</v>
      </c>
      <c r="G264" s="153" t="s">
        <v>239</v>
      </c>
      <c r="H264" s="153" t="s">
        <v>241</v>
      </c>
      <c r="I264" s="153" t="s">
        <v>243</v>
      </c>
      <c r="J264" s="153" t="s">
        <v>247</v>
      </c>
      <c r="K264" s="153" t="s">
        <v>249</v>
      </c>
      <c r="L264" s="153" t="s">
        <v>250</v>
      </c>
      <c r="M264" s="153" t="s">
        <v>254</v>
      </c>
      <c r="N264" s="153" t="s">
        <v>258</v>
      </c>
      <c r="O264" s="153" t="s">
        <v>259</v>
      </c>
      <c r="P264" s="154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 t="s">
        <v>3</v>
      </c>
    </row>
    <row r="265" spans="1:65">
      <c r="A265" s="30"/>
      <c r="B265" s="19"/>
      <c r="C265" s="9"/>
      <c r="D265" s="10" t="s">
        <v>300</v>
      </c>
      <c r="E265" s="11" t="s">
        <v>300</v>
      </c>
      <c r="F265" s="11" t="s">
        <v>299</v>
      </c>
      <c r="G265" s="11" t="s">
        <v>300</v>
      </c>
      <c r="H265" s="11" t="s">
        <v>300</v>
      </c>
      <c r="I265" s="11" t="s">
        <v>300</v>
      </c>
      <c r="J265" s="11" t="s">
        <v>299</v>
      </c>
      <c r="K265" s="11" t="s">
        <v>300</v>
      </c>
      <c r="L265" s="11" t="s">
        <v>300</v>
      </c>
      <c r="M265" s="11" t="s">
        <v>299</v>
      </c>
      <c r="N265" s="11" t="s">
        <v>300</v>
      </c>
      <c r="O265" s="11" t="s">
        <v>300</v>
      </c>
      <c r="P265" s="154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2</v>
      </c>
    </row>
    <row r="266" spans="1:65">
      <c r="A266" s="30"/>
      <c r="B266" s="19"/>
      <c r="C266" s="9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154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3</v>
      </c>
    </row>
    <row r="267" spans="1:65">
      <c r="A267" s="30"/>
      <c r="B267" s="18">
        <v>1</v>
      </c>
      <c r="C267" s="14">
        <v>1</v>
      </c>
      <c r="D267" s="22">
        <v>3</v>
      </c>
      <c r="E267" s="22">
        <v>3.06</v>
      </c>
      <c r="F267" s="22">
        <v>3.1</v>
      </c>
      <c r="G267" s="22">
        <v>3.1</v>
      </c>
      <c r="H267" s="22">
        <v>2.89</v>
      </c>
      <c r="I267" s="22">
        <v>3.01</v>
      </c>
      <c r="J267" s="22">
        <v>2.7</v>
      </c>
      <c r="K267" s="22">
        <v>3.09</v>
      </c>
      <c r="L267" s="22">
        <v>2.6</v>
      </c>
      <c r="M267" s="22">
        <v>2.8</v>
      </c>
      <c r="N267" s="22">
        <v>3</v>
      </c>
      <c r="O267" s="22">
        <v>2.89</v>
      </c>
      <c r="P267" s="154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1</v>
      </c>
    </row>
    <row r="268" spans="1:65">
      <c r="A268" s="30"/>
      <c r="B268" s="19">
        <v>1</v>
      </c>
      <c r="C268" s="9">
        <v>2</v>
      </c>
      <c r="D268" s="11">
        <v>2.9</v>
      </c>
      <c r="E268" s="11">
        <v>3.07</v>
      </c>
      <c r="F268" s="11">
        <v>3</v>
      </c>
      <c r="G268" s="11">
        <v>3.05</v>
      </c>
      <c r="H268" s="11">
        <v>2.92</v>
      </c>
      <c r="I268" s="11">
        <v>3.12</v>
      </c>
      <c r="J268" s="11">
        <v>2.6</v>
      </c>
      <c r="K268" s="11">
        <v>3.02</v>
      </c>
      <c r="L268" s="11">
        <v>2.6</v>
      </c>
      <c r="M268" s="11">
        <v>2.9</v>
      </c>
      <c r="N268" s="11">
        <v>2.9</v>
      </c>
      <c r="O268" s="11">
        <v>3.16</v>
      </c>
      <c r="P268" s="154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32</v>
      </c>
    </row>
    <row r="269" spans="1:65">
      <c r="A269" s="30"/>
      <c r="B269" s="19">
        <v>1</v>
      </c>
      <c r="C269" s="9">
        <v>3</v>
      </c>
      <c r="D269" s="11">
        <v>2.95</v>
      </c>
      <c r="E269" s="11">
        <v>3.02</v>
      </c>
      <c r="F269" s="11">
        <v>2.9</v>
      </c>
      <c r="G269" s="11">
        <v>3.05</v>
      </c>
      <c r="H269" s="11">
        <v>2.94</v>
      </c>
      <c r="I269" s="11">
        <v>3.06</v>
      </c>
      <c r="J269" s="11">
        <v>2.8</v>
      </c>
      <c r="K269" s="11">
        <v>3.11</v>
      </c>
      <c r="L269" s="11">
        <v>2.7</v>
      </c>
      <c r="M269" s="11">
        <v>2.9</v>
      </c>
      <c r="N269" s="11">
        <v>3</v>
      </c>
      <c r="O269" s="11">
        <v>2.94</v>
      </c>
      <c r="P269" s="154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>
        <v>16</v>
      </c>
    </row>
    <row r="270" spans="1:65">
      <c r="A270" s="30"/>
      <c r="B270" s="19">
        <v>1</v>
      </c>
      <c r="C270" s="9">
        <v>4</v>
      </c>
      <c r="D270" s="11">
        <v>2.95</v>
      </c>
      <c r="E270" s="11">
        <v>3.08</v>
      </c>
      <c r="F270" s="11">
        <v>3</v>
      </c>
      <c r="G270" s="11">
        <v>3.05</v>
      </c>
      <c r="H270" s="11">
        <v>2.85</v>
      </c>
      <c r="I270" s="11">
        <v>3.19</v>
      </c>
      <c r="J270" s="11">
        <v>2.9</v>
      </c>
      <c r="K270" s="11">
        <v>3.13</v>
      </c>
      <c r="L270" s="11">
        <v>2.6</v>
      </c>
      <c r="M270" s="11">
        <v>2.8</v>
      </c>
      <c r="N270" s="11">
        <v>2.9</v>
      </c>
      <c r="O270" s="11">
        <v>3.06</v>
      </c>
      <c r="P270" s="154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2.9501388888888886</v>
      </c>
    </row>
    <row r="271" spans="1:65">
      <c r="A271" s="30"/>
      <c r="B271" s="19">
        <v>1</v>
      </c>
      <c r="C271" s="9">
        <v>5</v>
      </c>
      <c r="D271" s="11">
        <v>2.9</v>
      </c>
      <c r="E271" s="11">
        <v>2.99</v>
      </c>
      <c r="F271" s="11">
        <v>3</v>
      </c>
      <c r="G271" s="11">
        <v>3.1</v>
      </c>
      <c r="H271" s="11">
        <v>2.92</v>
      </c>
      <c r="I271" s="11">
        <v>3.13</v>
      </c>
      <c r="J271" s="11">
        <v>2.8</v>
      </c>
      <c r="K271" s="11">
        <v>3.22</v>
      </c>
      <c r="L271" s="11">
        <v>2.7</v>
      </c>
      <c r="M271" s="11">
        <v>2.7</v>
      </c>
      <c r="N271" s="11">
        <v>3</v>
      </c>
      <c r="O271" s="11">
        <v>3.09</v>
      </c>
      <c r="P271" s="154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24</v>
      </c>
    </row>
    <row r="272" spans="1:65">
      <c r="A272" s="30"/>
      <c r="B272" s="19">
        <v>1</v>
      </c>
      <c r="C272" s="9">
        <v>6</v>
      </c>
      <c r="D272" s="11">
        <v>2.9</v>
      </c>
      <c r="E272" s="11">
        <v>3.04</v>
      </c>
      <c r="F272" s="11">
        <v>3</v>
      </c>
      <c r="G272" s="11">
        <v>3.1</v>
      </c>
      <c r="H272" s="11">
        <v>2.91</v>
      </c>
      <c r="I272" s="11">
        <v>3.07</v>
      </c>
      <c r="J272" s="11">
        <v>3</v>
      </c>
      <c r="K272" s="11">
        <v>3.15</v>
      </c>
      <c r="L272" s="11">
        <v>2.7</v>
      </c>
      <c r="M272" s="11">
        <v>2.8</v>
      </c>
      <c r="N272" s="11">
        <v>2.8</v>
      </c>
      <c r="O272" s="11">
        <v>3.03</v>
      </c>
      <c r="P272" s="154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20" t="s">
        <v>271</v>
      </c>
      <c r="C273" s="12"/>
      <c r="D273" s="23">
        <v>2.9333333333333336</v>
      </c>
      <c r="E273" s="23">
        <v>3.0433333333333334</v>
      </c>
      <c r="F273" s="23">
        <v>3</v>
      </c>
      <c r="G273" s="23">
        <v>3.0749999999999997</v>
      </c>
      <c r="H273" s="23">
        <v>2.9049999999999998</v>
      </c>
      <c r="I273" s="23">
        <v>3.0966666666666662</v>
      </c>
      <c r="J273" s="23">
        <v>2.8000000000000003</v>
      </c>
      <c r="K273" s="23">
        <v>3.1199999999999997</v>
      </c>
      <c r="L273" s="23">
        <v>2.65</v>
      </c>
      <c r="M273" s="23">
        <v>2.8166666666666664</v>
      </c>
      <c r="N273" s="23">
        <v>2.9333333333333336</v>
      </c>
      <c r="O273" s="23">
        <v>3.0283333333333338</v>
      </c>
      <c r="P273" s="154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3" t="s">
        <v>272</v>
      </c>
      <c r="C274" s="29"/>
      <c r="D274" s="11">
        <v>2.9249999999999998</v>
      </c>
      <c r="E274" s="11">
        <v>3.05</v>
      </c>
      <c r="F274" s="11">
        <v>3</v>
      </c>
      <c r="G274" s="11">
        <v>3.0750000000000002</v>
      </c>
      <c r="H274" s="11">
        <v>2.915</v>
      </c>
      <c r="I274" s="11">
        <v>3.0949999999999998</v>
      </c>
      <c r="J274" s="11">
        <v>2.8</v>
      </c>
      <c r="K274" s="11">
        <v>3.12</v>
      </c>
      <c r="L274" s="11">
        <v>2.6500000000000004</v>
      </c>
      <c r="M274" s="11">
        <v>2.8</v>
      </c>
      <c r="N274" s="11">
        <v>2.95</v>
      </c>
      <c r="O274" s="11">
        <v>3.0449999999999999</v>
      </c>
      <c r="P274" s="154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A275" s="30"/>
      <c r="B275" s="3" t="s">
        <v>273</v>
      </c>
      <c r="C275" s="29"/>
      <c r="D275" s="24">
        <v>4.0824829046386374E-2</v>
      </c>
      <c r="E275" s="24">
        <v>3.3862466931200715E-2</v>
      </c>
      <c r="F275" s="24">
        <v>6.3245553203367638E-2</v>
      </c>
      <c r="G275" s="24">
        <v>2.7386127875258452E-2</v>
      </c>
      <c r="H275" s="24">
        <v>3.1464265445104486E-2</v>
      </c>
      <c r="I275" s="24">
        <v>6.314005596027511E-2</v>
      </c>
      <c r="J275" s="24">
        <v>0.14142135623730945</v>
      </c>
      <c r="K275" s="24">
        <v>6.6332495807108052E-2</v>
      </c>
      <c r="L275" s="24">
        <v>5.4772255750516662E-2</v>
      </c>
      <c r="M275" s="24">
        <v>7.5277265270908028E-2</v>
      </c>
      <c r="N275" s="24">
        <v>8.1649658092772678E-2</v>
      </c>
      <c r="O275" s="24">
        <v>9.9079092984678999E-2</v>
      </c>
      <c r="P275" s="208"/>
      <c r="Q275" s="209"/>
      <c r="R275" s="209"/>
      <c r="S275" s="209"/>
      <c r="T275" s="209"/>
      <c r="U275" s="209"/>
      <c r="V275" s="209"/>
      <c r="W275" s="209"/>
      <c r="X275" s="209"/>
      <c r="Y275" s="209"/>
      <c r="Z275" s="209"/>
      <c r="AA275" s="209"/>
      <c r="AB275" s="209"/>
      <c r="AC275" s="209"/>
      <c r="AD275" s="209"/>
      <c r="AE275" s="209"/>
      <c r="AF275" s="209"/>
      <c r="AG275" s="209"/>
      <c r="AH275" s="209"/>
      <c r="AI275" s="209"/>
      <c r="AJ275" s="209"/>
      <c r="AK275" s="209"/>
      <c r="AL275" s="209"/>
      <c r="AM275" s="209"/>
      <c r="AN275" s="209"/>
      <c r="AO275" s="209"/>
      <c r="AP275" s="209"/>
      <c r="AQ275" s="209"/>
      <c r="AR275" s="209"/>
      <c r="AS275" s="209"/>
      <c r="AT275" s="209"/>
      <c r="AU275" s="209"/>
      <c r="AV275" s="209"/>
      <c r="AW275" s="209"/>
      <c r="AX275" s="209"/>
      <c r="AY275" s="209"/>
      <c r="AZ275" s="209"/>
      <c r="BA275" s="209"/>
      <c r="BB275" s="209"/>
      <c r="BC275" s="209"/>
      <c r="BD275" s="209"/>
      <c r="BE275" s="209"/>
      <c r="BF275" s="209"/>
      <c r="BG275" s="209"/>
      <c r="BH275" s="209"/>
      <c r="BI275" s="209"/>
      <c r="BJ275" s="209"/>
      <c r="BK275" s="209"/>
      <c r="BL275" s="209"/>
      <c r="BM275" s="56"/>
    </row>
    <row r="276" spans="1:65">
      <c r="A276" s="30"/>
      <c r="B276" s="3" t="s">
        <v>87</v>
      </c>
      <c r="C276" s="29"/>
      <c r="D276" s="13">
        <v>1.3917555356722627E-2</v>
      </c>
      <c r="E276" s="13">
        <v>1.1126768980679314E-2</v>
      </c>
      <c r="F276" s="13">
        <v>2.1081851067789214E-2</v>
      </c>
      <c r="G276" s="13">
        <v>8.9060578456125056E-3</v>
      </c>
      <c r="H276" s="13">
        <v>1.0831072442376761E-2</v>
      </c>
      <c r="I276" s="13">
        <v>2.0389684378990889E-2</v>
      </c>
      <c r="J276" s="13">
        <v>5.0507627227610513E-2</v>
      </c>
      <c r="K276" s="13">
        <v>2.1260415322791045E-2</v>
      </c>
      <c r="L276" s="13">
        <v>2.0668775754911949E-2</v>
      </c>
      <c r="M276" s="13">
        <v>2.6725656309198119E-2</v>
      </c>
      <c r="N276" s="13">
        <v>2.783511071344523E-2</v>
      </c>
      <c r="O276" s="13">
        <v>3.2717366973476825E-2</v>
      </c>
      <c r="P276" s="154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55"/>
    </row>
    <row r="277" spans="1:65">
      <c r="A277" s="30"/>
      <c r="B277" s="3" t="s">
        <v>274</v>
      </c>
      <c r="C277" s="29"/>
      <c r="D277" s="13">
        <v>-5.6965302951836883E-3</v>
      </c>
      <c r="E277" s="13">
        <v>3.1589849818746796E-2</v>
      </c>
      <c r="F277" s="13">
        <v>1.6901275834471097E-2</v>
      </c>
      <c r="G277" s="13">
        <v>4.2323807730332952E-2</v>
      </c>
      <c r="H277" s="13">
        <v>-1.5300597900287149E-2</v>
      </c>
      <c r="I277" s="13">
        <v>4.9668094722470579E-2</v>
      </c>
      <c r="J277" s="13">
        <v>-5.089214255449348E-2</v>
      </c>
      <c r="K277" s="13">
        <v>5.7577326867849887E-2</v>
      </c>
      <c r="L277" s="13">
        <v>-0.10173720634621719</v>
      </c>
      <c r="M277" s="13">
        <v>-4.5242691022079895E-2</v>
      </c>
      <c r="N277" s="13">
        <v>-5.6965302951836883E-3</v>
      </c>
      <c r="O277" s="13">
        <v>2.6505343439574558E-2</v>
      </c>
      <c r="P277" s="154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46" t="s">
        <v>275</v>
      </c>
      <c r="C278" s="47"/>
      <c r="D278" s="45">
        <v>0.24</v>
      </c>
      <c r="E278" s="45">
        <v>0.56000000000000005</v>
      </c>
      <c r="F278" s="45">
        <v>0.24</v>
      </c>
      <c r="G278" s="45">
        <v>0.79</v>
      </c>
      <c r="H278" s="45">
        <v>0.45</v>
      </c>
      <c r="I278" s="45">
        <v>0.95</v>
      </c>
      <c r="J278" s="45">
        <v>1.21</v>
      </c>
      <c r="K278" s="45">
        <v>1.1200000000000001</v>
      </c>
      <c r="L278" s="45">
        <v>2.31</v>
      </c>
      <c r="M278" s="45">
        <v>1.0900000000000001</v>
      </c>
      <c r="N278" s="45">
        <v>0.24</v>
      </c>
      <c r="O278" s="45">
        <v>0.45</v>
      </c>
      <c r="P278" s="154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B279" s="31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BM279" s="55"/>
    </row>
    <row r="280" spans="1:65" ht="15">
      <c r="B280" s="8" t="s">
        <v>528</v>
      </c>
      <c r="BM280" s="28" t="s">
        <v>67</v>
      </c>
    </row>
    <row r="281" spans="1:65" ht="15">
      <c r="A281" s="25" t="s">
        <v>36</v>
      </c>
      <c r="B281" s="18" t="s">
        <v>110</v>
      </c>
      <c r="C281" s="15" t="s">
        <v>111</v>
      </c>
      <c r="D281" s="16" t="s">
        <v>229</v>
      </c>
      <c r="E281" s="17" t="s">
        <v>229</v>
      </c>
      <c r="F281" s="17" t="s">
        <v>229</v>
      </c>
      <c r="G281" s="17" t="s">
        <v>229</v>
      </c>
      <c r="H281" s="17" t="s">
        <v>229</v>
      </c>
      <c r="I281" s="17" t="s">
        <v>229</v>
      </c>
      <c r="J281" s="17" t="s">
        <v>229</v>
      </c>
      <c r="K281" s="17" t="s">
        <v>229</v>
      </c>
      <c r="L281" s="17" t="s">
        <v>229</v>
      </c>
      <c r="M281" s="17" t="s">
        <v>229</v>
      </c>
      <c r="N281" s="17" t="s">
        <v>229</v>
      </c>
      <c r="O281" s="17" t="s">
        <v>229</v>
      </c>
      <c r="P281" s="17" t="s">
        <v>229</v>
      </c>
      <c r="Q281" s="154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</v>
      </c>
    </row>
    <row r="282" spans="1:65">
      <c r="A282" s="30"/>
      <c r="B282" s="19" t="s">
        <v>230</v>
      </c>
      <c r="C282" s="9" t="s">
        <v>230</v>
      </c>
      <c r="D282" s="152" t="s">
        <v>233</v>
      </c>
      <c r="E282" s="153" t="s">
        <v>236</v>
      </c>
      <c r="F282" s="153" t="s">
        <v>237</v>
      </c>
      <c r="G282" s="153" t="s">
        <v>238</v>
      </c>
      <c r="H282" s="153" t="s">
        <v>239</v>
      </c>
      <c r="I282" s="153" t="s">
        <v>241</v>
      </c>
      <c r="J282" s="153" t="s">
        <v>243</v>
      </c>
      <c r="K282" s="153" t="s">
        <v>247</v>
      </c>
      <c r="L282" s="153" t="s">
        <v>249</v>
      </c>
      <c r="M282" s="153" t="s">
        <v>250</v>
      </c>
      <c r="N282" s="153" t="s">
        <v>254</v>
      </c>
      <c r="O282" s="153" t="s">
        <v>258</v>
      </c>
      <c r="P282" s="153" t="s">
        <v>259</v>
      </c>
      <c r="Q282" s="154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 t="s">
        <v>3</v>
      </c>
    </row>
    <row r="283" spans="1:65">
      <c r="A283" s="30"/>
      <c r="B283" s="19"/>
      <c r="C283" s="9"/>
      <c r="D283" s="10" t="s">
        <v>300</v>
      </c>
      <c r="E283" s="11" t="s">
        <v>300</v>
      </c>
      <c r="F283" s="11" t="s">
        <v>300</v>
      </c>
      <c r="G283" s="11" t="s">
        <v>299</v>
      </c>
      <c r="H283" s="11" t="s">
        <v>300</v>
      </c>
      <c r="I283" s="11" t="s">
        <v>300</v>
      </c>
      <c r="J283" s="11" t="s">
        <v>300</v>
      </c>
      <c r="K283" s="11" t="s">
        <v>299</v>
      </c>
      <c r="L283" s="11" t="s">
        <v>300</v>
      </c>
      <c r="M283" s="11" t="s">
        <v>300</v>
      </c>
      <c r="N283" s="11" t="s">
        <v>299</v>
      </c>
      <c r="O283" s="11" t="s">
        <v>300</v>
      </c>
      <c r="P283" s="11" t="s">
        <v>300</v>
      </c>
      <c r="Q283" s="154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2</v>
      </c>
    </row>
    <row r="284" spans="1:65">
      <c r="A284" s="30"/>
      <c r="B284" s="19"/>
      <c r="C284" s="9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154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3</v>
      </c>
    </row>
    <row r="285" spans="1:65">
      <c r="A285" s="30"/>
      <c r="B285" s="18">
        <v>1</v>
      </c>
      <c r="C285" s="14">
        <v>1</v>
      </c>
      <c r="D285" s="22">
        <v>1.9</v>
      </c>
      <c r="E285" s="22">
        <v>1.84</v>
      </c>
      <c r="F285" s="148">
        <v>2.77</v>
      </c>
      <c r="G285" s="22">
        <v>1.75</v>
      </c>
      <c r="H285" s="22">
        <v>1.85</v>
      </c>
      <c r="I285" s="22">
        <v>1.86</v>
      </c>
      <c r="J285" s="22">
        <v>1.99</v>
      </c>
      <c r="K285" s="22">
        <v>1.6</v>
      </c>
      <c r="L285" s="22">
        <v>1.82</v>
      </c>
      <c r="M285" s="22">
        <v>1.7</v>
      </c>
      <c r="N285" s="22">
        <v>1.8</v>
      </c>
      <c r="O285" s="22">
        <v>1.9</v>
      </c>
      <c r="P285" s="148">
        <v>2.1</v>
      </c>
      <c r="Q285" s="154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9">
        <v>1</v>
      </c>
      <c r="C286" s="9">
        <v>2</v>
      </c>
      <c r="D286" s="11">
        <v>1.8</v>
      </c>
      <c r="E286" s="11">
        <v>1.87</v>
      </c>
      <c r="F286" s="149">
        <v>2.83</v>
      </c>
      <c r="G286" s="11">
        <v>1.8</v>
      </c>
      <c r="H286" s="11">
        <v>1.9</v>
      </c>
      <c r="I286" s="11">
        <v>1.85</v>
      </c>
      <c r="J286" s="150">
        <v>2.17</v>
      </c>
      <c r="K286" s="11">
        <v>1.6</v>
      </c>
      <c r="L286" s="11">
        <v>1.78</v>
      </c>
      <c r="M286" s="11">
        <v>1.7</v>
      </c>
      <c r="N286" s="11">
        <v>1.8</v>
      </c>
      <c r="O286" s="11">
        <v>1.9</v>
      </c>
      <c r="P286" s="149">
        <v>2.16</v>
      </c>
      <c r="Q286" s="154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33</v>
      </c>
    </row>
    <row r="287" spans="1:65">
      <c r="A287" s="30"/>
      <c r="B287" s="19">
        <v>1</v>
      </c>
      <c r="C287" s="9">
        <v>3</v>
      </c>
      <c r="D287" s="11">
        <v>1.9</v>
      </c>
      <c r="E287" s="11">
        <v>1.87</v>
      </c>
      <c r="F287" s="149">
        <v>2.71</v>
      </c>
      <c r="G287" s="11">
        <v>1.8</v>
      </c>
      <c r="H287" s="11">
        <v>1.9</v>
      </c>
      <c r="I287" s="11">
        <v>1.87</v>
      </c>
      <c r="J287" s="11">
        <v>2.0499999999999998</v>
      </c>
      <c r="K287" s="11">
        <v>1.8</v>
      </c>
      <c r="L287" s="11">
        <v>1.87</v>
      </c>
      <c r="M287" s="11">
        <v>1.7</v>
      </c>
      <c r="N287" s="11">
        <v>1.8</v>
      </c>
      <c r="O287" s="11">
        <v>1.9</v>
      </c>
      <c r="P287" s="149">
        <v>2.0299999999999998</v>
      </c>
      <c r="Q287" s="154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16</v>
      </c>
    </row>
    <row r="288" spans="1:65">
      <c r="A288" s="30"/>
      <c r="B288" s="19">
        <v>1</v>
      </c>
      <c r="C288" s="9">
        <v>4</v>
      </c>
      <c r="D288" s="11">
        <v>1.85</v>
      </c>
      <c r="E288" s="11">
        <v>1.88</v>
      </c>
      <c r="F288" s="149">
        <v>2.89</v>
      </c>
      <c r="G288" s="11">
        <v>1.8</v>
      </c>
      <c r="H288" s="11">
        <v>1.9</v>
      </c>
      <c r="I288" s="11">
        <v>1.76</v>
      </c>
      <c r="J288" s="11">
        <v>2.11</v>
      </c>
      <c r="K288" s="11">
        <v>1.7</v>
      </c>
      <c r="L288" s="11">
        <v>1.82</v>
      </c>
      <c r="M288" s="11">
        <v>1.7</v>
      </c>
      <c r="N288" s="11">
        <v>1.7</v>
      </c>
      <c r="O288" s="11">
        <v>1.8</v>
      </c>
      <c r="P288" s="149">
        <v>2.0699999999999998</v>
      </c>
      <c r="Q288" s="154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1.8316969696969698</v>
      </c>
    </row>
    <row r="289" spans="1:65">
      <c r="A289" s="30"/>
      <c r="B289" s="19">
        <v>1</v>
      </c>
      <c r="C289" s="9">
        <v>5</v>
      </c>
      <c r="D289" s="11">
        <v>1.85</v>
      </c>
      <c r="E289" s="11">
        <v>1.85</v>
      </c>
      <c r="F289" s="149">
        <v>2.66</v>
      </c>
      <c r="G289" s="11">
        <v>1.8</v>
      </c>
      <c r="H289" s="11">
        <v>1.9</v>
      </c>
      <c r="I289" s="11">
        <v>1.8</v>
      </c>
      <c r="J289" s="11">
        <v>2.04</v>
      </c>
      <c r="K289" s="11">
        <v>1.8</v>
      </c>
      <c r="L289" s="11">
        <v>1.88</v>
      </c>
      <c r="M289" s="11">
        <v>1.7</v>
      </c>
      <c r="N289" s="11">
        <v>1.7</v>
      </c>
      <c r="O289" s="11">
        <v>1.9</v>
      </c>
      <c r="P289" s="149">
        <v>2.19</v>
      </c>
      <c r="Q289" s="154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8">
        <v>25</v>
      </c>
    </row>
    <row r="290" spans="1:65">
      <c r="A290" s="30"/>
      <c r="B290" s="19">
        <v>1</v>
      </c>
      <c r="C290" s="9">
        <v>6</v>
      </c>
      <c r="D290" s="11">
        <v>1.85</v>
      </c>
      <c r="E290" s="11">
        <v>1.87</v>
      </c>
      <c r="F290" s="149">
        <v>2.64</v>
      </c>
      <c r="G290" s="11">
        <v>1.85</v>
      </c>
      <c r="H290" s="11">
        <v>1.85</v>
      </c>
      <c r="I290" s="11">
        <v>1.84</v>
      </c>
      <c r="J290" s="11">
        <v>2.02</v>
      </c>
      <c r="K290" s="11">
        <v>1.7</v>
      </c>
      <c r="L290" s="11">
        <v>1.86</v>
      </c>
      <c r="M290" s="11">
        <v>1.7</v>
      </c>
      <c r="N290" s="11">
        <v>1.8</v>
      </c>
      <c r="O290" s="11">
        <v>1.8</v>
      </c>
      <c r="P290" s="149">
        <v>2.15</v>
      </c>
      <c r="Q290" s="154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20" t="s">
        <v>271</v>
      </c>
      <c r="C291" s="12"/>
      <c r="D291" s="23">
        <v>1.8583333333333332</v>
      </c>
      <c r="E291" s="23">
        <v>1.8633333333333333</v>
      </c>
      <c r="F291" s="23">
        <v>2.75</v>
      </c>
      <c r="G291" s="23">
        <v>1.7999999999999998</v>
      </c>
      <c r="H291" s="23">
        <v>1.8833333333333335</v>
      </c>
      <c r="I291" s="23">
        <v>1.83</v>
      </c>
      <c r="J291" s="23">
        <v>2.063333333333333</v>
      </c>
      <c r="K291" s="23">
        <v>1.7</v>
      </c>
      <c r="L291" s="23">
        <v>1.8383333333333336</v>
      </c>
      <c r="M291" s="23">
        <v>1.7</v>
      </c>
      <c r="N291" s="23">
        <v>1.7666666666666668</v>
      </c>
      <c r="O291" s="23">
        <v>1.8666666666666665</v>
      </c>
      <c r="P291" s="23">
        <v>2.1166666666666667</v>
      </c>
      <c r="Q291" s="154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272</v>
      </c>
      <c r="C292" s="29"/>
      <c r="D292" s="11">
        <v>1.85</v>
      </c>
      <c r="E292" s="11">
        <v>1.87</v>
      </c>
      <c r="F292" s="11">
        <v>2.74</v>
      </c>
      <c r="G292" s="11">
        <v>1.8</v>
      </c>
      <c r="H292" s="11">
        <v>1.9</v>
      </c>
      <c r="I292" s="11">
        <v>1.8450000000000002</v>
      </c>
      <c r="J292" s="11">
        <v>2.0449999999999999</v>
      </c>
      <c r="K292" s="11">
        <v>1.7</v>
      </c>
      <c r="L292" s="11">
        <v>1.84</v>
      </c>
      <c r="M292" s="11">
        <v>1.7</v>
      </c>
      <c r="N292" s="11">
        <v>1.8</v>
      </c>
      <c r="O292" s="11">
        <v>1.9</v>
      </c>
      <c r="P292" s="11">
        <v>2.125</v>
      </c>
      <c r="Q292" s="154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3" t="s">
        <v>273</v>
      </c>
      <c r="C293" s="29"/>
      <c r="D293" s="24">
        <v>3.7638632635453986E-2</v>
      </c>
      <c r="E293" s="24">
        <v>1.5055453054181584E-2</v>
      </c>
      <c r="F293" s="24">
        <v>9.8183501669068612E-2</v>
      </c>
      <c r="G293" s="24">
        <v>3.1622776601683819E-2</v>
      </c>
      <c r="H293" s="24">
        <v>2.5819888974716022E-2</v>
      </c>
      <c r="I293" s="24">
        <v>4.1952353926806095E-2</v>
      </c>
      <c r="J293" s="24">
        <v>6.5625198412398431E-2</v>
      </c>
      <c r="K293" s="24">
        <v>8.9442719099991574E-2</v>
      </c>
      <c r="L293" s="24">
        <v>3.8166302763912904E-2</v>
      </c>
      <c r="M293" s="24">
        <v>0</v>
      </c>
      <c r="N293" s="24">
        <v>5.1639777949432274E-2</v>
      </c>
      <c r="O293" s="24">
        <v>5.1639777949432156E-2</v>
      </c>
      <c r="P293" s="24">
        <v>6.0553007081949911E-2</v>
      </c>
      <c r="Q293" s="208"/>
      <c r="R293" s="209"/>
      <c r="S293" s="209"/>
      <c r="T293" s="209"/>
      <c r="U293" s="209"/>
      <c r="V293" s="209"/>
      <c r="W293" s="209"/>
      <c r="X293" s="209"/>
      <c r="Y293" s="209"/>
      <c r="Z293" s="209"/>
      <c r="AA293" s="209"/>
      <c r="AB293" s="209"/>
      <c r="AC293" s="209"/>
      <c r="AD293" s="209"/>
      <c r="AE293" s="209"/>
      <c r="AF293" s="209"/>
      <c r="AG293" s="209"/>
      <c r="AH293" s="209"/>
      <c r="AI293" s="209"/>
      <c r="AJ293" s="209"/>
      <c r="AK293" s="209"/>
      <c r="AL293" s="209"/>
      <c r="AM293" s="209"/>
      <c r="AN293" s="209"/>
      <c r="AO293" s="209"/>
      <c r="AP293" s="209"/>
      <c r="AQ293" s="209"/>
      <c r="AR293" s="209"/>
      <c r="AS293" s="209"/>
      <c r="AT293" s="209"/>
      <c r="AU293" s="209"/>
      <c r="AV293" s="209"/>
      <c r="AW293" s="209"/>
      <c r="AX293" s="209"/>
      <c r="AY293" s="209"/>
      <c r="AZ293" s="209"/>
      <c r="BA293" s="209"/>
      <c r="BB293" s="209"/>
      <c r="BC293" s="209"/>
      <c r="BD293" s="209"/>
      <c r="BE293" s="209"/>
      <c r="BF293" s="209"/>
      <c r="BG293" s="209"/>
      <c r="BH293" s="209"/>
      <c r="BI293" s="209"/>
      <c r="BJ293" s="209"/>
      <c r="BK293" s="209"/>
      <c r="BL293" s="209"/>
      <c r="BM293" s="56"/>
    </row>
    <row r="294" spans="1:65">
      <c r="A294" s="30"/>
      <c r="B294" s="3" t="s">
        <v>87</v>
      </c>
      <c r="C294" s="29"/>
      <c r="D294" s="13">
        <v>2.0253972718629949E-2</v>
      </c>
      <c r="E294" s="13">
        <v>8.0798495818505817E-3</v>
      </c>
      <c r="F294" s="13">
        <v>3.5703091516024951E-2</v>
      </c>
      <c r="G294" s="13">
        <v>1.7568209223157678E-2</v>
      </c>
      <c r="H294" s="13">
        <v>1.3709675561796116E-2</v>
      </c>
      <c r="I294" s="13">
        <v>2.2924783566560705E-2</v>
      </c>
      <c r="J294" s="13">
        <v>3.1805427340419273E-2</v>
      </c>
      <c r="K294" s="13">
        <v>5.2613364176465637E-2</v>
      </c>
      <c r="L294" s="13">
        <v>2.0761361430958965E-2</v>
      </c>
      <c r="M294" s="13">
        <v>0</v>
      </c>
      <c r="N294" s="13">
        <v>2.9230062990244679E-2</v>
      </c>
      <c r="O294" s="13">
        <v>2.7664166758624372E-2</v>
      </c>
      <c r="P294" s="13">
        <v>2.8607719881236178E-2</v>
      </c>
      <c r="Q294" s="154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55"/>
    </row>
    <row r="295" spans="1:65">
      <c r="A295" s="30"/>
      <c r="B295" s="3" t="s">
        <v>274</v>
      </c>
      <c r="C295" s="29"/>
      <c r="D295" s="13">
        <v>1.4541905171557845E-2</v>
      </c>
      <c r="E295" s="13">
        <v>1.7271614333454588E-2</v>
      </c>
      <c r="F295" s="13">
        <v>0.50134003904311286</v>
      </c>
      <c r="G295" s="13">
        <v>-1.7304701717235416E-2</v>
      </c>
      <c r="H295" s="13">
        <v>2.8190450981040893E-2</v>
      </c>
      <c r="I295" s="13">
        <v>-9.2644674585584674E-4</v>
      </c>
      <c r="J295" s="13">
        <v>0.1264599808093172</v>
      </c>
      <c r="K295" s="13">
        <v>-7.189888495516672E-2</v>
      </c>
      <c r="L295" s="13">
        <v>3.623068523971984E-3</v>
      </c>
      <c r="M295" s="13">
        <v>-7.189888495516672E-2</v>
      </c>
      <c r="N295" s="13">
        <v>-3.5502762796545628E-2</v>
      </c>
      <c r="O295" s="13">
        <v>1.9091420441385454E-2</v>
      </c>
      <c r="P295" s="13">
        <v>0.15557687853621416</v>
      </c>
      <c r="Q295" s="154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55"/>
    </row>
    <row r="296" spans="1:65">
      <c r="A296" s="30"/>
      <c r="B296" s="46" t="s">
        <v>275</v>
      </c>
      <c r="C296" s="47"/>
      <c r="D296" s="45">
        <v>0</v>
      </c>
      <c r="E296" s="45">
        <v>0.06</v>
      </c>
      <c r="F296" s="45">
        <v>10.31</v>
      </c>
      <c r="G296" s="45">
        <v>0.67</v>
      </c>
      <c r="H296" s="45">
        <v>0.28999999999999998</v>
      </c>
      <c r="I296" s="45">
        <v>0.33</v>
      </c>
      <c r="J296" s="45">
        <v>2.37</v>
      </c>
      <c r="K296" s="45">
        <v>1.83</v>
      </c>
      <c r="L296" s="45">
        <v>0.23</v>
      </c>
      <c r="M296" s="45">
        <v>1.83</v>
      </c>
      <c r="N296" s="45">
        <v>1.06</v>
      </c>
      <c r="O296" s="45">
        <v>0.1</v>
      </c>
      <c r="P296" s="45">
        <v>2.99</v>
      </c>
      <c r="Q296" s="154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55"/>
    </row>
    <row r="297" spans="1:65">
      <c r="B297" s="31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BM297" s="55"/>
    </row>
    <row r="298" spans="1:65" ht="15">
      <c r="B298" s="8" t="s">
        <v>529</v>
      </c>
      <c r="BM298" s="28" t="s">
        <v>67</v>
      </c>
    </row>
    <row r="299" spans="1:65" ht="15">
      <c r="A299" s="25" t="s">
        <v>39</v>
      </c>
      <c r="B299" s="18" t="s">
        <v>110</v>
      </c>
      <c r="C299" s="15" t="s">
        <v>111</v>
      </c>
      <c r="D299" s="16" t="s">
        <v>229</v>
      </c>
      <c r="E299" s="17" t="s">
        <v>229</v>
      </c>
      <c r="F299" s="17" t="s">
        <v>229</v>
      </c>
      <c r="G299" s="17" t="s">
        <v>229</v>
      </c>
      <c r="H299" s="17" t="s">
        <v>229</v>
      </c>
      <c r="I299" s="17" t="s">
        <v>229</v>
      </c>
      <c r="J299" s="17" t="s">
        <v>229</v>
      </c>
      <c r="K299" s="17" t="s">
        <v>229</v>
      </c>
      <c r="L299" s="17" t="s">
        <v>229</v>
      </c>
      <c r="M299" s="17" t="s">
        <v>229</v>
      </c>
      <c r="N299" s="17" t="s">
        <v>229</v>
      </c>
      <c r="O299" s="17" t="s">
        <v>229</v>
      </c>
      <c r="P299" s="154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1</v>
      </c>
    </row>
    <row r="300" spans="1:65">
      <c r="A300" s="30"/>
      <c r="B300" s="19" t="s">
        <v>230</v>
      </c>
      <c r="C300" s="9" t="s">
        <v>230</v>
      </c>
      <c r="D300" s="152" t="s">
        <v>233</v>
      </c>
      <c r="E300" s="153" t="s">
        <v>236</v>
      </c>
      <c r="F300" s="153" t="s">
        <v>238</v>
      </c>
      <c r="G300" s="153" t="s">
        <v>239</v>
      </c>
      <c r="H300" s="153" t="s">
        <v>241</v>
      </c>
      <c r="I300" s="153" t="s">
        <v>243</v>
      </c>
      <c r="J300" s="153" t="s">
        <v>247</v>
      </c>
      <c r="K300" s="153" t="s">
        <v>249</v>
      </c>
      <c r="L300" s="153" t="s">
        <v>250</v>
      </c>
      <c r="M300" s="153" t="s">
        <v>254</v>
      </c>
      <c r="N300" s="153" t="s">
        <v>258</v>
      </c>
      <c r="O300" s="153" t="s">
        <v>259</v>
      </c>
      <c r="P300" s="154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 t="s">
        <v>3</v>
      </c>
    </row>
    <row r="301" spans="1:65">
      <c r="A301" s="30"/>
      <c r="B301" s="19"/>
      <c r="C301" s="9"/>
      <c r="D301" s="10" t="s">
        <v>300</v>
      </c>
      <c r="E301" s="11" t="s">
        <v>300</v>
      </c>
      <c r="F301" s="11" t="s">
        <v>299</v>
      </c>
      <c r="G301" s="11" t="s">
        <v>300</v>
      </c>
      <c r="H301" s="11" t="s">
        <v>300</v>
      </c>
      <c r="I301" s="11" t="s">
        <v>300</v>
      </c>
      <c r="J301" s="11" t="s">
        <v>299</v>
      </c>
      <c r="K301" s="11" t="s">
        <v>300</v>
      </c>
      <c r="L301" s="11" t="s">
        <v>300</v>
      </c>
      <c r="M301" s="11" t="s">
        <v>299</v>
      </c>
      <c r="N301" s="11" t="s">
        <v>300</v>
      </c>
      <c r="O301" s="11" t="s">
        <v>300</v>
      </c>
      <c r="P301" s="154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</v>
      </c>
    </row>
    <row r="302" spans="1:65">
      <c r="A302" s="30"/>
      <c r="B302" s="19"/>
      <c r="C302" s="9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154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3</v>
      </c>
    </row>
    <row r="303" spans="1:65">
      <c r="A303" s="30"/>
      <c r="B303" s="18">
        <v>1</v>
      </c>
      <c r="C303" s="14">
        <v>1</v>
      </c>
      <c r="D303" s="22">
        <v>0.6</v>
      </c>
      <c r="E303" s="22">
        <v>0.56999999999999995</v>
      </c>
      <c r="F303" s="148">
        <v>0.5</v>
      </c>
      <c r="G303" s="22">
        <v>0.55000000000000004</v>
      </c>
      <c r="H303" s="22">
        <v>0.56999999999999995</v>
      </c>
      <c r="I303" s="22">
        <v>0.56999999999999995</v>
      </c>
      <c r="J303" s="22">
        <v>0.52</v>
      </c>
      <c r="K303" s="22">
        <v>0.57999999999999996</v>
      </c>
      <c r="L303" s="22">
        <v>0.53</v>
      </c>
      <c r="M303" s="148">
        <v>0.5</v>
      </c>
      <c r="N303" s="148">
        <v>0.6</v>
      </c>
      <c r="O303" s="22">
        <v>0.55000000000000004</v>
      </c>
      <c r="P303" s="154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1</v>
      </c>
    </row>
    <row r="304" spans="1:65">
      <c r="A304" s="30"/>
      <c r="B304" s="19">
        <v>1</v>
      </c>
      <c r="C304" s="9">
        <v>2</v>
      </c>
      <c r="D304" s="11">
        <v>0.6</v>
      </c>
      <c r="E304" s="11">
        <v>0.59</v>
      </c>
      <c r="F304" s="149">
        <v>0.5</v>
      </c>
      <c r="G304" s="11">
        <v>0.55000000000000004</v>
      </c>
      <c r="H304" s="11">
        <v>0.59</v>
      </c>
      <c r="I304" s="11">
        <v>0.64</v>
      </c>
      <c r="J304" s="11">
        <v>0.5</v>
      </c>
      <c r="K304" s="11">
        <v>0.56999999999999995</v>
      </c>
      <c r="L304" s="11">
        <v>0.5</v>
      </c>
      <c r="M304" s="149">
        <v>0.6</v>
      </c>
      <c r="N304" s="149">
        <v>0.6</v>
      </c>
      <c r="O304" s="11">
        <v>0.56999999999999995</v>
      </c>
      <c r="P304" s="154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34</v>
      </c>
    </row>
    <row r="305" spans="1:65">
      <c r="A305" s="30"/>
      <c r="B305" s="19">
        <v>1</v>
      </c>
      <c r="C305" s="9">
        <v>3</v>
      </c>
      <c r="D305" s="11">
        <v>0.6</v>
      </c>
      <c r="E305" s="11">
        <v>0.56999999999999995</v>
      </c>
      <c r="F305" s="149">
        <v>0.5</v>
      </c>
      <c r="G305" s="11">
        <v>0.55000000000000004</v>
      </c>
      <c r="H305" s="11">
        <v>0.57999999999999996</v>
      </c>
      <c r="I305" s="11">
        <v>0.63</v>
      </c>
      <c r="J305" s="11">
        <v>0.48</v>
      </c>
      <c r="K305" s="11">
        <v>0.59</v>
      </c>
      <c r="L305" s="11">
        <v>0.51</v>
      </c>
      <c r="M305" s="149">
        <v>0.5</v>
      </c>
      <c r="N305" s="149">
        <v>0.6</v>
      </c>
      <c r="O305" s="11">
        <v>0.56999999999999995</v>
      </c>
      <c r="P305" s="154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28">
        <v>16</v>
      </c>
    </row>
    <row r="306" spans="1:65">
      <c r="A306" s="30"/>
      <c r="B306" s="19">
        <v>1</v>
      </c>
      <c r="C306" s="9">
        <v>4</v>
      </c>
      <c r="D306" s="11">
        <v>0.6</v>
      </c>
      <c r="E306" s="11">
        <v>0.56999999999999995</v>
      </c>
      <c r="F306" s="149">
        <v>0.5</v>
      </c>
      <c r="G306" s="11">
        <v>0.55000000000000004</v>
      </c>
      <c r="H306" s="11">
        <v>0.56000000000000005</v>
      </c>
      <c r="I306" s="11">
        <v>0.53</v>
      </c>
      <c r="J306" s="11">
        <v>0.5</v>
      </c>
      <c r="K306" s="11">
        <v>0.57999999999999996</v>
      </c>
      <c r="L306" s="11">
        <v>0.5</v>
      </c>
      <c r="M306" s="149">
        <v>0.5</v>
      </c>
      <c r="N306" s="149">
        <v>0.6</v>
      </c>
      <c r="O306" s="11">
        <v>0.55000000000000004</v>
      </c>
      <c r="P306" s="154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28">
        <v>0.56129629629629618</v>
      </c>
    </row>
    <row r="307" spans="1:65">
      <c r="A307" s="30"/>
      <c r="B307" s="19">
        <v>1</v>
      </c>
      <c r="C307" s="9">
        <v>5</v>
      </c>
      <c r="D307" s="11">
        <v>0.6</v>
      </c>
      <c r="E307" s="11">
        <v>0.56999999999999995</v>
      </c>
      <c r="F307" s="149">
        <v>0.6</v>
      </c>
      <c r="G307" s="11">
        <v>0.55000000000000004</v>
      </c>
      <c r="H307" s="11">
        <v>0.55000000000000004</v>
      </c>
      <c r="I307" s="11">
        <v>0.59</v>
      </c>
      <c r="J307" s="11">
        <v>0.52</v>
      </c>
      <c r="K307" s="11">
        <v>0.57999999999999996</v>
      </c>
      <c r="L307" s="11">
        <v>0.53</v>
      </c>
      <c r="M307" s="149">
        <v>0.5</v>
      </c>
      <c r="N307" s="149">
        <v>0.5</v>
      </c>
      <c r="O307" s="11">
        <v>0.57999999999999996</v>
      </c>
      <c r="P307" s="154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28">
        <v>26</v>
      </c>
    </row>
    <row r="308" spans="1:65">
      <c r="A308" s="30"/>
      <c r="B308" s="19">
        <v>1</v>
      </c>
      <c r="C308" s="9">
        <v>6</v>
      </c>
      <c r="D308" s="150">
        <v>0.55000000000000004</v>
      </c>
      <c r="E308" s="11">
        <v>0.55000000000000004</v>
      </c>
      <c r="F308" s="149">
        <v>0.5</v>
      </c>
      <c r="G308" s="11">
        <v>0.55000000000000004</v>
      </c>
      <c r="H308" s="11">
        <v>0.56999999999999995</v>
      </c>
      <c r="I308" s="11">
        <v>0.59</v>
      </c>
      <c r="J308" s="11">
        <v>0.54</v>
      </c>
      <c r="K308" s="11">
        <v>0.59</v>
      </c>
      <c r="L308" s="11">
        <v>0.53</v>
      </c>
      <c r="M308" s="149">
        <v>0.5</v>
      </c>
      <c r="N308" s="149">
        <v>0.5</v>
      </c>
      <c r="O308" s="11">
        <v>0.55000000000000004</v>
      </c>
      <c r="P308" s="154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20" t="s">
        <v>271</v>
      </c>
      <c r="C309" s="12"/>
      <c r="D309" s="23">
        <v>0.59166666666666667</v>
      </c>
      <c r="E309" s="23">
        <v>0.56999999999999995</v>
      </c>
      <c r="F309" s="23">
        <v>0.51666666666666672</v>
      </c>
      <c r="G309" s="23">
        <v>0.54999999999999993</v>
      </c>
      <c r="H309" s="23">
        <v>0.56999999999999995</v>
      </c>
      <c r="I309" s="23">
        <v>0.59166666666666667</v>
      </c>
      <c r="J309" s="23">
        <v>0.51</v>
      </c>
      <c r="K309" s="23">
        <v>0.58166666666666667</v>
      </c>
      <c r="L309" s="23">
        <v>0.51666666666666672</v>
      </c>
      <c r="M309" s="23">
        <v>0.51666666666666672</v>
      </c>
      <c r="N309" s="23">
        <v>0.56666666666666665</v>
      </c>
      <c r="O309" s="23">
        <v>0.56166666666666665</v>
      </c>
      <c r="P309" s="154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3" t="s">
        <v>272</v>
      </c>
      <c r="C310" s="29"/>
      <c r="D310" s="11">
        <v>0.6</v>
      </c>
      <c r="E310" s="11">
        <v>0.56999999999999995</v>
      </c>
      <c r="F310" s="11">
        <v>0.5</v>
      </c>
      <c r="G310" s="11">
        <v>0.55000000000000004</v>
      </c>
      <c r="H310" s="11">
        <v>0.56999999999999995</v>
      </c>
      <c r="I310" s="11">
        <v>0.59</v>
      </c>
      <c r="J310" s="11">
        <v>0.51</v>
      </c>
      <c r="K310" s="11">
        <v>0.57999999999999996</v>
      </c>
      <c r="L310" s="11">
        <v>0.52</v>
      </c>
      <c r="M310" s="11">
        <v>0.5</v>
      </c>
      <c r="N310" s="11">
        <v>0.6</v>
      </c>
      <c r="O310" s="11">
        <v>0.56000000000000005</v>
      </c>
      <c r="P310" s="154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30"/>
      <c r="B311" s="3" t="s">
        <v>273</v>
      </c>
      <c r="C311" s="29"/>
      <c r="D311" s="24">
        <v>2.0412414523193124E-2</v>
      </c>
      <c r="E311" s="24">
        <v>1.2649110640673493E-2</v>
      </c>
      <c r="F311" s="24">
        <v>4.0824829046386291E-2</v>
      </c>
      <c r="G311" s="24">
        <v>1.2161883888976234E-16</v>
      </c>
      <c r="H311" s="24">
        <v>1.4142135623730918E-2</v>
      </c>
      <c r="I311" s="24">
        <v>4.0207793606049397E-2</v>
      </c>
      <c r="J311" s="24">
        <v>2.0976176963403051E-2</v>
      </c>
      <c r="K311" s="24">
        <v>7.5277265270908165E-3</v>
      </c>
      <c r="L311" s="24">
        <v>1.5055453054181633E-2</v>
      </c>
      <c r="M311" s="24">
        <v>4.0824829046386291E-2</v>
      </c>
      <c r="N311" s="24">
        <v>5.1639777949432218E-2</v>
      </c>
      <c r="O311" s="24">
        <v>1.329160135825121E-2</v>
      </c>
      <c r="P311" s="208"/>
      <c r="Q311" s="209"/>
      <c r="R311" s="209"/>
      <c r="S311" s="209"/>
      <c r="T311" s="209"/>
      <c r="U311" s="209"/>
      <c r="V311" s="209"/>
      <c r="W311" s="209"/>
      <c r="X311" s="209"/>
      <c r="Y311" s="209"/>
      <c r="Z311" s="209"/>
      <c r="AA311" s="209"/>
      <c r="AB311" s="209"/>
      <c r="AC311" s="209"/>
      <c r="AD311" s="209"/>
      <c r="AE311" s="209"/>
      <c r="AF311" s="209"/>
      <c r="AG311" s="209"/>
      <c r="AH311" s="209"/>
      <c r="AI311" s="209"/>
      <c r="AJ311" s="209"/>
      <c r="AK311" s="209"/>
      <c r="AL311" s="209"/>
      <c r="AM311" s="209"/>
      <c r="AN311" s="209"/>
      <c r="AO311" s="209"/>
      <c r="AP311" s="209"/>
      <c r="AQ311" s="209"/>
      <c r="AR311" s="209"/>
      <c r="AS311" s="209"/>
      <c r="AT311" s="209"/>
      <c r="AU311" s="209"/>
      <c r="AV311" s="209"/>
      <c r="AW311" s="209"/>
      <c r="AX311" s="209"/>
      <c r="AY311" s="209"/>
      <c r="AZ311" s="209"/>
      <c r="BA311" s="209"/>
      <c r="BB311" s="209"/>
      <c r="BC311" s="209"/>
      <c r="BD311" s="209"/>
      <c r="BE311" s="209"/>
      <c r="BF311" s="209"/>
      <c r="BG311" s="209"/>
      <c r="BH311" s="209"/>
      <c r="BI311" s="209"/>
      <c r="BJ311" s="209"/>
      <c r="BK311" s="209"/>
      <c r="BL311" s="209"/>
      <c r="BM311" s="56"/>
    </row>
    <row r="312" spans="1:65">
      <c r="A312" s="30"/>
      <c r="B312" s="3" t="s">
        <v>87</v>
      </c>
      <c r="C312" s="29"/>
      <c r="D312" s="13">
        <v>3.449985553215739E-2</v>
      </c>
      <c r="E312" s="13">
        <v>2.2191422176620165E-2</v>
      </c>
      <c r="F312" s="13">
        <v>7.9015798154296032E-2</v>
      </c>
      <c r="G312" s="13">
        <v>2.2112516161774974E-16</v>
      </c>
      <c r="H312" s="13">
        <v>2.4810764252159508E-2</v>
      </c>
      <c r="I312" s="13">
        <v>6.7956834263745464E-2</v>
      </c>
      <c r="J312" s="13">
        <v>4.112975875177069E-2</v>
      </c>
      <c r="K312" s="13">
        <v>1.2941650189840946E-2</v>
      </c>
      <c r="L312" s="13">
        <v>2.9139586556480575E-2</v>
      </c>
      <c r="M312" s="13">
        <v>7.9015798154296032E-2</v>
      </c>
      <c r="N312" s="13">
        <v>9.1129019910762735E-2</v>
      </c>
      <c r="O312" s="13">
        <v>2.3664572151189098E-2</v>
      </c>
      <c r="P312" s="154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55"/>
    </row>
    <row r="313" spans="1:65">
      <c r="A313" s="30"/>
      <c r="B313" s="3" t="s">
        <v>274</v>
      </c>
      <c r="C313" s="29"/>
      <c r="D313" s="13">
        <v>5.410755526228983E-2</v>
      </c>
      <c r="E313" s="13">
        <v>1.5506433520290352E-2</v>
      </c>
      <c r="F313" s="13">
        <v>-7.9511712306169269E-2</v>
      </c>
      <c r="G313" s="13">
        <v>-2.0125371164632089E-2</v>
      </c>
      <c r="H313" s="13">
        <v>1.5506433520290352E-2</v>
      </c>
      <c r="I313" s="13">
        <v>5.410755526228983E-2</v>
      </c>
      <c r="J313" s="13">
        <v>-9.138898053447686E-2</v>
      </c>
      <c r="K313" s="13">
        <v>3.6291652919828721E-2</v>
      </c>
      <c r="L313" s="13">
        <v>-7.9511712306169269E-2</v>
      </c>
      <c r="M313" s="13">
        <v>-7.9511712306169269E-2</v>
      </c>
      <c r="N313" s="13">
        <v>9.5677994061367233E-3</v>
      </c>
      <c r="O313" s="13">
        <v>6.5984823490605748E-4</v>
      </c>
      <c r="P313" s="154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55"/>
    </row>
    <row r="314" spans="1:65">
      <c r="A314" s="30"/>
      <c r="B314" s="46" t="s">
        <v>275</v>
      </c>
      <c r="C314" s="47"/>
      <c r="D314" s="45">
        <v>0.73</v>
      </c>
      <c r="E314" s="45">
        <v>0</v>
      </c>
      <c r="F314" s="45" t="s">
        <v>276</v>
      </c>
      <c r="G314" s="45">
        <v>0.67</v>
      </c>
      <c r="H314" s="45">
        <v>0</v>
      </c>
      <c r="I314" s="45">
        <v>0.73</v>
      </c>
      <c r="J314" s="45">
        <v>2.02</v>
      </c>
      <c r="K314" s="45">
        <v>0.39</v>
      </c>
      <c r="L314" s="45">
        <v>1.8</v>
      </c>
      <c r="M314" s="45" t="s">
        <v>276</v>
      </c>
      <c r="N314" s="45" t="s">
        <v>276</v>
      </c>
      <c r="O314" s="45">
        <v>0.28000000000000003</v>
      </c>
      <c r="P314" s="154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55"/>
    </row>
    <row r="315" spans="1:65">
      <c r="B315" s="31" t="s">
        <v>314</v>
      </c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BM315" s="55"/>
    </row>
    <row r="316" spans="1:65">
      <c r="BM316" s="55"/>
    </row>
    <row r="317" spans="1:65" ht="15">
      <c r="B317" s="8" t="s">
        <v>530</v>
      </c>
      <c r="BM317" s="28" t="s">
        <v>67</v>
      </c>
    </row>
    <row r="318" spans="1:65" ht="15">
      <c r="A318" s="25" t="s">
        <v>52</v>
      </c>
      <c r="B318" s="18" t="s">
        <v>110</v>
      </c>
      <c r="C318" s="15" t="s">
        <v>111</v>
      </c>
      <c r="D318" s="16" t="s">
        <v>229</v>
      </c>
      <c r="E318" s="17" t="s">
        <v>229</v>
      </c>
      <c r="F318" s="17" t="s">
        <v>229</v>
      </c>
      <c r="G318" s="17" t="s">
        <v>229</v>
      </c>
      <c r="H318" s="17" t="s">
        <v>229</v>
      </c>
      <c r="I318" s="17" t="s">
        <v>229</v>
      </c>
      <c r="J318" s="17" t="s">
        <v>229</v>
      </c>
      <c r="K318" s="17" t="s">
        <v>229</v>
      </c>
      <c r="L318" s="17" t="s">
        <v>229</v>
      </c>
      <c r="M318" s="17" t="s">
        <v>229</v>
      </c>
      <c r="N318" s="17" t="s">
        <v>229</v>
      </c>
      <c r="O318" s="17" t="s">
        <v>229</v>
      </c>
      <c r="P318" s="17" t="s">
        <v>229</v>
      </c>
      <c r="Q318" s="17" t="s">
        <v>229</v>
      </c>
      <c r="R318" s="17" t="s">
        <v>229</v>
      </c>
      <c r="S318" s="17" t="s">
        <v>229</v>
      </c>
      <c r="T318" s="17" t="s">
        <v>229</v>
      </c>
      <c r="U318" s="17" t="s">
        <v>229</v>
      </c>
      <c r="V318" s="17" t="s">
        <v>229</v>
      </c>
      <c r="W318" s="17" t="s">
        <v>229</v>
      </c>
      <c r="X318" s="17" t="s">
        <v>229</v>
      </c>
      <c r="Y318" s="17" t="s">
        <v>229</v>
      </c>
      <c r="Z318" s="17" t="s">
        <v>229</v>
      </c>
      <c r="AA318" s="17" t="s">
        <v>229</v>
      </c>
      <c r="AB318" s="17" t="s">
        <v>229</v>
      </c>
      <c r="AC318" s="154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1</v>
      </c>
    </row>
    <row r="319" spans="1:65">
      <c r="A319" s="30"/>
      <c r="B319" s="19" t="s">
        <v>230</v>
      </c>
      <c r="C319" s="9" t="s">
        <v>230</v>
      </c>
      <c r="D319" s="152" t="s">
        <v>232</v>
      </c>
      <c r="E319" s="153" t="s">
        <v>233</v>
      </c>
      <c r="F319" s="153" t="s">
        <v>234</v>
      </c>
      <c r="G319" s="153" t="s">
        <v>235</v>
      </c>
      <c r="H319" s="153" t="s">
        <v>236</v>
      </c>
      <c r="I319" s="153" t="s">
        <v>237</v>
      </c>
      <c r="J319" s="153" t="s">
        <v>238</v>
      </c>
      <c r="K319" s="153" t="s">
        <v>239</v>
      </c>
      <c r="L319" s="153" t="s">
        <v>240</v>
      </c>
      <c r="M319" s="153" t="s">
        <v>241</v>
      </c>
      <c r="N319" s="153" t="s">
        <v>243</v>
      </c>
      <c r="O319" s="153" t="s">
        <v>244</v>
      </c>
      <c r="P319" s="153" t="s">
        <v>246</v>
      </c>
      <c r="Q319" s="153" t="s">
        <v>247</v>
      </c>
      <c r="R319" s="153" t="s">
        <v>249</v>
      </c>
      <c r="S319" s="153" t="s">
        <v>250</v>
      </c>
      <c r="T319" s="153" t="s">
        <v>251</v>
      </c>
      <c r="U319" s="153" t="s">
        <v>252</v>
      </c>
      <c r="V319" s="153" t="s">
        <v>254</v>
      </c>
      <c r="W319" s="153" t="s">
        <v>256</v>
      </c>
      <c r="X319" s="153" t="s">
        <v>258</v>
      </c>
      <c r="Y319" s="153" t="s">
        <v>259</v>
      </c>
      <c r="Z319" s="153" t="s">
        <v>260</v>
      </c>
      <c r="AA319" s="153" t="s">
        <v>261</v>
      </c>
      <c r="AB319" s="153" t="s">
        <v>262</v>
      </c>
      <c r="AC319" s="154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 t="s">
        <v>1</v>
      </c>
    </row>
    <row r="320" spans="1:65">
      <c r="A320" s="30"/>
      <c r="B320" s="19"/>
      <c r="C320" s="9"/>
      <c r="D320" s="10" t="s">
        <v>299</v>
      </c>
      <c r="E320" s="11" t="s">
        <v>114</v>
      </c>
      <c r="F320" s="11" t="s">
        <v>114</v>
      </c>
      <c r="G320" s="11" t="s">
        <v>299</v>
      </c>
      <c r="H320" s="11" t="s">
        <v>114</v>
      </c>
      <c r="I320" s="11" t="s">
        <v>114</v>
      </c>
      <c r="J320" s="11" t="s">
        <v>299</v>
      </c>
      <c r="K320" s="11" t="s">
        <v>114</v>
      </c>
      <c r="L320" s="11" t="s">
        <v>299</v>
      </c>
      <c r="M320" s="11" t="s">
        <v>114</v>
      </c>
      <c r="N320" s="11" t="s">
        <v>114</v>
      </c>
      <c r="O320" s="11" t="s">
        <v>114</v>
      </c>
      <c r="P320" s="11" t="s">
        <v>300</v>
      </c>
      <c r="Q320" s="11" t="s">
        <v>299</v>
      </c>
      <c r="R320" s="11" t="s">
        <v>299</v>
      </c>
      <c r="S320" s="11" t="s">
        <v>114</v>
      </c>
      <c r="T320" s="11" t="s">
        <v>299</v>
      </c>
      <c r="U320" s="11" t="s">
        <v>114</v>
      </c>
      <c r="V320" s="11" t="s">
        <v>299</v>
      </c>
      <c r="W320" s="11" t="s">
        <v>300</v>
      </c>
      <c r="X320" s="11" t="s">
        <v>300</v>
      </c>
      <c r="Y320" s="11" t="s">
        <v>299</v>
      </c>
      <c r="Z320" s="11" t="s">
        <v>299</v>
      </c>
      <c r="AA320" s="11" t="s">
        <v>299</v>
      </c>
      <c r="AB320" s="11" t="s">
        <v>299</v>
      </c>
      <c r="AC320" s="154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3</v>
      </c>
    </row>
    <row r="321" spans="1:65">
      <c r="A321" s="30"/>
      <c r="B321" s="19"/>
      <c r="C321" s="9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154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3</v>
      </c>
    </row>
    <row r="322" spans="1:65">
      <c r="A322" s="30"/>
      <c r="B322" s="18">
        <v>1</v>
      </c>
      <c r="C322" s="14">
        <v>1</v>
      </c>
      <c r="D322" s="211">
        <v>0.8</v>
      </c>
      <c r="E322" s="211">
        <v>0.8</v>
      </c>
      <c r="F322" s="211">
        <v>0.74</v>
      </c>
      <c r="G322" s="211">
        <v>0.77</v>
      </c>
      <c r="H322" s="211">
        <v>0.81100000000000005</v>
      </c>
      <c r="I322" s="211">
        <v>0.81999999999999984</v>
      </c>
      <c r="J322" s="211">
        <v>0.745</v>
      </c>
      <c r="K322" s="211">
        <v>0.8</v>
      </c>
      <c r="L322" s="211">
        <v>0.74</v>
      </c>
      <c r="M322" s="211">
        <v>0.83</v>
      </c>
      <c r="N322" s="211">
        <v>0.77</v>
      </c>
      <c r="O322" s="211">
        <v>0.75</v>
      </c>
      <c r="P322" s="211">
        <v>0.78</v>
      </c>
      <c r="Q322" s="211">
        <v>0.75</v>
      </c>
      <c r="R322" s="211">
        <v>0.8</v>
      </c>
      <c r="S322" s="211">
        <v>0.82599999999999996</v>
      </c>
      <c r="T322" s="211">
        <v>0.81000000000000016</v>
      </c>
      <c r="U322" s="212">
        <v>0.64</v>
      </c>
      <c r="V322" s="211">
        <v>0.78</v>
      </c>
      <c r="W322" s="211">
        <v>0.73</v>
      </c>
      <c r="X322" s="211">
        <v>0.77029999999999998</v>
      </c>
      <c r="Y322" s="211">
        <v>0.79</v>
      </c>
      <c r="Z322" s="211">
        <v>0.77</v>
      </c>
      <c r="AA322" s="211">
        <v>0.8</v>
      </c>
      <c r="AB322" s="211">
        <v>0.77</v>
      </c>
      <c r="AC322" s="208"/>
      <c r="AD322" s="209"/>
      <c r="AE322" s="209"/>
      <c r="AF322" s="209"/>
      <c r="AG322" s="209"/>
      <c r="AH322" s="209"/>
      <c r="AI322" s="209"/>
      <c r="AJ322" s="209"/>
      <c r="AK322" s="209"/>
      <c r="AL322" s="209"/>
      <c r="AM322" s="209"/>
      <c r="AN322" s="209"/>
      <c r="AO322" s="209"/>
      <c r="AP322" s="209"/>
      <c r="AQ322" s="209"/>
      <c r="AR322" s="209"/>
      <c r="AS322" s="209"/>
      <c r="AT322" s="209"/>
      <c r="AU322" s="209"/>
      <c r="AV322" s="209"/>
      <c r="AW322" s="209"/>
      <c r="AX322" s="209"/>
      <c r="AY322" s="209"/>
      <c r="AZ322" s="209"/>
      <c r="BA322" s="209"/>
      <c r="BB322" s="209"/>
      <c r="BC322" s="209"/>
      <c r="BD322" s="209"/>
      <c r="BE322" s="209"/>
      <c r="BF322" s="209"/>
      <c r="BG322" s="209"/>
      <c r="BH322" s="209"/>
      <c r="BI322" s="209"/>
      <c r="BJ322" s="209"/>
      <c r="BK322" s="209"/>
      <c r="BL322" s="209"/>
      <c r="BM322" s="213">
        <v>1</v>
      </c>
    </row>
    <row r="323" spans="1:65">
      <c r="A323" s="30"/>
      <c r="B323" s="19">
        <v>1</v>
      </c>
      <c r="C323" s="9">
        <v>2</v>
      </c>
      <c r="D323" s="24">
        <v>0.79</v>
      </c>
      <c r="E323" s="24">
        <v>0.81999999999999984</v>
      </c>
      <c r="F323" s="24">
        <v>0.76</v>
      </c>
      <c r="G323" s="24">
        <v>0.79</v>
      </c>
      <c r="H323" s="24">
        <v>0.82499999999999996</v>
      </c>
      <c r="I323" s="24">
        <v>0.84</v>
      </c>
      <c r="J323" s="24">
        <v>0.74</v>
      </c>
      <c r="K323" s="24">
        <v>0.8</v>
      </c>
      <c r="L323" s="24">
        <v>0.73</v>
      </c>
      <c r="M323" s="24">
        <v>0.81999999999999984</v>
      </c>
      <c r="N323" s="24">
        <v>0.77</v>
      </c>
      <c r="O323" s="24">
        <v>0.78</v>
      </c>
      <c r="P323" s="24">
        <v>0.79</v>
      </c>
      <c r="Q323" s="24">
        <v>0.76</v>
      </c>
      <c r="R323" s="24">
        <v>0.79</v>
      </c>
      <c r="S323" s="216">
        <v>0.8829999999999999</v>
      </c>
      <c r="T323" s="24">
        <v>0.79</v>
      </c>
      <c r="U323" s="215">
        <v>0.65</v>
      </c>
      <c r="V323" s="24">
        <v>0.77</v>
      </c>
      <c r="W323" s="24">
        <v>0.75</v>
      </c>
      <c r="X323" s="24">
        <v>0.78029999999999999</v>
      </c>
      <c r="Y323" s="24">
        <v>0.78</v>
      </c>
      <c r="Z323" s="24">
        <v>0.79</v>
      </c>
      <c r="AA323" s="24">
        <v>0.81999999999999984</v>
      </c>
      <c r="AB323" s="24">
        <v>0.79</v>
      </c>
      <c r="AC323" s="208"/>
      <c r="AD323" s="209"/>
      <c r="AE323" s="209"/>
      <c r="AF323" s="209"/>
      <c r="AG323" s="209"/>
      <c r="AH323" s="209"/>
      <c r="AI323" s="209"/>
      <c r="AJ323" s="209"/>
      <c r="AK323" s="209"/>
      <c r="AL323" s="209"/>
      <c r="AM323" s="209"/>
      <c r="AN323" s="209"/>
      <c r="AO323" s="209"/>
      <c r="AP323" s="209"/>
      <c r="AQ323" s="209"/>
      <c r="AR323" s="209"/>
      <c r="AS323" s="209"/>
      <c r="AT323" s="209"/>
      <c r="AU323" s="209"/>
      <c r="AV323" s="209"/>
      <c r="AW323" s="209"/>
      <c r="AX323" s="209"/>
      <c r="AY323" s="209"/>
      <c r="AZ323" s="209"/>
      <c r="BA323" s="209"/>
      <c r="BB323" s="209"/>
      <c r="BC323" s="209"/>
      <c r="BD323" s="209"/>
      <c r="BE323" s="209"/>
      <c r="BF323" s="209"/>
      <c r="BG323" s="209"/>
      <c r="BH323" s="209"/>
      <c r="BI323" s="209"/>
      <c r="BJ323" s="209"/>
      <c r="BK323" s="209"/>
      <c r="BL323" s="209"/>
      <c r="BM323" s="213" t="e">
        <v>#N/A</v>
      </c>
    </row>
    <row r="324" spans="1:65">
      <c r="A324" s="30"/>
      <c r="B324" s="19">
        <v>1</v>
      </c>
      <c r="C324" s="9">
        <v>3</v>
      </c>
      <c r="D324" s="24">
        <v>0.81000000000000016</v>
      </c>
      <c r="E324" s="24">
        <v>0.81000000000000016</v>
      </c>
      <c r="F324" s="24">
        <v>0.75</v>
      </c>
      <c r="G324" s="24">
        <v>0.81999999999999984</v>
      </c>
      <c r="H324" s="24">
        <v>0.82499999999999996</v>
      </c>
      <c r="I324" s="24">
        <v>0.83</v>
      </c>
      <c r="J324" s="24">
        <v>0.745</v>
      </c>
      <c r="K324" s="24">
        <v>0.8</v>
      </c>
      <c r="L324" s="24">
        <v>0.73</v>
      </c>
      <c r="M324" s="24">
        <v>0.81999999999999984</v>
      </c>
      <c r="N324" s="24">
        <v>0.75</v>
      </c>
      <c r="O324" s="24">
        <v>0.77</v>
      </c>
      <c r="P324" s="24">
        <v>0.78</v>
      </c>
      <c r="Q324" s="24">
        <v>0.77</v>
      </c>
      <c r="R324" s="24">
        <v>0.79</v>
      </c>
      <c r="S324" s="24">
        <v>0.80599999999999994</v>
      </c>
      <c r="T324" s="24">
        <v>0.78</v>
      </c>
      <c r="U324" s="215">
        <v>0.64</v>
      </c>
      <c r="V324" s="24">
        <v>0.77</v>
      </c>
      <c r="W324" s="24">
        <v>0.74</v>
      </c>
      <c r="X324" s="24">
        <v>0.75929999999999997</v>
      </c>
      <c r="Y324" s="24">
        <v>0.78</v>
      </c>
      <c r="Z324" s="24">
        <v>0.8</v>
      </c>
      <c r="AA324" s="24">
        <v>0.81000000000000016</v>
      </c>
      <c r="AB324" s="24">
        <v>0.79</v>
      </c>
      <c r="AC324" s="208"/>
      <c r="AD324" s="209"/>
      <c r="AE324" s="209"/>
      <c r="AF324" s="209"/>
      <c r="AG324" s="209"/>
      <c r="AH324" s="209"/>
      <c r="AI324" s="209"/>
      <c r="AJ324" s="209"/>
      <c r="AK324" s="209"/>
      <c r="AL324" s="209"/>
      <c r="AM324" s="209"/>
      <c r="AN324" s="209"/>
      <c r="AO324" s="209"/>
      <c r="AP324" s="209"/>
      <c r="AQ324" s="209"/>
      <c r="AR324" s="209"/>
      <c r="AS324" s="209"/>
      <c r="AT324" s="209"/>
      <c r="AU324" s="209"/>
      <c r="AV324" s="209"/>
      <c r="AW324" s="209"/>
      <c r="AX324" s="209"/>
      <c r="AY324" s="209"/>
      <c r="AZ324" s="209"/>
      <c r="BA324" s="209"/>
      <c r="BB324" s="209"/>
      <c r="BC324" s="209"/>
      <c r="BD324" s="209"/>
      <c r="BE324" s="209"/>
      <c r="BF324" s="209"/>
      <c r="BG324" s="209"/>
      <c r="BH324" s="209"/>
      <c r="BI324" s="209"/>
      <c r="BJ324" s="209"/>
      <c r="BK324" s="209"/>
      <c r="BL324" s="209"/>
      <c r="BM324" s="213">
        <v>16</v>
      </c>
    </row>
    <row r="325" spans="1:65">
      <c r="A325" s="30"/>
      <c r="B325" s="19">
        <v>1</v>
      </c>
      <c r="C325" s="9">
        <v>4</v>
      </c>
      <c r="D325" s="24">
        <v>0.81000000000000016</v>
      </c>
      <c r="E325" s="24">
        <v>0.81000000000000016</v>
      </c>
      <c r="F325" s="24">
        <v>0.75</v>
      </c>
      <c r="G325" s="24">
        <v>0.81999999999999984</v>
      </c>
      <c r="H325" s="24">
        <v>0.81799999999999995</v>
      </c>
      <c r="I325" s="24">
        <v>0.83</v>
      </c>
      <c r="J325" s="24">
        <v>0.73499999999999999</v>
      </c>
      <c r="K325" s="24">
        <v>0.80999999999999994</v>
      </c>
      <c r="L325" s="24">
        <v>0.73</v>
      </c>
      <c r="M325" s="24">
        <v>0.83</v>
      </c>
      <c r="N325" s="216">
        <v>0.84</v>
      </c>
      <c r="O325" s="24">
        <v>0.76</v>
      </c>
      <c r="P325" s="24">
        <v>0.78</v>
      </c>
      <c r="Q325" s="24">
        <v>0.77</v>
      </c>
      <c r="R325" s="24">
        <v>0.76</v>
      </c>
      <c r="S325" s="24">
        <v>0.80499999999999994</v>
      </c>
      <c r="T325" s="24">
        <v>0.77</v>
      </c>
      <c r="U325" s="215">
        <v>0.64</v>
      </c>
      <c r="V325" s="216">
        <v>0.74</v>
      </c>
      <c r="W325" s="24">
        <v>0.75</v>
      </c>
      <c r="X325" s="24">
        <v>0.75629999999999997</v>
      </c>
      <c r="Y325" s="24">
        <v>0.8</v>
      </c>
      <c r="Z325" s="24">
        <v>0.79</v>
      </c>
      <c r="AA325" s="24">
        <v>0.81000000000000016</v>
      </c>
      <c r="AB325" s="24">
        <v>0.79</v>
      </c>
      <c r="AC325" s="208"/>
      <c r="AD325" s="209"/>
      <c r="AE325" s="209"/>
      <c r="AF325" s="209"/>
      <c r="AG325" s="209"/>
      <c r="AH325" s="209"/>
      <c r="AI325" s="209"/>
      <c r="AJ325" s="209"/>
      <c r="AK325" s="209"/>
      <c r="AL325" s="209"/>
      <c r="AM325" s="209"/>
      <c r="AN325" s="209"/>
      <c r="AO325" s="209"/>
      <c r="AP325" s="209"/>
      <c r="AQ325" s="209"/>
      <c r="AR325" s="209"/>
      <c r="AS325" s="209"/>
      <c r="AT325" s="209"/>
      <c r="AU325" s="209"/>
      <c r="AV325" s="209"/>
      <c r="AW325" s="209"/>
      <c r="AX325" s="209"/>
      <c r="AY325" s="209"/>
      <c r="AZ325" s="209"/>
      <c r="BA325" s="209"/>
      <c r="BB325" s="209"/>
      <c r="BC325" s="209"/>
      <c r="BD325" s="209"/>
      <c r="BE325" s="209"/>
      <c r="BF325" s="209"/>
      <c r="BG325" s="209"/>
      <c r="BH325" s="209"/>
      <c r="BI325" s="209"/>
      <c r="BJ325" s="209"/>
      <c r="BK325" s="209"/>
      <c r="BL325" s="209"/>
      <c r="BM325" s="213">
        <v>0.78448953733494997</v>
      </c>
    </row>
    <row r="326" spans="1:65">
      <c r="A326" s="30"/>
      <c r="B326" s="19">
        <v>1</v>
      </c>
      <c r="C326" s="9">
        <v>5</v>
      </c>
      <c r="D326" s="24">
        <v>0.8</v>
      </c>
      <c r="E326" s="24">
        <v>0.83</v>
      </c>
      <c r="F326" s="24">
        <v>0.74</v>
      </c>
      <c r="G326" s="24">
        <v>0.78</v>
      </c>
      <c r="H326" s="24">
        <v>0.82499999999999996</v>
      </c>
      <c r="I326" s="24">
        <v>0.83</v>
      </c>
      <c r="J326" s="24">
        <v>0.74</v>
      </c>
      <c r="K326" s="24">
        <v>0.8</v>
      </c>
      <c r="L326" s="24">
        <v>0.73</v>
      </c>
      <c r="M326" s="24">
        <v>0.84</v>
      </c>
      <c r="N326" s="24">
        <v>0.77</v>
      </c>
      <c r="O326" s="24">
        <v>0.78</v>
      </c>
      <c r="P326" s="24">
        <v>0.78</v>
      </c>
      <c r="Q326" s="24">
        <v>0.75</v>
      </c>
      <c r="R326" s="24">
        <v>0.78</v>
      </c>
      <c r="S326" s="24">
        <v>0.80400000000000005</v>
      </c>
      <c r="T326" s="24">
        <v>0.76</v>
      </c>
      <c r="U326" s="215">
        <v>0.64</v>
      </c>
      <c r="V326" s="24">
        <v>0.76</v>
      </c>
      <c r="W326" s="24">
        <v>0.75</v>
      </c>
      <c r="X326" s="24">
        <v>0.76729999999999998</v>
      </c>
      <c r="Y326" s="24">
        <v>0.77</v>
      </c>
      <c r="Z326" s="24">
        <v>0.81000000000000016</v>
      </c>
      <c r="AA326" s="24">
        <v>0.8</v>
      </c>
      <c r="AB326" s="216">
        <v>0.76</v>
      </c>
      <c r="AC326" s="208"/>
      <c r="AD326" s="209"/>
      <c r="AE326" s="209"/>
      <c r="AF326" s="209"/>
      <c r="AG326" s="209"/>
      <c r="AH326" s="209"/>
      <c r="AI326" s="209"/>
      <c r="AJ326" s="209"/>
      <c r="AK326" s="209"/>
      <c r="AL326" s="209"/>
      <c r="AM326" s="209"/>
      <c r="AN326" s="209"/>
      <c r="AO326" s="209"/>
      <c r="AP326" s="209"/>
      <c r="AQ326" s="209"/>
      <c r="AR326" s="209"/>
      <c r="AS326" s="209"/>
      <c r="AT326" s="209"/>
      <c r="AU326" s="209"/>
      <c r="AV326" s="209"/>
      <c r="AW326" s="209"/>
      <c r="AX326" s="209"/>
      <c r="AY326" s="209"/>
      <c r="AZ326" s="209"/>
      <c r="BA326" s="209"/>
      <c r="BB326" s="209"/>
      <c r="BC326" s="209"/>
      <c r="BD326" s="209"/>
      <c r="BE326" s="209"/>
      <c r="BF326" s="209"/>
      <c r="BG326" s="209"/>
      <c r="BH326" s="209"/>
      <c r="BI326" s="209"/>
      <c r="BJ326" s="209"/>
      <c r="BK326" s="209"/>
      <c r="BL326" s="209"/>
      <c r="BM326" s="213">
        <v>27</v>
      </c>
    </row>
    <row r="327" spans="1:65">
      <c r="A327" s="30"/>
      <c r="B327" s="19">
        <v>1</v>
      </c>
      <c r="C327" s="9">
        <v>6</v>
      </c>
      <c r="D327" s="24">
        <v>0.81000000000000016</v>
      </c>
      <c r="E327" s="24">
        <v>0.81000000000000016</v>
      </c>
      <c r="F327" s="24">
        <v>0.74</v>
      </c>
      <c r="G327" s="24">
        <v>0.84</v>
      </c>
      <c r="H327" s="24">
        <v>0.83899999999999997</v>
      </c>
      <c r="I327" s="24">
        <v>0.85000000000000009</v>
      </c>
      <c r="J327" s="24">
        <v>0.74</v>
      </c>
      <c r="K327" s="24">
        <v>0.82000000000000006</v>
      </c>
      <c r="L327" s="216">
        <v>0.76</v>
      </c>
      <c r="M327" s="24">
        <v>0.8</v>
      </c>
      <c r="N327" s="24">
        <v>0.76</v>
      </c>
      <c r="O327" s="24">
        <v>0.78</v>
      </c>
      <c r="P327" s="24">
        <v>0.77</v>
      </c>
      <c r="Q327" s="24">
        <v>0.74</v>
      </c>
      <c r="R327" s="24">
        <v>0.77</v>
      </c>
      <c r="S327" s="24">
        <v>0.85699999999999998</v>
      </c>
      <c r="T327" s="24">
        <v>0.78</v>
      </c>
      <c r="U327" s="215">
        <v>0.64</v>
      </c>
      <c r="V327" s="24">
        <v>0.77</v>
      </c>
      <c r="W327" s="24">
        <v>0.75</v>
      </c>
      <c r="X327" s="24">
        <v>0.77329999999999999</v>
      </c>
      <c r="Y327" s="24">
        <v>0.79</v>
      </c>
      <c r="Z327" s="24">
        <v>0.77</v>
      </c>
      <c r="AA327" s="24">
        <v>0.8</v>
      </c>
      <c r="AB327" s="24">
        <v>0.79</v>
      </c>
      <c r="AC327" s="208"/>
      <c r="AD327" s="209"/>
      <c r="AE327" s="209"/>
      <c r="AF327" s="209"/>
      <c r="AG327" s="209"/>
      <c r="AH327" s="209"/>
      <c r="AI327" s="209"/>
      <c r="AJ327" s="209"/>
      <c r="AK327" s="209"/>
      <c r="AL327" s="209"/>
      <c r="AM327" s="209"/>
      <c r="AN327" s="209"/>
      <c r="AO327" s="209"/>
      <c r="AP327" s="209"/>
      <c r="AQ327" s="209"/>
      <c r="AR327" s="209"/>
      <c r="AS327" s="209"/>
      <c r="AT327" s="209"/>
      <c r="AU327" s="209"/>
      <c r="AV327" s="209"/>
      <c r="AW327" s="209"/>
      <c r="AX327" s="209"/>
      <c r="AY327" s="209"/>
      <c r="AZ327" s="209"/>
      <c r="BA327" s="209"/>
      <c r="BB327" s="209"/>
      <c r="BC327" s="209"/>
      <c r="BD327" s="209"/>
      <c r="BE327" s="209"/>
      <c r="BF327" s="209"/>
      <c r="BG327" s="209"/>
      <c r="BH327" s="209"/>
      <c r="BI327" s="209"/>
      <c r="BJ327" s="209"/>
      <c r="BK327" s="209"/>
      <c r="BL327" s="209"/>
      <c r="BM327" s="56"/>
    </row>
    <row r="328" spans="1:65">
      <c r="A328" s="30"/>
      <c r="B328" s="20" t="s">
        <v>271</v>
      </c>
      <c r="C328" s="12"/>
      <c r="D328" s="217">
        <v>0.80333333333333357</v>
      </c>
      <c r="E328" s="217">
        <v>0.81333333333333346</v>
      </c>
      <c r="F328" s="217">
        <v>0.7466666666666667</v>
      </c>
      <c r="G328" s="217">
        <v>0.80333333333333323</v>
      </c>
      <c r="H328" s="217">
        <v>0.82383333333333331</v>
      </c>
      <c r="I328" s="217">
        <v>0.83333333333333337</v>
      </c>
      <c r="J328" s="217">
        <v>0.74083333333333334</v>
      </c>
      <c r="K328" s="217">
        <v>0.80500000000000016</v>
      </c>
      <c r="L328" s="217">
        <v>0.73666666666666669</v>
      </c>
      <c r="M328" s="217">
        <v>0.82333333333333325</v>
      </c>
      <c r="N328" s="217">
        <v>0.77666666666666673</v>
      </c>
      <c r="O328" s="217">
        <v>0.77</v>
      </c>
      <c r="P328" s="217">
        <v>0.77999999999999992</v>
      </c>
      <c r="Q328" s="217">
        <v>0.75666666666666671</v>
      </c>
      <c r="R328" s="217">
        <v>0.78166666666666662</v>
      </c>
      <c r="S328" s="217">
        <v>0.83016666666666661</v>
      </c>
      <c r="T328" s="217">
        <v>0.78166666666666673</v>
      </c>
      <c r="U328" s="217">
        <v>0.64166666666666672</v>
      </c>
      <c r="V328" s="217">
        <v>0.76500000000000001</v>
      </c>
      <c r="W328" s="217">
        <v>0.745</v>
      </c>
      <c r="X328" s="217">
        <v>0.76779999999999993</v>
      </c>
      <c r="Y328" s="217">
        <v>0.78500000000000014</v>
      </c>
      <c r="Z328" s="217">
        <v>0.78833333333333344</v>
      </c>
      <c r="AA328" s="217">
        <v>0.80666666666666664</v>
      </c>
      <c r="AB328" s="217">
        <v>0.78166666666666673</v>
      </c>
      <c r="AC328" s="208"/>
      <c r="AD328" s="209"/>
      <c r="AE328" s="209"/>
      <c r="AF328" s="209"/>
      <c r="AG328" s="209"/>
      <c r="AH328" s="209"/>
      <c r="AI328" s="209"/>
      <c r="AJ328" s="209"/>
      <c r="AK328" s="209"/>
      <c r="AL328" s="209"/>
      <c r="AM328" s="209"/>
      <c r="AN328" s="209"/>
      <c r="AO328" s="209"/>
      <c r="AP328" s="209"/>
      <c r="AQ328" s="209"/>
      <c r="AR328" s="209"/>
      <c r="AS328" s="209"/>
      <c r="AT328" s="209"/>
      <c r="AU328" s="209"/>
      <c r="AV328" s="209"/>
      <c r="AW328" s="209"/>
      <c r="AX328" s="209"/>
      <c r="AY328" s="209"/>
      <c r="AZ328" s="209"/>
      <c r="BA328" s="209"/>
      <c r="BB328" s="209"/>
      <c r="BC328" s="209"/>
      <c r="BD328" s="209"/>
      <c r="BE328" s="209"/>
      <c r="BF328" s="209"/>
      <c r="BG328" s="209"/>
      <c r="BH328" s="209"/>
      <c r="BI328" s="209"/>
      <c r="BJ328" s="209"/>
      <c r="BK328" s="209"/>
      <c r="BL328" s="209"/>
      <c r="BM328" s="56"/>
    </row>
    <row r="329" spans="1:65">
      <c r="A329" s="30"/>
      <c r="B329" s="3" t="s">
        <v>272</v>
      </c>
      <c r="C329" s="29"/>
      <c r="D329" s="24">
        <v>0.80500000000000016</v>
      </c>
      <c r="E329" s="24">
        <v>0.81000000000000016</v>
      </c>
      <c r="F329" s="24">
        <v>0.745</v>
      </c>
      <c r="G329" s="24">
        <v>0.80499999999999994</v>
      </c>
      <c r="H329" s="24">
        <v>0.82499999999999996</v>
      </c>
      <c r="I329" s="24">
        <v>0.83</v>
      </c>
      <c r="J329" s="24">
        <v>0.74</v>
      </c>
      <c r="K329" s="24">
        <v>0.8</v>
      </c>
      <c r="L329" s="24">
        <v>0.73</v>
      </c>
      <c r="M329" s="24">
        <v>0.82499999999999996</v>
      </c>
      <c r="N329" s="24">
        <v>0.77</v>
      </c>
      <c r="O329" s="24">
        <v>0.77500000000000002</v>
      </c>
      <c r="P329" s="24">
        <v>0.78</v>
      </c>
      <c r="Q329" s="24">
        <v>0.755</v>
      </c>
      <c r="R329" s="24">
        <v>0.78500000000000003</v>
      </c>
      <c r="S329" s="24">
        <v>0.81599999999999995</v>
      </c>
      <c r="T329" s="24">
        <v>0.78</v>
      </c>
      <c r="U329" s="24">
        <v>0.64</v>
      </c>
      <c r="V329" s="24">
        <v>0.77</v>
      </c>
      <c r="W329" s="24">
        <v>0.75</v>
      </c>
      <c r="X329" s="24">
        <v>0.76879999999999993</v>
      </c>
      <c r="Y329" s="24">
        <v>0.78500000000000003</v>
      </c>
      <c r="Z329" s="24">
        <v>0.79</v>
      </c>
      <c r="AA329" s="24">
        <v>0.80500000000000016</v>
      </c>
      <c r="AB329" s="24">
        <v>0.79</v>
      </c>
      <c r="AC329" s="208"/>
      <c r="AD329" s="209"/>
      <c r="AE329" s="209"/>
      <c r="AF329" s="209"/>
      <c r="AG329" s="209"/>
      <c r="AH329" s="209"/>
      <c r="AI329" s="209"/>
      <c r="AJ329" s="209"/>
      <c r="AK329" s="209"/>
      <c r="AL329" s="209"/>
      <c r="AM329" s="209"/>
      <c r="AN329" s="209"/>
      <c r="AO329" s="209"/>
      <c r="AP329" s="209"/>
      <c r="AQ329" s="209"/>
      <c r="AR329" s="209"/>
      <c r="AS329" s="209"/>
      <c r="AT329" s="209"/>
      <c r="AU329" s="209"/>
      <c r="AV329" s="209"/>
      <c r="AW329" s="209"/>
      <c r="AX329" s="209"/>
      <c r="AY329" s="209"/>
      <c r="AZ329" s="209"/>
      <c r="BA329" s="209"/>
      <c r="BB329" s="209"/>
      <c r="BC329" s="209"/>
      <c r="BD329" s="209"/>
      <c r="BE329" s="209"/>
      <c r="BF329" s="209"/>
      <c r="BG329" s="209"/>
      <c r="BH329" s="209"/>
      <c r="BI329" s="209"/>
      <c r="BJ329" s="209"/>
      <c r="BK329" s="209"/>
      <c r="BL329" s="209"/>
      <c r="BM329" s="56"/>
    </row>
    <row r="330" spans="1:65">
      <c r="A330" s="30"/>
      <c r="B330" s="3" t="s">
        <v>273</v>
      </c>
      <c r="C330" s="29"/>
      <c r="D330" s="24">
        <v>8.164965809277322E-3</v>
      </c>
      <c r="E330" s="24">
        <v>1.0327955589886369E-2</v>
      </c>
      <c r="F330" s="24">
        <v>8.1649658092772665E-3</v>
      </c>
      <c r="G330" s="24">
        <v>2.7325202042558869E-2</v>
      </c>
      <c r="H330" s="24">
        <v>9.3041209507758581E-3</v>
      </c>
      <c r="I330" s="24">
        <v>1.0327955589886518E-2</v>
      </c>
      <c r="J330" s="24">
        <v>3.7638632635454087E-3</v>
      </c>
      <c r="K330" s="24">
        <v>8.3666002653407495E-3</v>
      </c>
      <c r="L330" s="24">
        <v>1.2110601416389977E-2</v>
      </c>
      <c r="M330" s="24">
        <v>1.366260102127945E-2</v>
      </c>
      <c r="N330" s="24">
        <v>3.2041639575194431E-2</v>
      </c>
      <c r="O330" s="24">
        <v>1.2649110640673528E-2</v>
      </c>
      <c r="P330" s="24">
        <v>6.324555320336764E-3</v>
      </c>
      <c r="Q330" s="24">
        <v>1.2110601416389978E-2</v>
      </c>
      <c r="R330" s="24">
        <v>1.471960144387976E-2</v>
      </c>
      <c r="S330" s="24">
        <v>3.2957042747592889E-2</v>
      </c>
      <c r="T330" s="24">
        <v>1.7224014243685137E-2</v>
      </c>
      <c r="U330" s="24">
        <v>4.0824829046386341E-3</v>
      </c>
      <c r="V330" s="24">
        <v>1.3784048752090234E-2</v>
      </c>
      <c r="W330" s="24">
        <v>8.3666002653407633E-3</v>
      </c>
      <c r="X330" s="24">
        <v>8.9162772500635118E-3</v>
      </c>
      <c r="Y330" s="24">
        <v>1.0488088481701525E-2</v>
      </c>
      <c r="Z330" s="24">
        <v>1.6020819787597267E-2</v>
      </c>
      <c r="AA330" s="24">
        <v>8.1649658092772127E-3</v>
      </c>
      <c r="AB330" s="24">
        <v>1.3291601358251269E-2</v>
      </c>
      <c r="AC330" s="208"/>
      <c r="AD330" s="209"/>
      <c r="AE330" s="209"/>
      <c r="AF330" s="209"/>
      <c r="AG330" s="209"/>
      <c r="AH330" s="209"/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09"/>
      <c r="AT330" s="209"/>
      <c r="AU330" s="209"/>
      <c r="AV330" s="209"/>
      <c r="AW330" s="209"/>
      <c r="AX330" s="209"/>
      <c r="AY330" s="209"/>
      <c r="AZ330" s="209"/>
      <c r="BA330" s="209"/>
      <c r="BB330" s="209"/>
      <c r="BC330" s="209"/>
      <c r="BD330" s="209"/>
      <c r="BE330" s="209"/>
      <c r="BF330" s="209"/>
      <c r="BG330" s="209"/>
      <c r="BH330" s="209"/>
      <c r="BI330" s="209"/>
      <c r="BJ330" s="209"/>
      <c r="BK330" s="209"/>
      <c r="BL330" s="209"/>
      <c r="BM330" s="56"/>
    </row>
    <row r="331" spans="1:65">
      <c r="A331" s="30"/>
      <c r="B331" s="3" t="s">
        <v>87</v>
      </c>
      <c r="C331" s="29"/>
      <c r="D331" s="13">
        <v>1.0163857853872181E-2</v>
      </c>
      <c r="E331" s="13">
        <v>1.2698306053138975E-2</v>
      </c>
      <c r="F331" s="13">
        <v>1.0935222065996338E-2</v>
      </c>
      <c r="G331" s="13">
        <v>3.4014774326836771E-2</v>
      </c>
      <c r="H331" s="13">
        <v>1.1293693243911622E-2</v>
      </c>
      <c r="I331" s="13">
        <v>1.2393546707863821E-2</v>
      </c>
      <c r="J331" s="13">
        <v>5.0805803332446458E-3</v>
      </c>
      <c r="K331" s="13">
        <v>1.0393292255081675E-2</v>
      </c>
      <c r="L331" s="13">
        <v>1.6439730429488656E-2</v>
      </c>
      <c r="M331" s="13">
        <v>1.6594252252566135E-2</v>
      </c>
      <c r="N331" s="13">
        <v>4.1255329925143039E-2</v>
      </c>
      <c r="O331" s="13">
        <v>1.6427416416459128E-2</v>
      </c>
      <c r="P331" s="13">
        <v>8.1084042568420056E-3</v>
      </c>
      <c r="Q331" s="13">
        <v>1.6005200109766492E-2</v>
      </c>
      <c r="R331" s="13">
        <v>1.8831046623300332E-2</v>
      </c>
      <c r="S331" s="13">
        <v>3.9699308670057692E-2</v>
      </c>
      <c r="T331" s="13">
        <v>2.2034986239256038E-2</v>
      </c>
      <c r="U331" s="13">
        <v>6.3623110202160526E-3</v>
      </c>
      <c r="V331" s="13">
        <v>1.8018364381817299E-2</v>
      </c>
      <c r="W331" s="13">
        <v>1.1230335926631897E-2</v>
      </c>
      <c r="X331" s="13">
        <v>1.1612760158978266E-2</v>
      </c>
      <c r="Y331" s="13">
        <v>1.3360622269683469E-2</v>
      </c>
      <c r="Z331" s="13">
        <v>2.0322392965239661E-2</v>
      </c>
      <c r="AA331" s="13">
        <v>1.0121858441252744E-2</v>
      </c>
      <c r="AB331" s="13">
        <v>1.7004180842112495E-2</v>
      </c>
      <c r="AC331" s="154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55"/>
    </row>
    <row r="332" spans="1:65">
      <c r="A332" s="30"/>
      <c r="B332" s="3" t="s">
        <v>274</v>
      </c>
      <c r="C332" s="29"/>
      <c r="D332" s="13">
        <v>2.4020455470189273E-2</v>
      </c>
      <c r="E332" s="13">
        <v>3.6767598069403107E-2</v>
      </c>
      <c r="F332" s="13">
        <v>-4.8213352592023417E-2</v>
      </c>
      <c r="G332" s="13">
        <v>2.4020455470188828E-2</v>
      </c>
      <c r="H332" s="13">
        <v>5.0152097798577655E-2</v>
      </c>
      <c r="I332" s="13">
        <v>6.2261883267830997E-2</v>
      </c>
      <c r="J332" s="13">
        <v>-5.5649185774898302E-2</v>
      </c>
      <c r="K332" s="13">
        <v>2.6144979236724986E-2</v>
      </c>
      <c r="L332" s="13">
        <v>-6.0960495191237363E-2</v>
      </c>
      <c r="M332" s="13">
        <v>4.9514740668616941E-2</v>
      </c>
      <c r="N332" s="13">
        <v>-9.9719247943814704E-3</v>
      </c>
      <c r="O332" s="13">
        <v>-1.8470019860524212E-2</v>
      </c>
      <c r="P332" s="13">
        <v>-5.7228772613103773E-3</v>
      </c>
      <c r="Q332" s="13">
        <v>-3.5466209992809472E-2</v>
      </c>
      <c r="R332" s="13">
        <v>-3.5983534947746643E-3</v>
      </c>
      <c r="S332" s="13">
        <v>5.8225288111413143E-2</v>
      </c>
      <c r="T332" s="13">
        <v>-3.5983534947744422E-3</v>
      </c>
      <c r="U332" s="13">
        <v>-0.18205834988377012</v>
      </c>
      <c r="V332" s="13">
        <v>-2.4843591160131129E-2</v>
      </c>
      <c r="W332" s="13">
        <v>-5.033787635855913E-2</v>
      </c>
      <c r="X332" s="13">
        <v>-2.1274391232351419E-2</v>
      </c>
      <c r="Y332" s="13">
        <v>6.5069403829687289E-4</v>
      </c>
      <c r="Z332" s="13">
        <v>4.899741571368299E-3</v>
      </c>
      <c r="AA332" s="13">
        <v>2.8269503003260255E-2</v>
      </c>
      <c r="AB332" s="13">
        <v>-3.5983534947744422E-3</v>
      </c>
      <c r="AC332" s="154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55"/>
    </row>
    <row r="333" spans="1:65">
      <c r="A333" s="30"/>
      <c r="B333" s="46" t="s">
        <v>275</v>
      </c>
      <c r="C333" s="47"/>
      <c r="D333" s="45">
        <v>0.63</v>
      </c>
      <c r="E333" s="45">
        <v>0.92</v>
      </c>
      <c r="F333" s="45">
        <v>1.01</v>
      </c>
      <c r="G333" s="45">
        <v>0.63</v>
      </c>
      <c r="H333" s="45">
        <v>1.23</v>
      </c>
      <c r="I333" s="45">
        <v>1.49</v>
      </c>
      <c r="J333" s="45">
        <v>1.18</v>
      </c>
      <c r="K333" s="45">
        <v>0.67</v>
      </c>
      <c r="L333" s="45">
        <v>1.3</v>
      </c>
      <c r="M333" s="45">
        <v>1.2</v>
      </c>
      <c r="N333" s="45">
        <v>0.14000000000000001</v>
      </c>
      <c r="O333" s="45">
        <v>0.34</v>
      </c>
      <c r="P333" s="45">
        <v>0.05</v>
      </c>
      <c r="Q333" s="45">
        <v>0.72</v>
      </c>
      <c r="R333" s="45">
        <v>0</v>
      </c>
      <c r="S333" s="45">
        <v>1.4</v>
      </c>
      <c r="T333" s="45">
        <v>0</v>
      </c>
      <c r="U333" s="45">
        <v>4.05</v>
      </c>
      <c r="V333" s="45">
        <v>0.48</v>
      </c>
      <c r="W333" s="45">
        <v>1.06</v>
      </c>
      <c r="X333" s="45">
        <v>0.4</v>
      </c>
      <c r="Y333" s="45">
        <v>0.1</v>
      </c>
      <c r="Z333" s="45">
        <v>0.19</v>
      </c>
      <c r="AA333" s="45">
        <v>0.72</v>
      </c>
      <c r="AB333" s="45">
        <v>0</v>
      </c>
      <c r="AC333" s="154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B334" s="31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BM334" s="55"/>
    </row>
    <row r="335" spans="1:65" ht="15">
      <c r="B335" s="8" t="s">
        <v>531</v>
      </c>
      <c r="BM335" s="28" t="s">
        <v>67</v>
      </c>
    </row>
    <row r="336" spans="1:65" ht="15">
      <c r="A336" s="25" t="s">
        <v>42</v>
      </c>
      <c r="B336" s="18" t="s">
        <v>110</v>
      </c>
      <c r="C336" s="15" t="s">
        <v>111</v>
      </c>
      <c r="D336" s="16" t="s">
        <v>229</v>
      </c>
      <c r="E336" s="17" t="s">
        <v>229</v>
      </c>
      <c r="F336" s="17" t="s">
        <v>229</v>
      </c>
      <c r="G336" s="17" t="s">
        <v>229</v>
      </c>
      <c r="H336" s="17" t="s">
        <v>229</v>
      </c>
      <c r="I336" s="17" t="s">
        <v>229</v>
      </c>
      <c r="J336" s="17" t="s">
        <v>229</v>
      </c>
      <c r="K336" s="17" t="s">
        <v>229</v>
      </c>
      <c r="L336" s="17" t="s">
        <v>229</v>
      </c>
      <c r="M336" s="17" t="s">
        <v>229</v>
      </c>
      <c r="N336" s="17" t="s">
        <v>229</v>
      </c>
      <c r="O336" s="17" t="s">
        <v>229</v>
      </c>
      <c r="P336" s="17" t="s">
        <v>229</v>
      </c>
      <c r="Q336" s="17" t="s">
        <v>229</v>
      </c>
      <c r="R336" s="17" t="s">
        <v>229</v>
      </c>
      <c r="S336" s="17" t="s">
        <v>229</v>
      </c>
      <c r="T336" s="17" t="s">
        <v>229</v>
      </c>
      <c r="U336" s="17" t="s">
        <v>229</v>
      </c>
      <c r="V336" s="17" t="s">
        <v>229</v>
      </c>
      <c r="W336" s="17" t="s">
        <v>229</v>
      </c>
      <c r="X336" s="17" t="s">
        <v>229</v>
      </c>
      <c r="Y336" s="17" t="s">
        <v>229</v>
      </c>
      <c r="Z336" s="17" t="s">
        <v>229</v>
      </c>
      <c r="AA336" s="17" t="s">
        <v>229</v>
      </c>
      <c r="AB336" s="154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1</v>
      </c>
    </row>
    <row r="337" spans="1:65">
      <c r="A337" s="30"/>
      <c r="B337" s="19" t="s">
        <v>230</v>
      </c>
      <c r="C337" s="9" t="s">
        <v>230</v>
      </c>
      <c r="D337" s="152" t="s">
        <v>232</v>
      </c>
      <c r="E337" s="153" t="s">
        <v>233</v>
      </c>
      <c r="F337" s="153" t="s">
        <v>234</v>
      </c>
      <c r="G337" s="153" t="s">
        <v>235</v>
      </c>
      <c r="H337" s="153" t="s">
        <v>236</v>
      </c>
      <c r="I337" s="153" t="s">
        <v>238</v>
      </c>
      <c r="J337" s="153" t="s">
        <v>239</v>
      </c>
      <c r="K337" s="153" t="s">
        <v>240</v>
      </c>
      <c r="L337" s="153" t="s">
        <v>241</v>
      </c>
      <c r="M337" s="153" t="s">
        <v>243</v>
      </c>
      <c r="N337" s="153" t="s">
        <v>244</v>
      </c>
      <c r="O337" s="153" t="s">
        <v>246</v>
      </c>
      <c r="P337" s="153" t="s">
        <v>247</v>
      </c>
      <c r="Q337" s="153" t="s">
        <v>249</v>
      </c>
      <c r="R337" s="153" t="s">
        <v>250</v>
      </c>
      <c r="S337" s="153" t="s">
        <v>251</v>
      </c>
      <c r="T337" s="153" t="s">
        <v>252</v>
      </c>
      <c r="U337" s="153" t="s">
        <v>254</v>
      </c>
      <c r="V337" s="153" t="s">
        <v>256</v>
      </c>
      <c r="W337" s="153" t="s">
        <v>258</v>
      </c>
      <c r="X337" s="153" t="s">
        <v>259</v>
      </c>
      <c r="Y337" s="153" t="s">
        <v>260</v>
      </c>
      <c r="Z337" s="153" t="s">
        <v>261</v>
      </c>
      <c r="AA337" s="153" t="s">
        <v>262</v>
      </c>
      <c r="AB337" s="154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 t="s">
        <v>3</v>
      </c>
    </row>
    <row r="338" spans="1:65">
      <c r="A338" s="30"/>
      <c r="B338" s="19"/>
      <c r="C338" s="9"/>
      <c r="D338" s="10" t="s">
        <v>299</v>
      </c>
      <c r="E338" s="11" t="s">
        <v>300</v>
      </c>
      <c r="F338" s="11" t="s">
        <v>114</v>
      </c>
      <c r="G338" s="11" t="s">
        <v>299</v>
      </c>
      <c r="H338" s="11" t="s">
        <v>300</v>
      </c>
      <c r="I338" s="11" t="s">
        <v>299</v>
      </c>
      <c r="J338" s="11" t="s">
        <v>300</v>
      </c>
      <c r="K338" s="11" t="s">
        <v>299</v>
      </c>
      <c r="L338" s="11" t="s">
        <v>300</v>
      </c>
      <c r="M338" s="11" t="s">
        <v>300</v>
      </c>
      <c r="N338" s="11" t="s">
        <v>114</v>
      </c>
      <c r="O338" s="11" t="s">
        <v>300</v>
      </c>
      <c r="P338" s="11" t="s">
        <v>299</v>
      </c>
      <c r="Q338" s="11" t="s">
        <v>300</v>
      </c>
      <c r="R338" s="11" t="s">
        <v>300</v>
      </c>
      <c r="S338" s="11" t="s">
        <v>299</v>
      </c>
      <c r="T338" s="11" t="s">
        <v>300</v>
      </c>
      <c r="U338" s="11" t="s">
        <v>299</v>
      </c>
      <c r="V338" s="11" t="s">
        <v>300</v>
      </c>
      <c r="W338" s="11" t="s">
        <v>300</v>
      </c>
      <c r="X338" s="11" t="s">
        <v>300</v>
      </c>
      <c r="Y338" s="11" t="s">
        <v>299</v>
      </c>
      <c r="Z338" s="11" t="s">
        <v>299</v>
      </c>
      <c r="AA338" s="11" t="s">
        <v>299</v>
      </c>
      <c r="AB338" s="154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2</v>
      </c>
    </row>
    <row r="339" spans="1:65">
      <c r="A339" s="30"/>
      <c r="B339" s="19"/>
      <c r="C339" s="9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154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>
        <v>3</v>
      </c>
    </row>
    <row r="340" spans="1:65">
      <c r="A340" s="30"/>
      <c r="B340" s="18">
        <v>1</v>
      </c>
      <c r="C340" s="14">
        <v>1</v>
      </c>
      <c r="D340" s="22">
        <v>4.41</v>
      </c>
      <c r="E340" s="22">
        <v>4.5999999999999996</v>
      </c>
      <c r="F340" s="148">
        <v>3</v>
      </c>
      <c r="G340" s="22">
        <v>4.4000000000000004</v>
      </c>
      <c r="H340" s="22">
        <v>4.0999999999999996</v>
      </c>
      <c r="I340" s="148" t="s">
        <v>104</v>
      </c>
      <c r="J340" s="22">
        <v>3.8</v>
      </c>
      <c r="K340" s="148">
        <v>5</v>
      </c>
      <c r="L340" s="22">
        <v>4.51</v>
      </c>
      <c r="M340" s="22">
        <v>5.13</v>
      </c>
      <c r="N340" s="22">
        <v>4.0999999999999996</v>
      </c>
      <c r="O340" s="22">
        <v>4.4800000000000004</v>
      </c>
      <c r="P340" s="22">
        <v>3.7</v>
      </c>
      <c r="Q340" s="22">
        <v>4.2</v>
      </c>
      <c r="R340" s="22">
        <v>4.4000000000000004</v>
      </c>
      <c r="S340" s="22">
        <v>4.74</v>
      </c>
      <c r="T340" s="22">
        <v>5.0999999999999996</v>
      </c>
      <c r="U340" s="22">
        <v>4.2699999999999996</v>
      </c>
      <c r="V340" s="148">
        <v>5.68</v>
      </c>
      <c r="W340" s="22">
        <v>4.1100000000000003</v>
      </c>
      <c r="X340" s="148">
        <v>2.74</v>
      </c>
      <c r="Y340" s="22">
        <v>4.8099999999999996</v>
      </c>
      <c r="Z340" s="22">
        <v>4.4000000000000004</v>
      </c>
      <c r="AA340" s="22">
        <v>4.74</v>
      </c>
      <c r="AB340" s="154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1</v>
      </c>
    </row>
    <row r="341" spans="1:65">
      <c r="A341" s="30"/>
      <c r="B341" s="19">
        <v>1</v>
      </c>
      <c r="C341" s="9">
        <v>2</v>
      </c>
      <c r="D341" s="11">
        <v>4.4000000000000004</v>
      </c>
      <c r="E341" s="11">
        <v>4.5999999999999996</v>
      </c>
      <c r="F341" s="149">
        <v>3</v>
      </c>
      <c r="G341" s="11">
        <v>4.7</v>
      </c>
      <c r="H341" s="11">
        <v>4</v>
      </c>
      <c r="I341" s="149" t="s">
        <v>104</v>
      </c>
      <c r="J341" s="11">
        <v>3.8</v>
      </c>
      <c r="K341" s="149">
        <v>5</v>
      </c>
      <c r="L341" s="11">
        <v>4.51</v>
      </c>
      <c r="M341" s="11">
        <v>4.7699999999999996</v>
      </c>
      <c r="N341" s="11">
        <v>4.3</v>
      </c>
      <c r="O341" s="11">
        <v>4.33</v>
      </c>
      <c r="P341" s="11">
        <v>3.8</v>
      </c>
      <c r="Q341" s="11">
        <v>4.2</v>
      </c>
      <c r="R341" s="11">
        <v>4.3</v>
      </c>
      <c r="S341" s="11">
        <v>4.58</v>
      </c>
      <c r="T341" s="11">
        <v>5</v>
      </c>
      <c r="U341" s="11">
        <v>4.32</v>
      </c>
      <c r="V341" s="149">
        <v>5.36</v>
      </c>
      <c r="W341" s="11">
        <v>4.1100000000000003</v>
      </c>
      <c r="X341" s="149">
        <v>2.99</v>
      </c>
      <c r="Y341" s="11">
        <v>4.59</v>
      </c>
      <c r="Z341" s="11">
        <v>4.6399999999999997</v>
      </c>
      <c r="AA341" s="11">
        <v>4.62</v>
      </c>
      <c r="AB341" s="154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35</v>
      </c>
    </row>
    <row r="342" spans="1:65">
      <c r="A342" s="30"/>
      <c r="B342" s="19">
        <v>1</v>
      </c>
      <c r="C342" s="9">
        <v>3</v>
      </c>
      <c r="D342" s="150">
        <v>4.6399999999999997</v>
      </c>
      <c r="E342" s="11">
        <v>4.5999999999999996</v>
      </c>
      <c r="F342" s="149">
        <v>3</v>
      </c>
      <c r="G342" s="11">
        <v>5</v>
      </c>
      <c r="H342" s="11">
        <v>4</v>
      </c>
      <c r="I342" s="11">
        <v>5</v>
      </c>
      <c r="J342" s="11">
        <v>4</v>
      </c>
      <c r="K342" s="149">
        <v>5</v>
      </c>
      <c r="L342" s="11">
        <v>4.46</v>
      </c>
      <c r="M342" s="11">
        <v>4.91</v>
      </c>
      <c r="N342" s="11">
        <v>4.4000000000000004</v>
      </c>
      <c r="O342" s="11">
        <v>4.17</v>
      </c>
      <c r="P342" s="11">
        <v>3.9</v>
      </c>
      <c r="Q342" s="11">
        <v>4.5</v>
      </c>
      <c r="R342" s="11">
        <v>4.2</v>
      </c>
      <c r="S342" s="11">
        <v>4.68</v>
      </c>
      <c r="T342" s="11">
        <v>4.9000000000000004</v>
      </c>
      <c r="U342" s="11">
        <v>4.3099999999999996</v>
      </c>
      <c r="V342" s="149">
        <v>5.4</v>
      </c>
      <c r="W342" s="11">
        <v>4.0199999999999996</v>
      </c>
      <c r="X342" s="149">
        <v>2.74</v>
      </c>
      <c r="Y342" s="11">
        <v>5</v>
      </c>
      <c r="Z342" s="11">
        <v>4.54</v>
      </c>
      <c r="AA342" s="11">
        <v>4.68</v>
      </c>
      <c r="AB342" s="154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16</v>
      </c>
    </row>
    <row r="343" spans="1:65">
      <c r="A343" s="30"/>
      <c r="B343" s="19">
        <v>1</v>
      </c>
      <c r="C343" s="9">
        <v>4</v>
      </c>
      <c r="D343" s="11">
        <v>4.42</v>
      </c>
      <c r="E343" s="11">
        <v>4.8</v>
      </c>
      <c r="F343" s="149">
        <v>3</v>
      </c>
      <c r="G343" s="11">
        <v>4.8</v>
      </c>
      <c r="H343" s="11">
        <v>4</v>
      </c>
      <c r="I343" s="149" t="s">
        <v>104</v>
      </c>
      <c r="J343" s="11">
        <v>4</v>
      </c>
      <c r="K343" s="149">
        <v>5</v>
      </c>
      <c r="L343" s="11">
        <v>4.37</v>
      </c>
      <c r="M343" s="11">
        <v>4.71</v>
      </c>
      <c r="N343" s="11">
        <v>4.0999999999999996</v>
      </c>
      <c r="O343" s="11">
        <v>4.4400000000000004</v>
      </c>
      <c r="P343" s="11">
        <v>3.8</v>
      </c>
      <c r="Q343" s="11">
        <v>4.2</v>
      </c>
      <c r="R343" s="11">
        <v>4.2</v>
      </c>
      <c r="S343" s="11">
        <v>4.57</v>
      </c>
      <c r="T343" s="11">
        <v>5</v>
      </c>
      <c r="U343" s="11">
        <v>4.21</v>
      </c>
      <c r="V343" s="149">
        <v>5.44</v>
      </c>
      <c r="W343" s="11">
        <v>3.97</v>
      </c>
      <c r="X343" s="149">
        <v>2.84</v>
      </c>
      <c r="Y343" s="11">
        <v>4.8099999999999996</v>
      </c>
      <c r="Z343" s="11">
        <v>4.47</v>
      </c>
      <c r="AA343" s="11">
        <v>4.7300000000000004</v>
      </c>
      <c r="AB343" s="154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8">
        <v>4.4518166666666659</v>
      </c>
    </row>
    <row r="344" spans="1:65">
      <c r="A344" s="30"/>
      <c r="B344" s="19">
        <v>1</v>
      </c>
      <c r="C344" s="9">
        <v>5</v>
      </c>
      <c r="D344" s="11">
        <v>4.4400000000000004</v>
      </c>
      <c r="E344" s="11">
        <v>4.5999999999999996</v>
      </c>
      <c r="F344" s="149">
        <v>4</v>
      </c>
      <c r="G344" s="11">
        <v>4.3</v>
      </c>
      <c r="H344" s="11">
        <v>3.9</v>
      </c>
      <c r="I344" s="149" t="s">
        <v>104</v>
      </c>
      <c r="J344" s="11">
        <v>4</v>
      </c>
      <c r="K344" s="149">
        <v>5</v>
      </c>
      <c r="L344" s="11">
        <v>4.4400000000000004</v>
      </c>
      <c r="M344" s="11">
        <v>4.84</v>
      </c>
      <c r="N344" s="11">
        <v>4.4000000000000004</v>
      </c>
      <c r="O344" s="11">
        <v>4.38</v>
      </c>
      <c r="P344" s="11">
        <v>3.9</v>
      </c>
      <c r="Q344" s="11">
        <v>4.4000000000000004</v>
      </c>
      <c r="R344" s="11">
        <v>4.4000000000000004</v>
      </c>
      <c r="S344" s="11">
        <v>4.43</v>
      </c>
      <c r="T344" s="11">
        <v>5.0999999999999996</v>
      </c>
      <c r="U344" s="11">
        <v>4.2300000000000004</v>
      </c>
      <c r="V344" s="149">
        <v>5.46</v>
      </c>
      <c r="W344" s="11">
        <v>3.9899999999999998</v>
      </c>
      <c r="X344" s="149">
        <v>3</v>
      </c>
      <c r="Y344" s="11">
        <v>5.04</v>
      </c>
      <c r="Z344" s="11">
        <v>4.51</v>
      </c>
      <c r="AA344" s="11">
        <v>4.5</v>
      </c>
      <c r="AB344" s="154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28</v>
      </c>
    </row>
    <row r="345" spans="1:65">
      <c r="A345" s="30"/>
      <c r="B345" s="19">
        <v>1</v>
      </c>
      <c r="C345" s="9">
        <v>6</v>
      </c>
      <c r="D345" s="11">
        <v>4.42</v>
      </c>
      <c r="E345" s="11">
        <v>4.5999999999999996</v>
      </c>
      <c r="F345" s="149">
        <v>3</v>
      </c>
      <c r="G345" s="11">
        <v>5</v>
      </c>
      <c r="H345" s="11">
        <v>4.2</v>
      </c>
      <c r="I345" s="149" t="s">
        <v>104</v>
      </c>
      <c r="J345" s="11">
        <v>3.8</v>
      </c>
      <c r="K345" s="149">
        <v>5</v>
      </c>
      <c r="L345" s="11">
        <v>4.5199999999999996</v>
      </c>
      <c r="M345" s="11">
        <v>4.74</v>
      </c>
      <c r="N345" s="11">
        <v>4.3</v>
      </c>
      <c r="O345" s="11">
        <v>4.45</v>
      </c>
      <c r="P345" s="11">
        <v>3.7</v>
      </c>
      <c r="Q345" s="11">
        <v>4.4000000000000004</v>
      </c>
      <c r="R345" s="11">
        <v>4.5</v>
      </c>
      <c r="S345" s="11">
        <v>4.66</v>
      </c>
      <c r="T345" s="11">
        <v>5.0999999999999996</v>
      </c>
      <c r="U345" s="11">
        <v>4.2300000000000004</v>
      </c>
      <c r="V345" s="150">
        <v>5.89</v>
      </c>
      <c r="W345" s="11">
        <v>4.01</v>
      </c>
      <c r="X345" s="149">
        <v>2.88</v>
      </c>
      <c r="Y345" s="11">
        <v>5.0199999999999996</v>
      </c>
      <c r="Z345" s="11">
        <v>4.45</v>
      </c>
      <c r="AA345" s="11">
        <v>4.46</v>
      </c>
      <c r="AB345" s="154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20" t="s">
        <v>271</v>
      </c>
      <c r="C346" s="12"/>
      <c r="D346" s="23">
        <v>4.4549999999999992</v>
      </c>
      <c r="E346" s="23">
        <v>4.6333333333333329</v>
      </c>
      <c r="F346" s="23">
        <v>3.1666666666666665</v>
      </c>
      <c r="G346" s="23">
        <v>4.7</v>
      </c>
      <c r="H346" s="23">
        <v>4.0333333333333332</v>
      </c>
      <c r="I346" s="23">
        <v>5</v>
      </c>
      <c r="J346" s="23">
        <v>3.9000000000000004</v>
      </c>
      <c r="K346" s="23">
        <v>5</v>
      </c>
      <c r="L346" s="23">
        <v>4.4683333333333337</v>
      </c>
      <c r="M346" s="23">
        <v>4.8500000000000005</v>
      </c>
      <c r="N346" s="23">
        <v>4.2666666666666666</v>
      </c>
      <c r="O346" s="23">
        <v>4.375</v>
      </c>
      <c r="P346" s="23">
        <v>3.7999999999999994</v>
      </c>
      <c r="Q346" s="23">
        <v>4.3166666666666664</v>
      </c>
      <c r="R346" s="23">
        <v>4.333333333333333</v>
      </c>
      <c r="S346" s="23">
        <v>4.6100000000000003</v>
      </c>
      <c r="T346" s="23">
        <v>5.0333333333333341</v>
      </c>
      <c r="U346" s="23">
        <v>4.2616666666666667</v>
      </c>
      <c r="V346" s="23">
        <v>5.5383333333333331</v>
      </c>
      <c r="W346" s="23">
        <v>4.0350000000000001</v>
      </c>
      <c r="X346" s="23">
        <v>2.8650000000000002</v>
      </c>
      <c r="Y346" s="23">
        <v>4.878333333333333</v>
      </c>
      <c r="Z346" s="23">
        <v>4.501666666666666</v>
      </c>
      <c r="AA346" s="23">
        <v>4.621666666666667</v>
      </c>
      <c r="AB346" s="154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3" t="s">
        <v>272</v>
      </c>
      <c r="C347" s="29"/>
      <c r="D347" s="11">
        <v>4.42</v>
      </c>
      <c r="E347" s="11">
        <v>4.5999999999999996</v>
      </c>
      <c r="F347" s="11">
        <v>3</v>
      </c>
      <c r="G347" s="11">
        <v>4.75</v>
      </c>
      <c r="H347" s="11">
        <v>4</v>
      </c>
      <c r="I347" s="11">
        <v>5</v>
      </c>
      <c r="J347" s="11">
        <v>3.9</v>
      </c>
      <c r="K347" s="11">
        <v>5</v>
      </c>
      <c r="L347" s="11">
        <v>4.4849999999999994</v>
      </c>
      <c r="M347" s="11">
        <v>4.8049999999999997</v>
      </c>
      <c r="N347" s="11">
        <v>4.3</v>
      </c>
      <c r="O347" s="11">
        <v>4.41</v>
      </c>
      <c r="P347" s="11">
        <v>3.8</v>
      </c>
      <c r="Q347" s="11">
        <v>4.3000000000000007</v>
      </c>
      <c r="R347" s="11">
        <v>4.3499999999999996</v>
      </c>
      <c r="S347" s="11">
        <v>4.62</v>
      </c>
      <c r="T347" s="11">
        <v>5.05</v>
      </c>
      <c r="U347" s="11">
        <v>4.25</v>
      </c>
      <c r="V347" s="11">
        <v>5.45</v>
      </c>
      <c r="W347" s="11">
        <v>4.0149999999999997</v>
      </c>
      <c r="X347" s="11">
        <v>2.86</v>
      </c>
      <c r="Y347" s="11">
        <v>4.9049999999999994</v>
      </c>
      <c r="Z347" s="11">
        <v>4.49</v>
      </c>
      <c r="AA347" s="11">
        <v>4.6500000000000004</v>
      </c>
      <c r="AB347" s="154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273</v>
      </c>
      <c r="C348" s="29"/>
      <c r="D348" s="24">
        <v>9.1596943180435694E-2</v>
      </c>
      <c r="E348" s="24">
        <v>8.1649658092772678E-2</v>
      </c>
      <c r="F348" s="24">
        <v>0.40824829046386357</v>
      </c>
      <c r="G348" s="24">
        <v>0.29664793948382651</v>
      </c>
      <c r="H348" s="24">
        <v>0.10327955589886449</v>
      </c>
      <c r="I348" s="24" t="s">
        <v>702</v>
      </c>
      <c r="J348" s="24">
        <v>0.10954451150103332</v>
      </c>
      <c r="K348" s="24">
        <v>0</v>
      </c>
      <c r="L348" s="24">
        <v>5.7763887219149664E-2</v>
      </c>
      <c r="M348" s="24">
        <v>0.15504837954651446</v>
      </c>
      <c r="N348" s="24">
        <v>0.13662601021279494</v>
      </c>
      <c r="O348" s="24">
        <v>0.11397368117245331</v>
      </c>
      <c r="P348" s="24">
        <v>8.9442719099991477E-2</v>
      </c>
      <c r="Q348" s="24">
        <v>0.13291601358251257</v>
      </c>
      <c r="R348" s="24">
        <v>0.12110601416389968</v>
      </c>
      <c r="S348" s="24">
        <v>0.10881176406988365</v>
      </c>
      <c r="T348" s="24">
        <v>8.1649658092772318E-2</v>
      </c>
      <c r="U348" s="24">
        <v>4.5789372857319786E-2</v>
      </c>
      <c r="V348" s="24">
        <v>0.20517472228972689</v>
      </c>
      <c r="W348" s="24">
        <v>6.0580524923444026E-2</v>
      </c>
      <c r="X348" s="24">
        <v>0.11484772527133477</v>
      </c>
      <c r="Y348" s="24">
        <v>0.17520464225204391</v>
      </c>
      <c r="Z348" s="24">
        <v>8.3286653592677354E-2</v>
      </c>
      <c r="AA348" s="24">
        <v>0.11839200423452038</v>
      </c>
      <c r="AB348" s="208"/>
      <c r="AC348" s="209"/>
      <c r="AD348" s="209"/>
      <c r="AE348" s="209"/>
      <c r="AF348" s="209"/>
      <c r="AG348" s="209"/>
      <c r="AH348" s="209"/>
      <c r="AI348" s="209"/>
      <c r="AJ348" s="209"/>
      <c r="AK348" s="209"/>
      <c r="AL348" s="209"/>
      <c r="AM348" s="209"/>
      <c r="AN348" s="209"/>
      <c r="AO348" s="209"/>
      <c r="AP348" s="209"/>
      <c r="AQ348" s="209"/>
      <c r="AR348" s="209"/>
      <c r="AS348" s="209"/>
      <c r="AT348" s="209"/>
      <c r="AU348" s="209"/>
      <c r="AV348" s="209"/>
      <c r="AW348" s="209"/>
      <c r="AX348" s="209"/>
      <c r="AY348" s="209"/>
      <c r="AZ348" s="209"/>
      <c r="BA348" s="209"/>
      <c r="BB348" s="209"/>
      <c r="BC348" s="209"/>
      <c r="BD348" s="209"/>
      <c r="BE348" s="209"/>
      <c r="BF348" s="209"/>
      <c r="BG348" s="209"/>
      <c r="BH348" s="209"/>
      <c r="BI348" s="209"/>
      <c r="BJ348" s="209"/>
      <c r="BK348" s="209"/>
      <c r="BL348" s="209"/>
      <c r="BM348" s="56"/>
    </row>
    <row r="349" spans="1:65">
      <c r="A349" s="30"/>
      <c r="B349" s="3" t="s">
        <v>87</v>
      </c>
      <c r="C349" s="29"/>
      <c r="D349" s="13">
        <v>2.0560481073049541E-2</v>
      </c>
      <c r="E349" s="13">
        <v>1.7622228365346625E-2</v>
      </c>
      <c r="F349" s="13">
        <v>0.12892051277806219</v>
      </c>
      <c r="G349" s="13">
        <v>6.3116582868899249E-2</v>
      </c>
      <c r="H349" s="13">
        <v>2.5606501462528387E-2</v>
      </c>
      <c r="I349" s="13" t="s">
        <v>702</v>
      </c>
      <c r="J349" s="13">
        <v>2.8088336282316235E-2</v>
      </c>
      <c r="K349" s="13">
        <v>0</v>
      </c>
      <c r="L349" s="13">
        <v>1.2927389903576947E-2</v>
      </c>
      <c r="M349" s="13">
        <v>3.1968738050827721E-2</v>
      </c>
      <c r="N349" s="13">
        <v>3.2021721143623817E-2</v>
      </c>
      <c r="O349" s="13">
        <v>2.6051127125132186E-2</v>
      </c>
      <c r="P349" s="13">
        <v>2.3537557657892498E-2</v>
      </c>
      <c r="Q349" s="13">
        <v>3.0791354497879359E-2</v>
      </c>
      <c r="R349" s="13">
        <v>2.7947541730130698E-2</v>
      </c>
      <c r="S349" s="13">
        <v>2.3603419537935714E-2</v>
      </c>
      <c r="T349" s="13">
        <v>1.6221786376047476E-2</v>
      </c>
      <c r="U349" s="13">
        <v>1.0744475445597134E-2</v>
      </c>
      <c r="V349" s="13">
        <v>3.7046293522069257E-2</v>
      </c>
      <c r="W349" s="13">
        <v>1.5013760823654033E-2</v>
      </c>
      <c r="X349" s="13">
        <v>4.0086466063293108E-2</v>
      </c>
      <c r="Y349" s="13">
        <v>3.5914856628365681E-2</v>
      </c>
      <c r="Z349" s="13">
        <v>1.8501292912109005E-2</v>
      </c>
      <c r="AA349" s="13">
        <v>2.5616733696614578E-2</v>
      </c>
      <c r="AB349" s="154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A350" s="30"/>
      <c r="B350" s="3" t="s">
        <v>274</v>
      </c>
      <c r="C350" s="29"/>
      <c r="D350" s="13">
        <v>7.1506388777620167E-4</v>
      </c>
      <c r="E350" s="13">
        <v>4.0773616763194243E-2</v>
      </c>
      <c r="F350" s="13">
        <v>-0.28867990221220541</v>
      </c>
      <c r="G350" s="13">
        <v>5.5748776716621595E-2</v>
      </c>
      <c r="H350" s="13">
        <v>-9.4002822817651044E-2</v>
      </c>
      <c r="I350" s="13">
        <v>0.12313699650704413</v>
      </c>
      <c r="J350" s="13">
        <v>-0.12395314272450553</v>
      </c>
      <c r="K350" s="13">
        <v>0.12313699650704413</v>
      </c>
      <c r="L350" s="13">
        <v>3.7100958784619387E-3</v>
      </c>
      <c r="M350" s="13">
        <v>8.9442886611832861E-2</v>
      </c>
      <c r="N350" s="13">
        <v>-4.1589762980655642E-2</v>
      </c>
      <c r="O350" s="13">
        <v>-1.7255128056336333E-2</v>
      </c>
      <c r="P350" s="13">
        <v>-0.14641588265464656</v>
      </c>
      <c r="Q350" s="13">
        <v>-3.0358393015585294E-2</v>
      </c>
      <c r="R350" s="13">
        <v>-2.6614603027228512E-2</v>
      </c>
      <c r="S350" s="13">
        <v>3.5532310779494702E-2</v>
      </c>
      <c r="T350" s="13">
        <v>0.13062457648375791</v>
      </c>
      <c r="U350" s="13">
        <v>-4.2712899977162655E-2</v>
      </c>
      <c r="V350" s="13">
        <v>0.24406141313096907</v>
      </c>
      <c r="W350" s="13">
        <v>-9.3628443818815299E-2</v>
      </c>
      <c r="X350" s="13">
        <v>-0.35644250100146369</v>
      </c>
      <c r="Y350" s="13">
        <v>9.5807329592039414E-2</v>
      </c>
      <c r="Z350" s="13">
        <v>1.1197675855175282E-2</v>
      </c>
      <c r="AA350" s="13">
        <v>3.8152963771344472E-2</v>
      </c>
      <c r="AB350" s="154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55"/>
    </row>
    <row r="351" spans="1:65">
      <c r="A351" s="30"/>
      <c r="B351" s="46" t="s">
        <v>275</v>
      </c>
      <c r="C351" s="47"/>
      <c r="D351" s="45">
        <v>0.11</v>
      </c>
      <c r="E351" s="45">
        <v>0.57999999999999996</v>
      </c>
      <c r="F351" s="45" t="s">
        <v>276</v>
      </c>
      <c r="G351" s="45">
        <v>0.76</v>
      </c>
      <c r="H351" s="45">
        <v>1.02</v>
      </c>
      <c r="I351" s="45">
        <v>4.01</v>
      </c>
      <c r="J351" s="45">
        <v>1.38</v>
      </c>
      <c r="K351" s="45" t="s">
        <v>276</v>
      </c>
      <c r="L351" s="45">
        <v>0.14000000000000001</v>
      </c>
      <c r="M351" s="45">
        <v>1.17</v>
      </c>
      <c r="N351" s="45">
        <v>0.4</v>
      </c>
      <c r="O351" s="45">
        <v>0.11</v>
      </c>
      <c r="P351" s="45">
        <v>1.65</v>
      </c>
      <c r="Q351" s="45">
        <v>0.26</v>
      </c>
      <c r="R351" s="45">
        <v>0.22</v>
      </c>
      <c r="S351" s="45">
        <v>0.52</v>
      </c>
      <c r="T351" s="45">
        <v>1.66</v>
      </c>
      <c r="U351" s="45">
        <v>0.41</v>
      </c>
      <c r="V351" s="45">
        <v>3.01</v>
      </c>
      <c r="W351" s="45">
        <v>1.02</v>
      </c>
      <c r="X351" s="45">
        <v>4.1500000000000004</v>
      </c>
      <c r="Y351" s="45">
        <v>1.24</v>
      </c>
      <c r="Z351" s="45">
        <v>0.23</v>
      </c>
      <c r="AA351" s="45">
        <v>0.55000000000000004</v>
      </c>
      <c r="AB351" s="154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55"/>
    </row>
    <row r="352" spans="1:65">
      <c r="B352" s="31" t="s">
        <v>315</v>
      </c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BM352" s="55"/>
    </row>
    <row r="353" spans="1:65">
      <c r="BM353" s="55"/>
    </row>
    <row r="354" spans="1:65" ht="15">
      <c r="B354" s="8" t="s">
        <v>532</v>
      </c>
      <c r="BM354" s="28" t="s">
        <v>67</v>
      </c>
    </row>
    <row r="355" spans="1:65" ht="15">
      <c r="A355" s="25" t="s">
        <v>5</v>
      </c>
      <c r="B355" s="18" t="s">
        <v>110</v>
      </c>
      <c r="C355" s="15" t="s">
        <v>111</v>
      </c>
      <c r="D355" s="16" t="s">
        <v>229</v>
      </c>
      <c r="E355" s="17" t="s">
        <v>229</v>
      </c>
      <c r="F355" s="17" t="s">
        <v>229</v>
      </c>
      <c r="G355" s="17" t="s">
        <v>229</v>
      </c>
      <c r="H355" s="17" t="s">
        <v>229</v>
      </c>
      <c r="I355" s="17" t="s">
        <v>229</v>
      </c>
      <c r="J355" s="17" t="s">
        <v>229</v>
      </c>
      <c r="K355" s="17" t="s">
        <v>229</v>
      </c>
      <c r="L355" s="17" t="s">
        <v>229</v>
      </c>
      <c r="M355" s="17" t="s">
        <v>229</v>
      </c>
      <c r="N355" s="17" t="s">
        <v>229</v>
      </c>
      <c r="O355" s="17" t="s">
        <v>229</v>
      </c>
      <c r="P355" s="154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9" t="s">
        <v>230</v>
      </c>
      <c r="C356" s="9" t="s">
        <v>230</v>
      </c>
      <c r="D356" s="152" t="s">
        <v>233</v>
      </c>
      <c r="E356" s="153" t="s">
        <v>236</v>
      </c>
      <c r="F356" s="153" t="s">
        <v>238</v>
      </c>
      <c r="G356" s="153" t="s">
        <v>239</v>
      </c>
      <c r="H356" s="153" t="s">
        <v>241</v>
      </c>
      <c r="I356" s="153" t="s">
        <v>243</v>
      </c>
      <c r="J356" s="153" t="s">
        <v>247</v>
      </c>
      <c r="K356" s="153" t="s">
        <v>249</v>
      </c>
      <c r="L356" s="153" t="s">
        <v>250</v>
      </c>
      <c r="M356" s="153" t="s">
        <v>254</v>
      </c>
      <c r="N356" s="153" t="s">
        <v>258</v>
      </c>
      <c r="O356" s="153" t="s">
        <v>259</v>
      </c>
      <c r="P356" s="154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 t="s">
        <v>3</v>
      </c>
    </row>
    <row r="357" spans="1:65">
      <c r="A357" s="30"/>
      <c r="B357" s="19"/>
      <c r="C357" s="9"/>
      <c r="D357" s="10" t="s">
        <v>300</v>
      </c>
      <c r="E357" s="11" t="s">
        <v>300</v>
      </c>
      <c r="F357" s="11" t="s">
        <v>299</v>
      </c>
      <c r="G357" s="11" t="s">
        <v>300</v>
      </c>
      <c r="H357" s="11" t="s">
        <v>300</v>
      </c>
      <c r="I357" s="11" t="s">
        <v>300</v>
      </c>
      <c r="J357" s="11" t="s">
        <v>299</v>
      </c>
      <c r="K357" s="11" t="s">
        <v>300</v>
      </c>
      <c r="L357" s="11" t="s">
        <v>300</v>
      </c>
      <c r="M357" s="11" t="s">
        <v>299</v>
      </c>
      <c r="N357" s="11" t="s">
        <v>300</v>
      </c>
      <c r="O357" s="11" t="s">
        <v>300</v>
      </c>
      <c r="P357" s="154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2</v>
      </c>
    </row>
    <row r="358" spans="1:65">
      <c r="A358" s="30"/>
      <c r="B358" s="19"/>
      <c r="C358" s="9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154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3</v>
      </c>
    </row>
    <row r="359" spans="1:65">
      <c r="A359" s="30"/>
      <c r="B359" s="18">
        <v>1</v>
      </c>
      <c r="C359" s="14">
        <v>1</v>
      </c>
      <c r="D359" s="22">
        <v>2.8</v>
      </c>
      <c r="E359" s="22">
        <v>2.8</v>
      </c>
      <c r="F359" s="22">
        <v>3</v>
      </c>
      <c r="G359" s="22">
        <v>3</v>
      </c>
      <c r="H359" s="22">
        <v>2.88</v>
      </c>
      <c r="I359" s="22">
        <v>3.17</v>
      </c>
      <c r="J359" s="22">
        <v>2.9</v>
      </c>
      <c r="K359" s="22">
        <v>3.2</v>
      </c>
      <c r="L359" s="22">
        <v>2.8</v>
      </c>
      <c r="M359" s="22">
        <v>2.6</v>
      </c>
      <c r="N359" s="22">
        <v>2.9</v>
      </c>
      <c r="O359" s="22">
        <v>2.95</v>
      </c>
      <c r="P359" s="154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1</v>
      </c>
    </row>
    <row r="360" spans="1:65">
      <c r="A360" s="30"/>
      <c r="B360" s="19">
        <v>1</v>
      </c>
      <c r="C360" s="9">
        <v>2</v>
      </c>
      <c r="D360" s="11">
        <v>2.8</v>
      </c>
      <c r="E360" s="11">
        <v>2.8</v>
      </c>
      <c r="F360" s="11">
        <v>3.1</v>
      </c>
      <c r="G360" s="11">
        <v>3</v>
      </c>
      <c r="H360" s="11">
        <v>2.9</v>
      </c>
      <c r="I360" s="11">
        <v>2.96</v>
      </c>
      <c r="J360" s="11">
        <v>2.6</v>
      </c>
      <c r="K360" s="11">
        <v>3.1</v>
      </c>
      <c r="L360" s="11">
        <v>2.6</v>
      </c>
      <c r="M360" s="11">
        <v>2.6</v>
      </c>
      <c r="N360" s="11">
        <v>2.9</v>
      </c>
      <c r="O360" s="11">
        <v>3.11</v>
      </c>
      <c r="P360" s="154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36</v>
      </c>
    </row>
    <row r="361" spans="1:65">
      <c r="A361" s="30"/>
      <c r="B361" s="19">
        <v>1</v>
      </c>
      <c r="C361" s="9">
        <v>3</v>
      </c>
      <c r="D361" s="11">
        <v>2.8</v>
      </c>
      <c r="E361" s="11">
        <v>2.7</v>
      </c>
      <c r="F361" s="11">
        <v>3.1</v>
      </c>
      <c r="G361" s="11">
        <v>3</v>
      </c>
      <c r="H361" s="11">
        <v>2.88</v>
      </c>
      <c r="I361" s="11">
        <v>3.02</v>
      </c>
      <c r="J361" s="11">
        <v>2.7</v>
      </c>
      <c r="K361" s="11">
        <v>3.1</v>
      </c>
      <c r="L361" s="11">
        <v>2.7</v>
      </c>
      <c r="M361" s="11">
        <v>2.6</v>
      </c>
      <c r="N361" s="11">
        <v>2.9</v>
      </c>
      <c r="O361" s="11">
        <v>2.92</v>
      </c>
      <c r="P361" s="154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28">
        <v>16</v>
      </c>
    </row>
    <row r="362" spans="1:65">
      <c r="A362" s="30"/>
      <c r="B362" s="19">
        <v>1</v>
      </c>
      <c r="C362" s="9">
        <v>4</v>
      </c>
      <c r="D362" s="11">
        <v>3</v>
      </c>
      <c r="E362" s="11">
        <v>2.8</v>
      </c>
      <c r="F362" s="11">
        <v>3.1</v>
      </c>
      <c r="G362" s="11">
        <v>3</v>
      </c>
      <c r="H362" s="11">
        <v>2.88</v>
      </c>
      <c r="I362" s="11">
        <v>3.07</v>
      </c>
      <c r="J362" s="11">
        <v>2.9</v>
      </c>
      <c r="K362" s="11">
        <v>3.2</v>
      </c>
      <c r="L362" s="11">
        <v>2.6</v>
      </c>
      <c r="M362" s="11">
        <v>2.6</v>
      </c>
      <c r="N362" s="11">
        <v>2.8</v>
      </c>
      <c r="O362" s="11">
        <v>2.98</v>
      </c>
      <c r="P362" s="154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8">
        <v>2.8848611111111118</v>
      </c>
    </row>
    <row r="363" spans="1:65">
      <c r="A363" s="30"/>
      <c r="B363" s="19">
        <v>1</v>
      </c>
      <c r="C363" s="9">
        <v>5</v>
      </c>
      <c r="D363" s="11">
        <v>2.8</v>
      </c>
      <c r="E363" s="11">
        <v>2.7</v>
      </c>
      <c r="F363" s="11">
        <v>3</v>
      </c>
      <c r="G363" s="11">
        <v>3.2</v>
      </c>
      <c r="H363" s="11">
        <v>2.9</v>
      </c>
      <c r="I363" s="11">
        <v>2.88</v>
      </c>
      <c r="J363" s="11">
        <v>2.7</v>
      </c>
      <c r="K363" s="11">
        <v>3.2</v>
      </c>
      <c r="L363" s="11">
        <v>2.8</v>
      </c>
      <c r="M363" s="11">
        <v>2.5</v>
      </c>
      <c r="N363" s="11">
        <v>2.9</v>
      </c>
      <c r="O363" s="11">
        <v>3.06</v>
      </c>
      <c r="P363" s="154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8">
        <v>29</v>
      </c>
    </row>
    <row r="364" spans="1:65">
      <c r="A364" s="30"/>
      <c r="B364" s="19">
        <v>1</v>
      </c>
      <c r="C364" s="9">
        <v>6</v>
      </c>
      <c r="D364" s="11">
        <v>2.8</v>
      </c>
      <c r="E364" s="11">
        <v>2.6</v>
      </c>
      <c r="F364" s="11">
        <v>3</v>
      </c>
      <c r="G364" s="11">
        <v>2.8</v>
      </c>
      <c r="H364" s="11">
        <v>2.87</v>
      </c>
      <c r="I364" s="11">
        <v>3.08</v>
      </c>
      <c r="J364" s="11">
        <v>2.7</v>
      </c>
      <c r="K364" s="11">
        <v>3.2</v>
      </c>
      <c r="L364" s="11">
        <v>2.8</v>
      </c>
      <c r="M364" s="11">
        <v>2.6</v>
      </c>
      <c r="N364" s="11">
        <v>2.8</v>
      </c>
      <c r="O364" s="11">
        <v>3</v>
      </c>
      <c r="P364" s="154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20" t="s">
        <v>271</v>
      </c>
      <c r="C365" s="12"/>
      <c r="D365" s="23">
        <v>2.8333333333333335</v>
      </c>
      <c r="E365" s="23">
        <v>2.7333333333333338</v>
      </c>
      <c r="F365" s="23">
        <v>3.0499999999999994</v>
      </c>
      <c r="G365" s="23">
        <v>3</v>
      </c>
      <c r="H365" s="23">
        <v>2.8849999999999998</v>
      </c>
      <c r="I365" s="23">
        <v>3.03</v>
      </c>
      <c r="J365" s="23">
        <v>2.75</v>
      </c>
      <c r="K365" s="23">
        <v>3.1666666666666665</v>
      </c>
      <c r="L365" s="23">
        <v>2.7166666666666668</v>
      </c>
      <c r="M365" s="23">
        <v>2.5833333333333335</v>
      </c>
      <c r="N365" s="23">
        <v>2.8666666666666667</v>
      </c>
      <c r="O365" s="23">
        <v>3.0033333333333339</v>
      </c>
      <c r="P365" s="154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30"/>
      <c r="B366" s="3" t="s">
        <v>272</v>
      </c>
      <c r="C366" s="29"/>
      <c r="D366" s="11">
        <v>2.8</v>
      </c>
      <c r="E366" s="11">
        <v>2.75</v>
      </c>
      <c r="F366" s="11">
        <v>3.05</v>
      </c>
      <c r="G366" s="11">
        <v>3</v>
      </c>
      <c r="H366" s="11">
        <v>2.88</v>
      </c>
      <c r="I366" s="11">
        <v>3.0449999999999999</v>
      </c>
      <c r="J366" s="11">
        <v>2.7</v>
      </c>
      <c r="K366" s="11">
        <v>3.2</v>
      </c>
      <c r="L366" s="11">
        <v>2.75</v>
      </c>
      <c r="M366" s="11">
        <v>2.6</v>
      </c>
      <c r="N366" s="11">
        <v>2.9</v>
      </c>
      <c r="O366" s="11">
        <v>2.99</v>
      </c>
      <c r="P366" s="154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A367" s="30"/>
      <c r="B367" s="3" t="s">
        <v>273</v>
      </c>
      <c r="C367" s="29"/>
      <c r="D367" s="24">
        <v>8.1649658092772665E-2</v>
      </c>
      <c r="E367" s="24">
        <v>8.1649658092772456E-2</v>
      </c>
      <c r="F367" s="24">
        <v>5.4772255750516662E-2</v>
      </c>
      <c r="G367" s="24">
        <v>0.12649110640673528</v>
      </c>
      <c r="H367" s="24">
        <v>1.2247448713915848E-2</v>
      </c>
      <c r="I367" s="24">
        <v>0.10119288512538815</v>
      </c>
      <c r="J367" s="24">
        <v>0.12247448713915882</v>
      </c>
      <c r="K367" s="24">
        <v>5.1639777949432274E-2</v>
      </c>
      <c r="L367" s="24">
        <v>9.8319208025017368E-2</v>
      </c>
      <c r="M367" s="24">
        <v>4.0824829046386339E-2</v>
      </c>
      <c r="N367" s="24">
        <v>5.1639777949432274E-2</v>
      </c>
      <c r="O367" s="24">
        <v>7.061633427661522E-2</v>
      </c>
      <c r="P367" s="208"/>
      <c r="Q367" s="209"/>
      <c r="R367" s="209"/>
      <c r="S367" s="209"/>
      <c r="T367" s="209"/>
      <c r="U367" s="209"/>
      <c r="V367" s="209"/>
      <c r="W367" s="209"/>
      <c r="X367" s="209"/>
      <c r="Y367" s="209"/>
      <c r="Z367" s="209"/>
      <c r="AA367" s="209"/>
      <c r="AB367" s="209"/>
      <c r="AC367" s="209"/>
      <c r="AD367" s="209"/>
      <c r="AE367" s="209"/>
      <c r="AF367" s="209"/>
      <c r="AG367" s="209"/>
      <c r="AH367" s="209"/>
      <c r="AI367" s="209"/>
      <c r="AJ367" s="209"/>
      <c r="AK367" s="209"/>
      <c r="AL367" s="209"/>
      <c r="AM367" s="209"/>
      <c r="AN367" s="209"/>
      <c r="AO367" s="209"/>
      <c r="AP367" s="209"/>
      <c r="AQ367" s="209"/>
      <c r="AR367" s="209"/>
      <c r="AS367" s="209"/>
      <c r="AT367" s="209"/>
      <c r="AU367" s="209"/>
      <c r="AV367" s="209"/>
      <c r="AW367" s="209"/>
      <c r="AX367" s="209"/>
      <c r="AY367" s="209"/>
      <c r="AZ367" s="209"/>
      <c r="BA367" s="209"/>
      <c r="BB367" s="209"/>
      <c r="BC367" s="209"/>
      <c r="BD367" s="209"/>
      <c r="BE367" s="209"/>
      <c r="BF367" s="209"/>
      <c r="BG367" s="209"/>
      <c r="BH367" s="209"/>
      <c r="BI367" s="209"/>
      <c r="BJ367" s="209"/>
      <c r="BK367" s="209"/>
      <c r="BL367" s="209"/>
      <c r="BM367" s="56"/>
    </row>
    <row r="368" spans="1:65">
      <c r="A368" s="30"/>
      <c r="B368" s="3" t="s">
        <v>87</v>
      </c>
      <c r="C368" s="29"/>
      <c r="D368" s="13">
        <v>2.881752638568447E-2</v>
      </c>
      <c r="E368" s="13">
        <v>2.9871826131502112E-2</v>
      </c>
      <c r="F368" s="13">
        <v>1.7958116639513664E-2</v>
      </c>
      <c r="G368" s="13">
        <v>4.2163702135578428E-2</v>
      </c>
      <c r="H368" s="13">
        <v>4.2452161919985607E-3</v>
      </c>
      <c r="I368" s="13">
        <v>3.3396991790557148E-2</v>
      </c>
      <c r="J368" s="13">
        <v>4.4536177141512298E-2</v>
      </c>
      <c r="K368" s="13">
        <v>1.6307298299820718E-2</v>
      </c>
      <c r="L368" s="13">
        <v>3.6191119518411301E-2</v>
      </c>
      <c r="M368" s="13">
        <v>1.5803159630859227E-2</v>
      </c>
      <c r="N368" s="13">
        <v>1.8013876028871723E-2</v>
      </c>
      <c r="O368" s="13">
        <v>2.3512652922291412E-2</v>
      </c>
      <c r="P368" s="154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55"/>
    </row>
    <row r="369" spans="1:65">
      <c r="A369" s="30"/>
      <c r="B369" s="3" t="s">
        <v>274</v>
      </c>
      <c r="C369" s="29"/>
      <c r="D369" s="13">
        <v>-1.7861441432767022E-2</v>
      </c>
      <c r="E369" s="13">
        <v>-5.2525155264551593E-2</v>
      </c>
      <c r="F369" s="13">
        <v>5.7243271869432899E-2</v>
      </c>
      <c r="G369" s="13">
        <v>3.9911414953540669E-2</v>
      </c>
      <c r="H369" s="13">
        <v>4.8144046988385369E-5</v>
      </c>
      <c r="I369" s="13">
        <v>5.0310529103076096E-2</v>
      </c>
      <c r="J369" s="13">
        <v>-4.6747869625920924E-2</v>
      </c>
      <c r="K369" s="13">
        <v>9.7684271339848472E-2</v>
      </c>
      <c r="L369" s="13">
        <v>-5.8302440903182484E-2</v>
      </c>
      <c r="M369" s="13">
        <v>-0.10452072601222873</v>
      </c>
      <c r="N369" s="13">
        <v>-6.3068701555054618E-3</v>
      </c>
      <c r="O369" s="13">
        <v>4.1066872081267025E-2</v>
      </c>
      <c r="P369" s="154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55"/>
    </row>
    <row r="370" spans="1:65">
      <c r="A370" s="30"/>
      <c r="B370" s="46" t="s">
        <v>275</v>
      </c>
      <c r="C370" s="47"/>
      <c r="D370" s="45">
        <v>0.21</v>
      </c>
      <c r="E370" s="45">
        <v>0.71</v>
      </c>
      <c r="F370" s="45">
        <v>0.87</v>
      </c>
      <c r="G370" s="45">
        <v>0.62</v>
      </c>
      <c r="H370" s="45">
        <v>0.05</v>
      </c>
      <c r="I370" s="45">
        <v>0.77</v>
      </c>
      <c r="J370" s="45">
        <v>0.63</v>
      </c>
      <c r="K370" s="45">
        <v>1.45</v>
      </c>
      <c r="L370" s="45">
        <v>0.8</v>
      </c>
      <c r="M370" s="45">
        <v>1.46</v>
      </c>
      <c r="N370" s="45">
        <v>0.05</v>
      </c>
      <c r="O370" s="45">
        <v>0.64</v>
      </c>
      <c r="P370" s="154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55"/>
    </row>
    <row r="371" spans="1:65">
      <c r="B371" s="31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BM371" s="55"/>
    </row>
    <row r="372" spans="1:65" ht="15">
      <c r="B372" s="8" t="s">
        <v>533</v>
      </c>
      <c r="BM372" s="28" t="s">
        <v>67</v>
      </c>
    </row>
    <row r="373" spans="1:65" ht="15">
      <c r="A373" s="25" t="s">
        <v>82</v>
      </c>
      <c r="B373" s="18" t="s">
        <v>110</v>
      </c>
      <c r="C373" s="15" t="s">
        <v>111</v>
      </c>
      <c r="D373" s="16" t="s">
        <v>229</v>
      </c>
      <c r="E373" s="17" t="s">
        <v>229</v>
      </c>
      <c r="F373" s="17" t="s">
        <v>229</v>
      </c>
      <c r="G373" s="17" t="s">
        <v>229</v>
      </c>
      <c r="H373" s="17" t="s">
        <v>229</v>
      </c>
      <c r="I373" s="17" t="s">
        <v>229</v>
      </c>
      <c r="J373" s="17" t="s">
        <v>229</v>
      </c>
      <c r="K373" s="17" t="s">
        <v>229</v>
      </c>
      <c r="L373" s="17" t="s">
        <v>229</v>
      </c>
      <c r="M373" s="17" t="s">
        <v>229</v>
      </c>
      <c r="N373" s="17" t="s">
        <v>229</v>
      </c>
      <c r="O373" s="17" t="s">
        <v>229</v>
      </c>
      <c r="P373" s="17" t="s">
        <v>229</v>
      </c>
      <c r="Q373" s="17" t="s">
        <v>229</v>
      </c>
      <c r="R373" s="17" t="s">
        <v>229</v>
      </c>
      <c r="S373" s="17" t="s">
        <v>229</v>
      </c>
      <c r="T373" s="154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1</v>
      </c>
    </row>
    <row r="374" spans="1:65">
      <c r="A374" s="30"/>
      <c r="B374" s="19" t="s">
        <v>230</v>
      </c>
      <c r="C374" s="9" t="s">
        <v>230</v>
      </c>
      <c r="D374" s="152" t="s">
        <v>232</v>
      </c>
      <c r="E374" s="153" t="s">
        <v>235</v>
      </c>
      <c r="F374" s="153" t="s">
        <v>238</v>
      </c>
      <c r="G374" s="153" t="s">
        <v>240</v>
      </c>
      <c r="H374" s="153" t="s">
        <v>241</v>
      </c>
      <c r="I374" s="153" t="s">
        <v>243</v>
      </c>
      <c r="J374" s="153" t="s">
        <v>244</v>
      </c>
      <c r="K374" s="153" t="s">
        <v>246</v>
      </c>
      <c r="L374" s="153" t="s">
        <v>247</v>
      </c>
      <c r="M374" s="153" t="s">
        <v>251</v>
      </c>
      <c r="N374" s="153" t="s">
        <v>252</v>
      </c>
      <c r="O374" s="153" t="s">
        <v>258</v>
      </c>
      <c r="P374" s="153" t="s">
        <v>259</v>
      </c>
      <c r="Q374" s="153" t="s">
        <v>260</v>
      </c>
      <c r="R374" s="153" t="s">
        <v>261</v>
      </c>
      <c r="S374" s="153" t="s">
        <v>262</v>
      </c>
      <c r="T374" s="154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 t="s">
        <v>3</v>
      </c>
    </row>
    <row r="375" spans="1:65">
      <c r="A375" s="30"/>
      <c r="B375" s="19"/>
      <c r="C375" s="9"/>
      <c r="D375" s="10" t="s">
        <v>299</v>
      </c>
      <c r="E375" s="11" t="s">
        <v>299</v>
      </c>
      <c r="F375" s="11" t="s">
        <v>299</v>
      </c>
      <c r="G375" s="11" t="s">
        <v>299</v>
      </c>
      <c r="H375" s="11" t="s">
        <v>300</v>
      </c>
      <c r="I375" s="11" t="s">
        <v>300</v>
      </c>
      <c r="J375" s="11" t="s">
        <v>114</v>
      </c>
      <c r="K375" s="11" t="s">
        <v>300</v>
      </c>
      <c r="L375" s="11" t="s">
        <v>299</v>
      </c>
      <c r="M375" s="11" t="s">
        <v>299</v>
      </c>
      <c r="N375" s="11" t="s">
        <v>300</v>
      </c>
      <c r="O375" s="11" t="s">
        <v>300</v>
      </c>
      <c r="P375" s="11" t="s">
        <v>300</v>
      </c>
      <c r="Q375" s="11" t="s">
        <v>299</v>
      </c>
      <c r="R375" s="11" t="s">
        <v>299</v>
      </c>
      <c r="S375" s="11" t="s">
        <v>299</v>
      </c>
      <c r="T375" s="154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2</v>
      </c>
    </row>
    <row r="376" spans="1:65">
      <c r="A376" s="30"/>
      <c r="B376" s="19"/>
      <c r="C376" s="9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154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2</v>
      </c>
    </row>
    <row r="377" spans="1:65">
      <c r="A377" s="30"/>
      <c r="B377" s="18">
        <v>1</v>
      </c>
      <c r="C377" s="14">
        <v>1</v>
      </c>
      <c r="D377" s="22">
        <v>0.14000000000000001</v>
      </c>
      <c r="E377" s="148" t="s">
        <v>105</v>
      </c>
      <c r="F377" s="148" t="s">
        <v>104</v>
      </c>
      <c r="G377" s="148">
        <v>1</v>
      </c>
      <c r="H377" s="148">
        <v>0.3</v>
      </c>
      <c r="I377" s="148" t="s">
        <v>212</v>
      </c>
      <c r="J377" s="148">
        <v>0.2</v>
      </c>
      <c r="K377" s="148">
        <v>0.1</v>
      </c>
      <c r="L377" s="148" t="s">
        <v>105</v>
      </c>
      <c r="M377" s="22">
        <v>0.15</v>
      </c>
      <c r="N377" s="148">
        <v>0.5</v>
      </c>
      <c r="O377" s="148" t="s">
        <v>212</v>
      </c>
      <c r="P377" s="148">
        <v>3.49</v>
      </c>
      <c r="Q377" s="22">
        <v>0.11</v>
      </c>
      <c r="R377" s="22">
        <v>0.13</v>
      </c>
      <c r="S377" s="22">
        <v>0.2</v>
      </c>
      <c r="T377" s="154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8">
        <v>1</v>
      </c>
    </row>
    <row r="378" spans="1:65">
      <c r="A378" s="30"/>
      <c r="B378" s="19">
        <v>1</v>
      </c>
      <c r="C378" s="9">
        <v>2</v>
      </c>
      <c r="D378" s="11">
        <v>0.13</v>
      </c>
      <c r="E378" s="149" t="s">
        <v>105</v>
      </c>
      <c r="F378" s="149" t="s">
        <v>104</v>
      </c>
      <c r="G378" s="149">
        <v>1</v>
      </c>
      <c r="H378" s="149">
        <v>0.3</v>
      </c>
      <c r="I378" s="11">
        <v>0.14000000000000001</v>
      </c>
      <c r="J378" s="149">
        <v>0.2</v>
      </c>
      <c r="K378" s="149" t="s">
        <v>105</v>
      </c>
      <c r="L378" s="149" t="s">
        <v>105</v>
      </c>
      <c r="M378" s="11">
        <v>0.14000000000000001</v>
      </c>
      <c r="N378" s="149">
        <v>0.5</v>
      </c>
      <c r="O378" s="149" t="s">
        <v>212</v>
      </c>
      <c r="P378" s="149">
        <v>5.24</v>
      </c>
      <c r="Q378" s="11">
        <v>0.08</v>
      </c>
      <c r="R378" s="11">
        <v>0.14000000000000001</v>
      </c>
      <c r="S378" s="11">
        <v>0.17</v>
      </c>
      <c r="T378" s="154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8">
        <v>37</v>
      </c>
    </row>
    <row r="379" spans="1:65">
      <c r="A379" s="30"/>
      <c r="B379" s="19">
        <v>1</v>
      </c>
      <c r="C379" s="9">
        <v>3</v>
      </c>
      <c r="D379" s="11">
        <v>0.12</v>
      </c>
      <c r="E379" s="149" t="s">
        <v>105</v>
      </c>
      <c r="F379" s="149" t="s">
        <v>104</v>
      </c>
      <c r="G379" s="149">
        <v>1</v>
      </c>
      <c r="H379" s="149">
        <v>0.3</v>
      </c>
      <c r="I379" s="149" t="s">
        <v>212</v>
      </c>
      <c r="J379" s="149">
        <v>0.2</v>
      </c>
      <c r="K379" s="149">
        <v>0.2</v>
      </c>
      <c r="L379" s="149" t="s">
        <v>105</v>
      </c>
      <c r="M379" s="11">
        <v>0.15</v>
      </c>
      <c r="N379" s="149">
        <v>0.5</v>
      </c>
      <c r="O379" s="149" t="s">
        <v>212</v>
      </c>
      <c r="P379" s="149">
        <v>3.76</v>
      </c>
      <c r="Q379" s="11">
        <v>0.14000000000000001</v>
      </c>
      <c r="R379" s="11">
        <v>0.15</v>
      </c>
      <c r="S379" s="11">
        <v>0.17</v>
      </c>
      <c r="T379" s="154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28">
        <v>16</v>
      </c>
    </row>
    <row r="380" spans="1:65">
      <c r="A380" s="30"/>
      <c r="B380" s="19">
        <v>1</v>
      </c>
      <c r="C380" s="9">
        <v>4</v>
      </c>
      <c r="D380" s="11">
        <v>0.14000000000000001</v>
      </c>
      <c r="E380" s="149" t="s">
        <v>105</v>
      </c>
      <c r="F380" s="149" t="s">
        <v>104</v>
      </c>
      <c r="G380" s="149">
        <v>1</v>
      </c>
      <c r="H380" s="149">
        <v>0.3</v>
      </c>
      <c r="I380" s="149" t="s">
        <v>212</v>
      </c>
      <c r="J380" s="149">
        <v>0.2</v>
      </c>
      <c r="K380" s="149">
        <v>0.1</v>
      </c>
      <c r="L380" s="149" t="s">
        <v>105</v>
      </c>
      <c r="M380" s="11">
        <v>0.14000000000000001</v>
      </c>
      <c r="N380" s="149">
        <v>0.4</v>
      </c>
      <c r="O380" s="149" t="s">
        <v>212</v>
      </c>
      <c r="P380" s="149">
        <v>4.28</v>
      </c>
      <c r="Q380" s="11">
        <v>0.11</v>
      </c>
      <c r="R380" s="150">
        <v>0.1</v>
      </c>
      <c r="S380" s="11">
        <v>0.16</v>
      </c>
      <c r="T380" s="154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0.13833333333333334</v>
      </c>
    </row>
    <row r="381" spans="1:65">
      <c r="A381" s="30"/>
      <c r="B381" s="19">
        <v>1</v>
      </c>
      <c r="C381" s="9">
        <v>5</v>
      </c>
      <c r="D381" s="11">
        <v>0.11</v>
      </c>
      <c r="E381" s="149" t="s">
        <v>105</v>
      </c>
      <c r="F381" s="149" t="s">
        <v>104</v>
      </c>
      <c r="G381" s="149">
        <v>1</v>
      </c>
      <c r="H381" s="149">
        <v>0.3</v>
      </c>
      <c r="I381" s="149" t="s">
        <v>212</v>
      </c>
      <c r="J381" s="149">
        <v>0.2</v>
      </c>
      <c r="K381" s="149">
        <v>0.1</v>
      </c>
      <c r="L381" s="149" t="s">
        <v>105</v>
      </c>
      <c r="M381" s="11">
        <v>0.13</v>
      </c>
      <c r="N381" s="149">
        <v>0.4</v>
      </c>
      <c r="O381" s="149" t="s">
        <v>212</v>
      </c>
      <c r="P381" s="149">
        <v>4.5599999999999996</v>
      </c>
      <c r="Q381" s="11">
        <v>0.09</v>
      </c>
      <c r="R381" s="11">
        <v>0.14000000000000001</v>
      </c>
      <c r="S381" s="11">
        <v>0.17</v>
      </c>
      <c r="T381" s="154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>
        <v>30</v>
      </c>
    </row>
    <row r="382" spans="1:65">
      <c r="A382" s="30"/>
      <c r="B382" s="19">
        <v>1</v>
      </c>
      <c r="C382" s="9">
        <v>6</v>
      </c>
      <c r="D382" s="11">
        <v>0.1</v>
      </c>
      <c r="E382" s="149" t="s">
        <v>105</v>
      </c>
      <c r="F382" s="149" t="s">
        <v>104</v>
      </c>
      <c r="G382" s="149">
        <v>1</v>
      </c>
      <c r="H382" s="149">
        <v>0.4</v>
      </c>
      <c r="I382" s="149" t="s">
        <v>212</v>
      </c>
      <c r="J382" s="149">
        <v>0.2</v>
      </c>
      <c r="K382" s="149">
        <v>0.1</v>
      </c>
      <c r="L382" s="149" t="s">
        <v>105</v>
      </c>
      <c r="M382" s="11">
        <v>0.17</v>
      </c>
      <c r="N382" s="149">
        <v>0.4</v>
      </c>
      <c r="O382" s="149" t="s">
        <v>212</v>
      </c>
      <c r="P382" s="149">
        <v>4.37</v>
      </c>
      <c r="Q382" s="11">
        <v>0.14000000000000001</v>
      </c>
      <c r="R382" s="11">
        <v>0.14000000000000001</v>
      </c>
      <c r="S382" s="11">
        <v>0.14000000000000001</v>
      </c>
      <c r="T382" s="154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30"/>
      <c r="B383" s="20" t="s">
        <v>271</v>
      </c>
      <c r="C383" s="12"/>
      <c r="D383" s="23">
        <v>0.12333333333333334</v>
      </c>
      <c r="E383" s="23" t="s">
        <v>702</v>
      </c>
      <c r="F383" s="23" t="s">
        <v>702</v>
      </c>
      <c r="G383" s="23">
        <v>1</v>
      </c>
      <c r="H383" s="23">
        <v>0.31666666666666665</v>
      </c>
      <c r="I383" s="23">
        <v>0.14000000000000001</v>
      </c>
      <c r="J383" s="23">
        <v>0.19999999999999998</v>
      </c>
      <c r="K383" s="23">
        <v>0.12</v>
      </c>
      <c r="L383" s="23" t="s">
        <v>702</v>
      </c>
      <c r="M383" s="23">
        <v>0.1466666666666667</v>
      </c>
      <c r="N383" s="23">
        <v>0.44999999999999996</v>
      </c>
      <c r="O383" s="23" t="s">
        <v>702</v>
      </c>
      <c r="P383" s="23">
        <v>4.2833333333333332</v>
      </c>
      <c r="Q383" s="23">
        <v>0.11166666666666668</v>
      </c>
      <c r="R383" s="23">
        <v>0.13333333333333333</v>
      </c>
      <c r="S383" s="23">
        <v>0.16833333333333336</v>
      </c>
      <c r="T383" s="154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30"/>
      <c r="B384" s="3" t="s">
        <v>272</v>
      </c>
      <c r="C384" s="29"/>
      <c r="D384" s="11">
        <v>0.125</v>
      </c>
      <c r="E384" s="11" t="s">
        <v>702</v>
      </c>
      <c r="F384" s="11" t="s">
        <v>702</v>
      </c>
      <c r="G384" s="11">
        <v>1</v>
      </c>
      <c r="H384" s="11">
        <v>0.3</v>
      </c>
      <c r="I384" s="11">
        <v>0.14000000000000001</v>
      </c>
      <c r="J384" s="11">
        <v>0.2</v>
      </c>
      <c r="K384" s="11">
        <v>0.1</v>
      </c>
      <c r="L384" s="11" t="s">
        <v>702</v>
      </c>
      <c r="M384" s="11">
        <v>0.14500000000000002</v>
      </c>
      <c r="N384" s="11">
        <v>0.45</v>
      </c>
      <c r="O384" s="11" t="s">
        <v>702</v>
      </c>
      <c r="P384" s="11">
        <v>4.3250000000000002</v>
      </c>
      <c r="Q384" s="11">
        <v>0.11</v>
      </c>
      <c r="R384" s="11">
        <v>0.14000000000000001</v>
      </c>
      <c r="S384" s="11">
        <v>0.17</v>
      </c>
      <c r="T384" s="154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30"/>
      <c r="B385" s="3" t="s">
        <v>273</v>
      </c>
      <c r="C385" s="29"/>
      <c r="D385" s="24">
        <v>1.632993161855464E-2</v>
      </c>
      <c r="E385" s="24" t="s">
        <v>702</v>
      </c>
      <c r="F385" s="24" t="s">
        <v>702</v>
      </c>
      <c r="G385" s="24">
        <v>0</v>
      </c>
      <c r="H385" s="24">
        <v>4.0824829046386228E-2</v>
      </c>
      <c r="I385" s="24" t="s">
        <v>702</v>
      </c>
      <c r="J385" s="24">
        <v>3.0404709722440586E-17</v>
      </c>
      <c r="K385" s="24">
        <v>4.472135954999585E-2</v>
      </c>
      <c r="L385" s="24" t="s">
        <v>702</v>
      </c>
      <c r="M385" s="24">
        <v>1.3662601021279464E-2</v>
      </c>
      <c r="N385" s="24">
        <v>5.4772255750517244E-2</v>
      </c>
      <c r="O385" s="24" t="s">
        <v>702</v>
      </c>
      <c r="P385" s="24">
        <v>0.61685222433470044</v>
      </c>
      <c r="Q385" s="24">
        <v>2.4832774042918872E-2</v>
      </c>
      <c r="R385" s="24">
        <v>1.7511900715418249E-2</v>
      </c>
      <c r="S385" s="24">
        <v>1.9407902170679305E-2</v>
      </c>
      <c r="T385" s="154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A386" s="30"/>
      <c r="B386" s="3" t="s">
        <v>87</v>
      </c>
      <c r="C386" s="29"/>
      <c r="D386" s="13">
        <v>0.13240485096125384</v>
      </c>
      <c r="E386" s="13" t="s">
        <v>702</v>
      </c>
      <c r="F386" s="13" t="s">
        <v>702</v>
      </c>
      <c r="G386" s="13">
        <v>0</v>
      </c>
      <c r="H386" s="13">
        <v>0.12892051277806177</v>
      </c>
      <c r="I386" s="13" t="s">
        <v>702</v>
      </c>
      <c r="J386" s="13">
        <v>1.5202354861220294E-16</v>
      </c>
      <c r="K386" s="13">
        <v>0.37267799624996545</v>
      </c>
      <c r="L386" s="13" t="s">
        <v>702</v>
      </c>
      <c r="M386" s="13">
        <v>9.3154097872359967E-2</v>
      </c>
      <c r="N386" s="13">
        <v>0.12171612389003833</v>
      </c>
      <c r="O386" s="13" t="s">
        <v>702</v>
      </c>
      <c r="P386" s="13">
        <v>0.14401219245168104</v>
      </c>
      <c r="Q386" s="13">
        <v>0.22238305113061674</v>
      </c>
      <c r="R386" s="13">
        <v>0.13133925536563687</v>
      </c>
      <c r="S386" s="13">
        <v>0.11529446834066912</v>
      </c>
      <c r="T386" s="154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55"/>
    </row>
    <row r="387" spans="1:65">
      <c r="A387" s="30"/>
      <c r="B387" s="3" t="s">
        <v>274</v>
      </c>
      <c r="C387" s="29"/>
      <c r="D387" s="13">
        <v>-0.10843373493975905</v>
      </c>
      <c r="E387" s="13" t="s">
        <v>702</v>
      </c>
      <c r="F387" s="13" t="s">
        <v>702</v>
      </c>
      <c r="G387" s="13">
        <v>6.2289156626506026</v>
      </c>
      <c r="H387" s="13">
        <v>1.2891566265060241</v>
      </c>
      <c r="I387" s="13">
        <v>1.2048192771084487E-2</v>
      </c>
      <c r="J387" s="13">
        <v>0.44578313253012025</v>
      </c>
      <c r="K387" s="13">
        <v>-0.1325301204819278</v>
      </c>
      <c r="L387" s="13" t="s">
        <v>702</v>
      </c>
      <c r="M387" s="13">
        <v>6.024096385542177E-2</v>
      </c>
      <c r="N387" s="13">
        <v>2.2530120481927707</v>
      </c>
      <c r="O387" s="13" t="s">
        <v>702</v>
      </c>
      <c r="P387" s="13">
        <v>29.963855421686745</v>
      </c>
      <c r="Q387" s="13">
        <v>-0.19277108433734935</v>
      </c>
      <c r="R387" s="13">
        <v>-3.6144578313253017E-2</v>
      </c>
      <c r="S387" s="13">
        <v>0.21686746987951833</v>
      </c>
      <c r="T387" s="154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55"/>
    </row>
    <row r="388" spans="1:65">
      <c r="A388" s="30"/>
      <c r="B388" s="46" t="s">
        <v>275</v>
      </c>
      <c r="C388" s="47"/>
      <c r="D388" s="45">
        <v>0</v>
      </c>
      <c r="E388" s="45">
        <v>0.67</v>
      </c>
      <c r="F388" s="45">
        <v>21.85</v>
      </c>
      <c r="G388" s="45" t="s">
        <v>276</v>
      </c>
      <c r="H388" s="45" t="s">
        <v>276</v>
      </c>
      <c r="I388" s="45">
        <v>0.73</v>
      </c>
      <c r="J388" s="45" t="s">
        <v>276</v>
      </c>
      <c r="K388" s="45" t="s">
        <v>276</v>
      </c>
      <c r="L388" s="45">
        <v>0.67</v>
      </c>
      <c r="M388" s="45">
        <v>0.21</v>
      </c>
      <c r="N388" s="45" t="s">
        <v>276</v>
      </c>
      <c r="O388" s="45">
        <v>0.9</v>
      </c>
      <c r="P388" s="45">
        <v>38.25</v>
      </c>
      <c r="Q388" s="45">
        <v>0.11</v>
      </c>
      <c r="R388" s="45">
        <v>0.09</v>
      </c>
      <c r="S388" s="45">
        <v>0.41</v>
      </c>
      <c r="T388" s="154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55"/>
    </row>
    <row r="389" spans="1:65">
      <c r="B389" s="31" t="s">
        <v>316</v>
      </c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BM389" s="55"/>
    </row>
    <row r="390" spans="1:65">
      <c r="BM390" s="55"/>
    </row>
    <row r="391" spans="1:65" ht="15">
      <c r="B391" s="8" t="s">
        <v>534</v>
      </c>
      <c r="BM391" s="28" t="s">
        <v>67</v>
      </c>
    </row>
    <row r="392" spans="1:65" ht="15">
      <c r="A392" s="25" t="s">
        <v>8</v>
      </c>
      <c r="B392" s="18" t="s">
        <v>110</v>
      </c>
      <c r="C392" s="15" t="s">
        <v>111</v>
      </c>
      <c r="D392" s="16" t="s">
        <v>229</v>
      </c>
      <c r="E392" s="17" t="s">
        <v>229</v>
      </c>
      <c r="F392" s="17" t="s">
        <v>229</v>
      </c>
      <c r="G392" s="17" t="s">
        <v>229</v>
      </c>
      <c r="H392" s="17" t="s">
        <v>229</v>
      </c>
      <c r="I392" s="17" t="s">
        <v>229</v>
      </c>
      <c r="J392" s="17" t="s">
        <v>229</v>
      </c>
      <c r="K392" s="17" t="s">
        <v>229</v>
      </c>
      <c r="L392" s="17" t="s">
        <v>229</v>
      </c>
      <c r="M392" s="17" t="s">
        <v>229</v>
      </c>
      <c r="N392" s="17" t="s">
        <v>229</v>
      </c>
      <c r="O392" s="17" t="s">
        <v>229</v>
      </c>
      <c r="P392" s="17" t="s">
        <v>229</v>
      </c>
      <c r="Q392" s="17" t="s">
        <v>229</v>
      </c>
      <c r="R392" s="17" t="s">
        <v>229</v>
      </c>
      <c r="S392" s="17" t="s">
        <v>229</v>
      </c>
      <c r="T392" s="17" t="s">
        <v>229</v>
      </c>
      <c r="U392" s="17" t="s">
        <v>229</v>
      </c>
      <c r="V392" s="17" t="s">
        <v>229</v>
      </c>
      <c r="W392" s="17" t="s">
        <v>229</v>
      </c>
      <c r="X392" s="17" t="s">
        <v>229</v>
      </c>
      <c r="Y392" s="17" t="s">
        <v>229</v>
      </c>
      <c r="Z392" s="154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1</v>
      </c>
    </row>
    <row r="393" spans="1:65">
      <c r="A393" s="30"/>
      <c r="B393" s="19" t="s">
        <v>230</v>
      </c>
      <c r="C393" s="9" t="s">
        <v>230</v>
      </c>
      <c r="D393" s="152" t="s">
        <v>232</v>
      </c>
      <c r="E393" s="153" t="s">
        <v>233</v>
      </c>
      <c r="F393" s="153" t="s">
        <v>235</v>
      </c>
      <c r="G393" s="153" t="s">
        <v>236</v>
      </c>
      <c r="H393" s="153" t="s">
        <v>238</v>
      </c>
      <c r="I393" s="153" t="s">
        <v>239</v>
      </c>
      <c r="J393" s="153" t="s">
        <v>240</v>
      </c>
      <c r="K393" s="153" t="s">
        <v>241</v>
      </c>
      <c r="L393" s="153" t="s">
        <v>243</v>
      </c>
      <c r="M393" s="153" t="s">
        <v>244</v>
      </c>
      <c r="N393" s="153" t="s">
        <v>246</v>
      </c>
      <c r="O393" s="153" t="s">
        <v>247</v>
      </c>
      <c r="P393" s="153" t="s">
        <v>249</v>
      </c>
      <c r="Q393" s="153" t="s">
        <v>250</v>
      </c>
      <c r="R393" s="153" t="s">
        <v>251</v>
      </c>
      <c r="S393" s="153" t="s">
        <v>252</v>
      </c>
      <c r="T393" s="153" t="s">
        <v>254</v>
      </c>
      <c r="U393" s="153" t="s">
        <v>258</v>
      </c>
      <c r="V393" s="153" t="s">
        <v>259</v>
      </c>
      <c r="W393" s="153" t="s">
        <v>260</v>
      </c>
      <c r="X393" s="153" t="s">
        <v>261</v>
      </c>
      <c r="Y393" s="153" t="s">
        <v>262</v>
      </c>
      <c r="Z393" s="154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 t="s">
        <v>3</v>
      </c>
    </row>
    <row r="394" spans="1:65">
      <c r="A394" s="30"/>
      <c r="B394" s="19"/>
      <c r="C394" s="9"/>
      <c r="D394" s="10" t="s">
        <v>299</v>
      </c>
      <c r="E394" s="11" t="s">
        <v>300</v>
      </c>
      <c r="F394" s="11" t="s">
        <v>299</v>
      </c>
      <c r="G394" s="11" t="s">
        <v>300</v>
      </c>
      <c r="H394" s="11" t="s">
        <v>299</v>
      </c>
      <c r="I394" s="11" t="s">
        <v>300</v>
      </c>
      <c r="J394" s="11" t="s">
        <v>299</v>
      </c>
      <c r="K394" s="11" t="s">
        <v>300</v>
      </c>
      <c r="L394" s="11" t="s">
        <v>300</v>
      </c>
      <c r="M394" s="11" t="s">
        <v>114</v>
      </c>
      <c r="N394" s="11" t="s">
        <v>300</v>
      </c>
      <c r="O394" s="11" t="s">
        <v>299</v>
      </c>
      <c r="P394" s="11" t="s">
        <v>300</v>
      </c>
      <c r="Q394" s="11" t="s">
        <v>300</v>
      </c>
      <c r="R394" s="11" t="s">
        <v>299</v>
      </c>
      <c r="S394" s="11" t="s">
        <v>300</v>
      </c>
      <c r="T394" s="11" t="s">
        <v>299</v>
      </c>
      <c r="U394" s="11" t="s">
        <v>300</v>
      </c>
      <c r="V394" s="11" t="s">
        <v>300</v>
      </c>
      <c r="W394" s="11" t="s">
        <v>299</v>
      </c>
      <c r="X394" s="11" t="s">
        <v>299</v>
      </c>
      <c r="Y394" s="11" t="s">
        <v>299</v>
      </c>
      <c r="Z394" s="154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2</v>
      </c>
    </row>
    <row r="395" spans="1:65">
      <c r="A395" s="30"/>
      <c r="B395" s="19"/>
      <c r="C395" s="9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154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3</v>
      </c>
    </row>
    <row r="396" spans="1:65">
      <c r="A396" s="30"/>
      <c r="B396" s="18">
        <v>1</v>
      </c>
      <c r="C396" s="14">
        <v>1</v>
      </c>
      <c r="D396" s="22">
        <v>0.9</v>
      </c>
      <c r="E396" s="148">
        <v>0.6</v>
      </c>
      <c r="F396" s="148">
        <v>1.47</v>
      </c>
      <c r="G396" s="22">
        <v>1</v>
      </c>
      <c r="H396" s="148" t="s">
        <v>304</v>
      </c>
      <c r="I396" s="22">
        <v>0.8</v>
      </c>
      <c r="J396" s="22">
        <v>0.9</v>
      </c>
      <c r="K396" s="22">
        <v>0.9</v>
      </c>
      <c r="L396" s="22">
        <v>0.95</v>
      </c>
      <c r="M396" s="22">
        <v>0.8</v>
      </c>
      <c r="N396" s="22">
        <v>0.88</v>
      </c>
      <c r="O396" s="148">
        <v>0.4</v>
      </c>
      <c r="P396" s="22">
        <v>0.87</v>
      </c>
      <c r="Q396" s="22">
        <v>0.84</v>
      </c>
      <c r="R396" s="22">
        <v>1</v>
      </c>
      <c r="S396" s="22">
        <v>0.8</v>
      </c>
      <c r="T396" s="22">
        <v>0.8</v>
      </c>
      <c r="U396" s="22">
        <v>0.92</v>
      </c>
      <c r="V396" s="148" t="s">
        <v>105</v>
      </c>
      <c r="W396" s="22">
        <v>0.9</v>
      </c>
      <c r="X396" s="22">
        <v>0.9</v>
      </c>
      <c r="Y396" s="22">
        <v>0.9</v>
      </c>
      <c r="Z396" s="154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1</v>
      </c>
    </row>
    <row r="397" spans="1:65">
      <c r="A397" s="30"/>
      <c r="B397" s="19">
        <v>1</v>
      </c>
      <c r="C397" s="9">
        <v>2</v>
      </c>
      <c r="D397" s="11">
        <v>0.9</v>
      </c>
      <c r="E397" s="149">
        <v>0.4</v>
      </c>
      <c r="F397" s="149">
        <v>1.5</v>
      </c>
      <c r="G397" s="11">
        <v>1</v>
      </c>
      <c r="H397" s="149" t="s">
        <v>304</v>
      </c>
      <c r="I397" s="11">
        <v>1</v>
      </c>
      <c r="J397" s="11">
        <v>0.8</v>
      </c>
      <c r="K397" s="11">
        <v>0.93</v>
      </c>
      <c r="L397" s="11">
        <v>1.07</v>
      </c>
      <c r="M397" s="11">
        <v>0.9</v>
      </c>
      <c r="N397" s="11">
        <v>0.88</v>
      </c>
      <c r="O397" s="149">
        <v>0.5</v>
      </c>
      <c r="P397" s="11">
        <v>0.91</v>
      </c>
      <c r="Q397" s="11">
        <v>0.72</v>
      </c>
      <c r="R397" s="11">
        <v>1</v>
      </c>
      <c r="S397" s="11">
        <v>0.8</v>
      </c>
      <c r="T397" s="11">
        <v>0.82</v>
      </c>
      <c r="U397" s="11">
        <v>0.93</v>
      </c>
      <c r="V397" s="149" t="s">
        <v>105</v>
      </c>
      <c r="W397" s="11">
        <v>1</v>
      </c>
      <c r="X397" s="11">
        <v>1</v>
      </c>
      <c r="Y397" s="11">
        <v>0.9</v>
      </c>
      <c r="Z397" s="154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21</v>
      </c>
    </row>
    <row r="398" spans="1:65">
      <c r="A398" s="30"/>
      <c r="B398" s="19">
        <v>1</v>
      </c>
      <c r="C398" s="9">
        <v>3</v>
      </c>
      <c r="D398" s="11">
        <v>0.9</v>
      </c>
      <c r="E398" s="149">
        <v>0.6</v>
      </c>
      <c r="F398" s="149">
        <v>1.5</v>
      </c>
      <c r="G398" s="11">
        <v>1</v>
      </c>
      <c r="H398" s="149" t="s">
        <v>304</v>
      </c>
      <c r="I398" s="11">
        <v>1</v>
      </c>
      <c r="J398" s="11">
        <v>0.9</v>
      </c>
      <c r="K398" s="11">
        <v>0.93</v>
      </c>
      <c r="L398" s="11">
        <v>0.91</v>
      </c>
      <c r="M398" s="11">
        <v>0.9</v>
      </c>
      <c r="N398" s="11">
        <v>0.88</v>
      </c>
      <c r="O398" s="149">
        <v>0.2</v>
      </c>
      <c r="P398" s="11">
        <v>0.85</v>
      </c>
      <c r="Q398" s="11">
        <v>0.86</v>
      </c>
      <c r="R398" s="11">
        <v>0.9</v>
      </c>
      <c r="S398" s="11">
        <v>0.8</v>
      </c>
      <c r="T398" s="11">
        <v>0.82</v>
      </c>
      <c r="U398" s="11">
        <v>0.92</v>
      </c>
      <c r="V398" s="149" t="s">
        <v>105</v>
      </c>
      <c r="W398" s="11">
        <v>0.9</v>
      </c>
      <c r="X398" s="11">
        <v>1</v>
      </c>
      <c r="Y398" s="150">
        <v>1.3</v>
      </c>
      <c r="Z398" s="154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16</v>
      </c>
    </row>
    <row r="399" spans="1:65">
      <c r="A399" s="30"/>
      <c r="B399" s="19">
        <v>1</v>
      </c>
      <c r="C399" s="9">
        <v>4</v>
      </c>
      <c r="D399" s="11">
        <v>0.9</v>
      </c>
      <c r="E399" s="149">
        <v>0.6</v>
      </c>
      <c r="F399" s="149">
        <v>1.43</v>
      </c>
      <c r="G399" s="11">
        <v>1</v>
      </c>
      <c r="H399" s="149" t="s">
        <v>304</v>
      </c>
      <c r="I399" s="11">
        <v>0.8</v>
      </c>
      <c r="J399" s="11">
        <v>0.8</v>
      </c>
      <c r="K399" s="11">
        <v>0.85</v>
      </c>
      <c r="L399" s="11">
        <v>1</v>
      </c>
      <c r="M399" s="11">
        <v>0.9</v>
      </c>
      <c r="N399" s="11">
        <v>0.87</v>
      </c>
      <c r="O399" s="149">
        <v>0.2</v>
      </c>
      <c r="P399" s="11">
        <v>0.82</v>
      </c>
      <c r="Q399" s="11">
        <v>0.86</v>
      </c>
      <c r="R399" s="11">
        <v>0.9</v>
      </c>
      <c r="S399" s="11">
        <v>0.8</v>
      </c>
      <c r="T399" s="11">
        <v>0.77</v>
      </c>
      <c r="U399" s="11">
        <v>0.85</v>
      </c>
      <c r="V399" s="149" t="s">
        <v>105</v>
      </c>
      <c r="W399" s="11">
        <v>0.9</v>
      </c>
      <c r="X399" s="11">
        <v>1</v>
      </c>
      <c r="Y399" s="11">
        <v>0.9</v>
      </c>
      <c r="Z399" s="154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0.89635294117647069</v>
      </c>
    </row>
    <row r="400" spans="1:65">
      <c r="A400" s="30"/>
      <c r="B400" s="19">
        <v>1</v>
      </c>
      <c r="C400" s="9">
        <v>5</v>
      </c>
      <c r="D400" s="11">
        <v>0.9</v>
      </c>
      <c r="E400" s="149">
        <v>0.6</v>
      </c>
      <c r="F400" s="149">
        <v>1.35</v>
      </c>
      <c r="G400" s="11">
        <v>0.9</v>
      </c>
      <c r="H400" s="149" t="s">
        <v>304</v>
      </c>
      <c r="I400" s="11">
        <v>1</v>
      </c>
      <c r="J400" s="11">
        <v>0.8</v>
      </c>
      <c r="K400" s="11">
        <v>0.87</v>
      </c>
      <c r="L400" s="11">
        <v>1.03</v>
      </c>
      <c r="M400" s="11">
        <v>0.8</v>
      </c>
      <c r="N400" s="11">
        <v>0.83</v>
      </c>
      <c r="O400" s="149">
        <v>0.3</v>
      </c>
      <c r="P400" s="11">
        <v>0.85</v>
      </c>
      <c r="Q400" s="150">
        <v>0.6</v>
      </c>
      <c r="R400" s="11">
        <v>0.9</v>
      </c>
      <c r="S400" s="11">
        <v>0.9</v>
      </c>
      <c r="T400" s="11">
        <v>0.78</v>
      </c>
      <c r="U400" s="11">
        <v>0.87</v>
      </c>
      <c r="V400" s="149" t="s">
        <v>105</v>
      </c>
      <c r="W400" s="11">
        <v>1</v>
      </c>
      <c r="X400" s="11">
        <v>1</v>
      </c>
      <c r="Y400" s="11">
        <v>0.9</v>
      </c>
      <c r="Z400" s="154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31</v>
      </c>
    </row>
    <row r="401" spans="1:65">
      <c r="A401" s="30"/>
      <c r="B401" s="19">
        <v>1</v>
      </c>
      <c r="C401" s="9">
        <v>6</v>
      </c>
      <c r="D401" s="11">
        <v>0.9</v>
      </c>
      <c r="E401" s="149">
        <v>0.6</v>
      </c>
      <c r="F401" s="149">
        <v>1.42</v>
      </c>
      <c r="G401" s="11">
        <v>1</v>
      </c>
      <c r="H401" s="149" t="s">
        <v>304</v>
      </c>
      <c r="I401" s="11">
        <v>0.8</v>
      </c>
      <c r="J401" s="11">
        <v>0.9</v>
      </c>
      <c r="K401" s="11">
        <v>0.89</v>
      </c>
      <c r="L401" s="11">
        <v>0.97000000000000008</v>
      </c>
      <c r="M401" s="11">
        <v>0.9</v>
      </c>
      <c r="N401" s="11">
        <v>0.85</v>
      </c>
      <c r="O401" s="149">
        <v>0.3</v>
      </c>
      <c r="P401" s="11">
        <v>0.83</v>
      </c>
      <c r="Q401" s="11">
        <v>0.96</v>
      </c>
      <c r="R401" s="11">
        <v>1</v>
      </c>
      <c r="S401" s="11">
        <v>0.9</v>
      </c>
      <c r="T401" s="11">
        <v>0.8</v>
      </c>
      <c r="U401" s="11">
        <v>0.84</v>
      </c>
      <c r="V401" s="149" t="s">
        <v>105</v>
      </c>
      <c r="W401" s="11">
        <v>1</v>
      </c>
      <c r="X401" s="11">
        <v>0.9</v>
      </c>
      <c r="Y401" s="11">
        <v>0.9</v>
      </c>
      <c r="Z401" s="154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20" t="s">
        <v>271</v>
      </c>
      <c r="C402" s="12"/>
      <c r="D402" s="23">
        <v>0.9</v>
      </c>
      <c r="E402" s="23">
        <v>0.56666666666666676</v>
      </c>
      <c r="F402" s="23">
        <v>1.4450000000000001</v>
      </c>
      <c r="G402" s="23">
        <v>0.98333333333333339</v>
      </c>
      <c r="H402" s="23" t="s">
        <v>702</v>
      </c>
      <c r="I402" s="23">
        <v>0.89999999999999991</v>
      </c>
      <c r="J402" s="23">
        <v>0.85000000000000009</v>
      </c>
      <c r="K402" s="23">
        <v>0.89500000000000002</v>
      </c>
      <c r="L402" s="23">
        <v>0.98833333333333329</v>
      </c>
      <c r="M402" s="23">
        <v>0.8666666666666667</v>
      </c>
      <c r="N402" s="23">
        <v>0.86499999999999988</v>
      </c>
      <c r="O402" s="23">
        <v>0.31666666666666671</v>
      </c>
      <c r="P402" s="23">
        <v>0.85499999999999998</v>
      </c>
      <c r="Q402" s="23">
        <v>0.80666666666666664</v>
      </c>
      <c r="R402" s="23">
        <v>0.95000000000000007</v>
      </c>
      <c r="S402" s="23">
        <v>0.83333333333333348</v>
      </c>
      <c r="T402" s="23">
        <v>0.79833333333333334</v>
      </c>
      <c r="U402" s="23">
        <v>0.88833333333333331</v>
      </c>
      <c r="V402" s="23" t="s">
        <v>702</v>
      </c>
      <c r="W402" s="23">
        <v>0.94999999999999984</v>
      </c>
      <c r="X402" s="23">
        <v>0.96666666666666679</v>
      </c>
      <c r="Y402" s="23">
        <v>0.96666666666666679</v>
      </c>
      <c r="Z402" s="154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30"/>
      <c r="B403" s="3" t="s">
        <v>272</v>
      </c>
      <c r="C403" s="29"/>
      <c r="D403" s="11">
        <v>0.9</v>
      </c>
      <c r="E403" s="11">
        <v>0.6</v>
      </c>
      <c r="F403" s="11">
        <v>1.45</v>
      </c>
      <c r="G403" s="11">
        <v>1</v>
      </c>
      <c r="H403" s="11" t="s">
        <v>702</v>
      </c>
      <c r="I403" s="11">
        <v>0.9</v>
      </c>
      <c r="J403" s="11">
        <v>0.85000000000000009</v>
      </c>
      <c r="K403" s="11">
        <v>0.89500000000000002</v>
      </c>
      <c r="L403" s="11">
        <v>0.9850000000000001</v>
      </c>
      <c r="M403" s="11">
        <v>0.9</v>
      </c>
      <c r="N403" s="11">
        <v>0.875</v>
      </c>
      <c r="O403" s="11">
        <v>0.3</v>
      </c>
      <c r="P403" s="11">
        <v>0.85</v>
      </c>
      <c r="Q403" s="11">
        <v>0.85</v>
      </c>
      <c r="R403" s="11">
        <v>0.95</v>
      </c>
      <c r="S403" s="11">
        <v>0.8</v>
      </c>
      <c r="T403" s="11">
        <v>0.8</v>
      </c>
      <c r="U403" s="11">
        <v>0.89500000000000002</v>
      </c>
      <c r="V403" s="11" t="s">
        <v>702</v>
      </c>
      <c r="W403" s="11">
        <v>0.95</v>
      </c>
      <c r="X403" s="11">
        <v>1</v>
      </c>
      <c r="Y403" s="11">
        <v>0.9</v>
      </c>
      <c r="Z403" s="154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273</v>
      </c>
      <c r="C404" s="29"/>
      <c r="D404" s="24">
        <v>0</v>
      </c>
      <c r="E404" s="24">
        <v>8.1649658092772193E-2</v>
      </c>
      <c r="F404" s="24">
        <v>5.7532599454570087E-2</v>
      </c>
      <c r="G404" s="24">
        <v>4.0824829046386291E-2</v>
      </c>
      <c r="H404" s="24" t="s">
        <v>702</v>
      </c>
      <c r="I404" s="24">
        <v>0.10954451150103449</v>
      </c>
      <c r="J404" s="24">
        <v>5.4772255750516599E-2</v>
      </c>
      <c r="K404" s="24">
        <v>3.2093613071762457E-2</v>
      </c>
      <c r="L404" s="24">
        <v>5.7416606192517761E-2</v>
      </c>
      <c r="M404" s="24">
        <v>5.1639777949432218E-2</v>
      </c>
      <c r="N404" s="24">
        <v>2.0736441353327736E-2</v>
      </c>
      <c r="O404" s="24">
        <v>0.11690451944500123</v>
      </c>
      <c r="P404" s="24">
        <v>3.2093613071762457E-2</v>
      </c>
      <c r="Q404" s="24">
        <v>0.12691204303243445</v>
      </c>
      <c r="R404" s="24">
        <v>5.4772255750516599E-2</v>
      </c>
      <c r="S404" s="24">
        <v>5.1639777949432218E-2</v>
      </c>
      <c r="T404" s="24">
        <v>2.0412414523193121E-2</v>
      </c>
      <c r="U404" s="24">
        <v>3.9707262140151002E-2</v>
      </c>
      <c r="V404" s="24" t="s">
        <v>702</v>
      </c>
      <c r="W404" s="24">
        <v>5.4772255750516599E-2</v>
      </c>
      <c r="X404" s="24">
        <v>5.1639777949432218E-2</v>
      </c>
      <c r="Y404" s="24">
        <v>0.16329931618554547</v>
      </c>
      <c r="Z404" s="208"/>
      <c r="AA404" s="209"/>
      <c r="AB404" s="209"/>
      <c r="AC404" s="209"/>
      <c r="AD404" s="209"/>
      <c r="AE404" s="209"/>
      <c r="AF404" s="209"/>
      <c r="AG404" s="209"/>
      <c r="AH404" s="209"/>
      <c r="AI404" s="209"/>
      <c r="AJ404" s="209"/>
      <c r="AK404" s="209"/>
      <c r="AL404" s="209"/>
      <c r="AM404" s="209"/>
      <c r="AN404" s="209"/>
      <c r="AO404" s="209"/>
      <c r="AP404" s="209"/>
      <c r="AQ404" s="209"/>
      <c r="AR404" s="209"/>
      <c r="AS404" s="209"/>
      <c r="AT404" s="209"/>
      <c r="AU404" s="209"/>
      <c r="AV404" s="209"/>
      <c r="AW404" s="209"/>
      <c r="AX404" s="209"/>
      <c r="AY404" s="209"/>
      <c r="AZ404" s="209"/>
      <c r="BA404" s="209"/>
      <c r="BB404" s="209"/>
      <c r="BC404" s="209"/>
      <c r="BD404" s="209"/>
      <c r="BE404" s="209"/>
      <c r="BF404" s="209"/>
      <c r="BG404" s="209"/>
      <c r="BH404" s="209"/>
      <c r="BI404" s="209"/>
      <c r="BJ404" s="209"/>
      <c r="BK404" s="209"/>
      <c r="BL404" s="209"/>
      <c r="BM404" s="56"/>
    </row>
    <row r="405" spans="1:65">
      <c r="A405" s="30"/>
      <c r="B405" s="3" t="s">
        <v>87</v>
      </c>
      <c r="C405" s="29"/>
      <c r="D405" s="13">
        <v>0</v>
      </c>
      <c r="E405" s="13">
        <v>0.1440876319284215</v>
      </c>
      <c r="F405" s="13">
        <v>3.9814947719425661E-2</v>
      </c>
      <c r="G405" s="13">
        <v>4.1516775301409785E-2</v>
      </c>
      <c r="H405" s="13" t="s">
        <v>702</v>
      </c>
      <c r="I405" s="13">
        <v>0.12171612389003833</v>
      </c>
      <c r="J405" s="13">
        <v>6.4437947941784229E-2</v>
      </c>
      <c r="K405" s="13">
        <v>3.585878555504185E-2</v>
      </c>
      <c r="L405" s="13">
        <v>5.8094373887876319E-2</v>
      </c>
      <c r="M405" s="13">
        <v>5.9584359172421789E-2</v>
      </c>
      <c r="N405" s="13">
        <v>2.3972764570321086E-2</v>
      </c>
      <c r="O405" s="13">
        <v>0.36917216666842489</v>
      </c>
      <c r="P405" s="13">
        <v>3.7536389557616907E-2</v>
      </c>
      <c r="Q405" s="13">
        <v>0.15732897896582784</v>
      </c>
      <c r="R405" s="13">
        <v>5.7655006053175362E-2</v>
      </c>
      <c r="S405" s="13">
        <v>6.1967733539318649E-2</v>
      </c>
      <c r="T405" s="13">
        <v>2.5568786459114555E-2</v>
      </c>
      <c r="U405" s="13">
        <v>4.469860653675535E-2</v>
      </c>
      <c r="V405" s="13" t="s">
        <v>702</v>
      </c>
      <c r="W405" s="13">
        <v>5.7655006053175376E-2</v>
      </c>
      <c r="X405" s="13">
        <v>5.3420459947688494E-2</v>
      </c>
      <c r="Y405" s="13">
        <v>0.16893032708849529</v>
      </c>
      <c r="Z405" s="154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A406" s="30"/>
      <c r="B406" s="3" t="s">
        <v>274</v>
      </c>
      <c r="C406" s="29"/>
      <c r="D406" s="13">
        <v>4.0687754298462941E-3</v>
      </c>
      <c r="E406" s="13">
        <v>-0.36780854880342995</v>
      </c>
      <c r="F406" s="13">
        <v>0.61208820055125335</v>
      </c>
      <c r="G406" s="13">
        <v>9.7038106488165576E-2</v>
      </c>
      <c r="H406" s="13" t="s">
        <v>702</v>
      </c>
      <c r="I406" s="13">
        <v>4.0687754298462941E-3</v>
      </c>
      <c r="J406" s="13">
        <v>-5.1712823205145031E-2</v>
      </c>
      <c r="K406" s="13">
        <v>-1.5093844336527829E-3</v>
      </c>
      <c r="L406" s="13">
        <v>0.10261626635166454</v>
      </c>
      <c r="M406" s="13">
        <v>-3.311895699348133E-2</v>
      </c>
      <c r="N406" s="13">
        <v>-3.49783436146478E-2</v>
      </c>
      <c r="O406" s="13">
        <v>-0.64671654197838735</v>
      </c>
      <c r="P406" s="13">
        <v>-4.6134663341645954E-2</v>
      </c>
      <c r="Q406" s="13">
        <v>-0.10005687535547114</v>
      </c>
      <c r="R406" s="13">
        <v>5.9850374064837952E-2</v>
      </c>
      <c r="S406" s="13">
        <v>-7.0306689416808843E-2</v>
      </c>
      <c r="T406" s="13">
        <v>-0.10935380846130294</v>
      </c>
      <c r="U406" s="13">
        <v>-8.9469309183183299E-3</v>
      </c>
      <c r="V406" s="13" t="s">
        <v>702</v>
      </c>
      <c r="W406" s="13">
        <v>5.9850374064837508E-2</v>
      </c>
      <c r="X406" s="13">
        <v>7.8444240276501764E-2</v>
      </c>
      <c r="Y406" s="13">
        <v>7.8444240276501764E-2</v>
      </c>
      <c r="Z406" s="154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55"/>
    </row>
    <row r="407" spans="1:65">
      <c r="A407" s="30"/>
      <c r="B407" s="46" t="s">
        <v>275</v>
      </c>
      <c r="C407" s="47"/>
      <c r="D407" s="45">
        <v>0.21</v>
      </c>
      <c r="E407" s="45">
        <v>2.89</v>
      </c>
      <c r="F407" s="45">
        <v>5.28</v>
      </c>
      <c r="G407" s="45">
        <v>0.98</v>
      </c>
      <c r="H407" s="45">
        <v>5.84</v>
      </c>
      <c r="I407" s="45">
        <v>0.21</v>
      </c>
      <c r="J407" s="45">
        <v>0.26</v>
      </c>
      <c r="K407" s="45">
        <v>0.16</v>
      </c>
      <c r="L407" s="45">
        <v>1.03</v>
      </c>
      <c r="M407" s="45">
        <v>0.1</v>
      </c>
      <c r="N407" s="45">
        <v>0.12</v>
      </c>
      <c r="O407" s="45">
        <v>5.22</v>
      </c>
      <c r="P407" s="45">
        <v>0.21</v>
      </c>
      <c r="Q407" s="45">
        <v>0.66</v>
      </c>
      <c r="R407" s="45">
        <v>0.67</v>
      </c>
      <c r="S407" s="45">
        <v>0.41</v>
      </c>
      <c r="T407" s="45">
        <v>0.74</v>
      </c>
      <c r="U407" s="45">
        <v>0.1</v>
      </c>
      <c r="V407" s="45">
        <v>7.7</v>
      </c>
      <c r="W407" s="45">
        <v>0.67</v>
      </c>
      <c r="X407" s="45">
        <v>0.83</v>
      </c>
      <c r="Y407" s="45">
        <v>0.83</v>
      </c>
      <c r="Z407" s="154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5"/>
    </row>
    <row r="408" spans="1:65">
      <c r="B408" s="31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BM408" s="55"/>
    </row>
    <row r="409" spans="1:65" ht="15">
      <c r="B409" s="8" t="s">
        <v>535</v>
      </c>
      <c r="BM409" s="28" t="s">
        <v>278</v>
      </c>
    </row>
    <row r="410" spans="1:65" ht="15">
      <c r="A410" s="25" t="s">
        <v>53</v>
      </c>
      <c r="B410" s="18" t="s">
        <v>110</v>
      </c>
      <c r="C410" s="15" t="s">
        <v>111</v>
      </c>
      <c r="D410" s="16" t="s">
        <v>229</v>
      </c>
      <c r="E410" s="15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 t="s">
        <v>230</v>
      </c>
      <c r="C411" s="9" t="s">
        <v>230</v>
      </c>
      <c r="D411" s="152" t="s">
        <v>259</v>
      </c>
      <c r="E411" s="15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 t="s">
        <v>3</v>
      </c>
    </row>
    <row r="412" spans="1:65">
      <c r="A412" s="30"/>
      <c r="B412" s="19"/>
      <c r="C412" s="9"/>
      <c r="D412" s="10" t="s">
        <v>299</v>
      </c>
      <c r="E412" s="154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8">
        <v>1</v>
      </c>
    </row>
    <row r="413" spans="1:65">
      <c r="A413" s="30"/>
      <c r="B413" s="19"/>
      <c r="C413" s="9"/>
      <c r="D413" s="26"/>
      <c r="E413" s="154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8">
        <v>1</v>
      </c>
    </row>
    <row r="414" spans="1:65">
      <c r="A414" s="30"/>
      <c r="B414" s="18">
        <v>1</v>
      </c>
      <c r="C414" s="14">
        <v>1</v>
      </c>
      <c r="D414" s="229">
        <v>30</v>
      </c>
      <c r="E414" s="230"/>
      <c r="F414" s="231"/>
      <c r="G414" s="231"/>
      <c r="H414" s="231"/>
      <c r="I414" s="231"/>
      <c r="J414" s="231"/>
      <c r="K414" s="231"/>
      <c r="L414" s="231"/>
      <c r="M414" s="231"/>
      <c r="N414" s="231"/>
      <c r="O414" s="231"/>
      <c r="P414" s="231"/>
      <c r="Q414" s="231"/>
      <c r="R414" s="231"/>
      <c r="S414" s="231"/>
      <c r="T414" s="231"/>
      <c r="U414" s="231"/>
      <c r="V414" s="231"/>
      <c r="W414" s="231"/>
      <c r="X414" s="231"/>
      <c r="Y414" s="231"/>
      <c r="Z414" s="231"/>
      <c r="AA414" s="231"/>
      <c r="AB414" s="231"/>
      <c r="AC414" s="231"/>
      <c r="AD414" s="231"/>
      <c r="AE414" s="231"/>
      <c r="AF414" s="231"/>
      <c r="AG414" s="231"/>
      <c r="AH414" s="231"/>
      <c r="AI414" s="231"/>
      <c r="AJ414" s="231"/>
      <c r="AK414" s="231"/>
      <c r="AL414" s="231"/>
      <c r="AM414" s="231"/>
      <c r="AN414" s="231"/>
      <c r="AO414" s="231"/>
      <c r="AP414" s="231"/>
      <c r="AQ414" s="231"/>
      <c r="AR414" s="231"/>
      <c r="AS414" s="231"/>
      <c r="AT414" s="231"/>
      <c r="AU414" s="231"/>
      <c r="AV414" s="231"/>
      <c r="AW414" s="231"/>
      <c r="AX414" s="231"/>
      <c r="AY414" s="231"/>
      <c r="AZ414" s="231"/>
      <c r="BA414" s="231"/>
      <c r="BB414" s="231"/>
      <c r="BC414" s="231"/>
      <c r="BD414" s="231"/>
      <c r="BE414" s="231"/>
      <c r="BF414" s="231"/>
      <c r="BG414" s="231"/>
      <c r="BH414" s="231"/>
      <c r="BI414" s="231"/>
      <c r="BJ414" s="231"/>
      <c r="BK414" s="231"/>
      <c r="BL414" s="231"/>
      <c r="BM414" s="232">
        <v>1</v>
      </c>
    </row>
    <row r="415" spans="1:65">
      <c r="A415" s="30"/>
      <c r="B415" s="19">
        <v>1</v>
      </c>
      <c r="C415" s="9">
        <v>2</v>
      </c>
      <c r="D415" s="233">
        <v>35</v>
      </c>
      <c r="E415" s="230"/>
      <c r="F415" s="231"/>
      <c r="G415" s="231"/>
      <c r="H415" s="231"/>
      <c r="I415" s="231"/>
      <c r="J415" s="231"/>
      <c r="K415" s="231"/>
      <c r="L415" s="231"/>
      <c r="M415" s="231"/>
      <c r="N415" s="231"/>
      <c r="O415" s="231"/>
      <c r="P415" s="231"/>
      <c r="Q415" s="231"/>
      <c r="R415" s="231"/>
      <c r="S415" s="231"/>
      <c r="T415" s="231"/>
      <c r="U415" s="231"/>
      <c r="V415" s="231"/>
      <c r="W415" s="231"/>
      <c r="X415" s="231"/>
      <c r="Y415" s="231"/>
      <c r="Z415" s="231"/>
      <c r="AA415" s="231"/>
      <c r="AB415" s="231"/>
      <c r="AC415" s="231"/>
      <c r="AD415" s="231"/>
      <c r="AE415" s="231"/>
      <c r="AF415" s="231"/>
      <c r="AG415" s="231"/>
      <c r="AH415" s="231"/>
      <c r="AI415" s="231"/>
      <c r="AJ415" s="231"/>
      <c r="AK415" s="231"/>
      <c r="AL415" s="231"/>
      <c r="AM415" s="231"/>
      <c r="AN415" s="231"/>
      <c r="AO415" s="231"/>
      <c r="AP415" s="231"/>
      <c r="AQ415" s="231"/>
      <c r="AR415" s="231"/>
      <c r="AS415" s="231"/>
      <c r="AT415" s="231"/>
      <c r="AU415" s="231"/>
      <c r="AV415" s="231"/>
      <c r="AW415" s="231"/>
      <c r="AX415" s="231"/>
      <c r="AY415" s="231"/>
      <c r="AZ415" s="231"/>
      <c r="BA415" s="231"/>
      <c r="BB415" s="231"/>
      <c r="BC415" s="231"/>
      <c r="BD415" s="231"/>
      <c r="BE415" s="231"/>
      <c r="BF415" s="231"/>
      <c r="BG415" s="231"/>
      <c r="BH415" s="231"/>
      <c r="BI415" s="231"/>
      <c r="BJ415" s="231"/>
      <c r="BK415" s="231"/>
      <c r="BL415" s="231"/>
      <c r="BM415" s="232">
        <v>7</v>
      </c>
    </row>
    <row r="416" spans="1:65">
      <c r="A416" s="30"/>
      <c r="B416" s="19">
        <v>1</v>
      </c>
      <c r="C416" s="9">
        <v>3</v>
      </c>
      <c r="D416" s="233" t="s">
        <v>103</v>
      </c>
      <c r="E416" s="230"/>
      <c r="F416" s="231"/>
      <c r="G416" s="231"/>
      <c r="H416" s="231"/>
      <c r="I416" s="231"/>
      <c r="J416" s="231"/>
      <c r="K416" s="231"/>
      <c r="L416" s="231"/>
      <c r="M416" s="231"/>
      <c r="N416" s="231"/>
      <c r="O416" s="231"/>
      <c r="P416" s="231"/>
      <c r="Q416" s="231"/>
      <c r="R416" s="231"/>
      <c r="S416" s="231"/>
      <c r="T416" s="231"/>
      <c r="U416" s="231"/>
      <c r="V416" s="231"/>
      <c r="W416" s="231"/>
      <c r="X416" s="231"/>
      <c r="Y416" s="231"/>
      <c r="Z416" s="231"/>
      <c r="AA416" s="231"/>
      <c r="AB416" s="231"/>
      <c r="AC416" s="231"/>
      <c r="AD416" s="231"/>
      <c r="AE416" s="231"/>
      <c r="AF416" s="231"/>
      <c r="AG416" s="231"/>
      <c r="AH416" s="231"/>
      <c r="AI416" s="231"/>
      <c r="AJ416" s="231"/>
      <c r="AK416" s="231"/>
      <c r="AL416" s="231"/>
      <c r="AM416" s="231"/>
      <c r="AN416" s="231"/>
      <c r="AO416" s="231"/>
      <c r="AP416" s="231"/>
      <c r="AQ416" s="231"/>
      <c r="AR416" s="231"/>
      <c r="AS416" s="231"/>
      <c r="AT416" s="231"/>
      <c r="AU416" s="231"/>
      <c r="AV416" s="231"/>
      <c r="AW416" s="231"/>
      <c r="AX416" s="231"/>
      <c r="AY416" s="231"/>
      <c r="AZ416" s="231"/>
      <c r="BA416" s="231"/>
      <c r="BB416" s="231"/>
      <c r="BC416" s="231"/>
      <c r="BD416" s="231"/>
      <c r="BE416" s="231"/>
      <c r="BF416" s="231"/>
      <c r="BG416" s="231"/>
      <c r="BH416" s="231"/>
      <c r="BI416" s="231"/>
      <c r="BJ416" s="231"/>
      <c r="BK416" s="231"/>
      <c r="BL416" s="231"/>
      <c r="BM416" s="232">
        <v>16</v>
      </c>
    </row>
    <row r="417" spans="1:65">
      <c r="A417" s="30"/>
      <c r="B417" s="19">
        <v>1</v>
      </c>
      <c r="C417" s="9">
        <v>4</v>
      </c>
      <c r="D417" s="233">
        <v>31</v>
      </c>
      <c r="E417" s="230"/>
      <c r="F417" s="231"/>
      <c r="G417" s="231"/>
      <c r="H417" s="231"/>
      <c r="I417" s="231"/>
      <c r="J417" s="231"/>
      <c r="K417" s="231"/>
      <c r="L417" s="231"/>
      <c r="M417" s="231"/>
      <c r="N417" s="231"/>
      <c r="O417" s="231"/>
      <c r="P417" s="231"/>
      <c r="Q417" s="231"/>
      <c r="R417" s="231"/>
      <c r="S417" s="231"/>
      <c r="T417" s="231"/>
      <c r="U417" s="231"/>
      <c r="V417" s="231"/>
      <c r="W417" s="231"/>
      <c r="X417" s="231"/>
      <c r="Y417" s="231"/>
      <c r="Z417" s="231"/>
      <c r="AA417" s="231"/>
      <c r="AB417" s="231"/>
      <c r="AC417" s="231"/>
      <c r="AD417" s="231"/>
      <c r="AE417" s="231"/>
      <c r="AF417" s="231"/>
      <c r="AG417" s="231"/>
      <c r="AH417" s="231"/>
      <c r="AI417" s="231"/>
      <c r="AJ417" s="231"/>
      <c r="AK417" s="231"/>
      <c r="AL417" s="231"/>
      <c r="AM417" s="231"/>
      <c r="AN417" s="231"/>
      <c r="AO417" s="231"/>
      <c r="AP417" s="231"/>
      <c r="AQ417" s="231"/>
      <c r="AR417" s="231"/>
      <c r="AS417" s="231"/>
      <c r="AT417" s="231"/>
      <c r="AU417" s="231"/>
      <c r="AV417" s="231"/>
      <c r="AW417" s="231"/>
      <c r="AX417" s="231"/>
      <c r="AY417" s="231"/>
      <c r="AZ417" s="231"/>
      <c r="BA417" s="231"/>
      <c r="BB417" s="231"/>
      <c r="BC417" s="231"/>
      <c r="BD417" s="231"/>
      <c r="BE417" s="231"/>
      <c r="BF417" s="231"/>
      <c r="BG417" s="231"/>
      <c r="BH417" s="231"/>
      <c r="BI417" s="231"/>
      <c r="BJ417" s="231"/>
      <c r="BK417" s="231"/>
      <c r="BL417" s="231"/>
      <c r="BM417" s="232">
        <v>26.5</v>
      </c>
    </row>
    <row r="418" spans="1:65">
      <c r="A418" s="30"/>
      <c r="B418" s="19">
        <v>1</v>
      </c>
      <c r="C418" s="9">
        <v>5</v>
      </c>
      <c r="D418" s="233">
        <v>58</v>
      </c>
      <c r="E418" s="230"/>
      <c r="F418" s="231"/>
      <c r="G418" s="231"/>
      <c r="H418" s="231"/>
      <c r="I418" s="231"/>
      <c r="J418" s="231"/>
      <c r="K418" s="231"/>
      <c r="L418" s="231"/>
      <c r="M418" s="231"/>
      <c r="N418" s="231"/>
      <c r="O418" s="231"/>
      <c r="P418" s="231"/>
      <c r="Q418" s="231"/>
      <c r="R418" s="231"/>
      <c r="S418" s="231"/>
      <c r="T418" s="231"/>
      <c r="U418" s="231"/>
      <c r="V418" s="231"/>
      <c r="W418" s="231"/>
      <c r="X418" s="231"/>
      <c r="Y418" s="231"/>
      <c r="Z418" s="231"/>
      <c r="AA418" s="231"/>
      <c r="AB418" s="231"/>
      <c r="AC418" s="231"/>
      <c r="AD418" s="231"/>
      <c r="AE418" s="231"/>
      <c r="AF418" s="231"/>
      <c r="AG418" s="231"/>
      <c r="AH418" s="231"/>
      <c r="AI418" s="231"/>
      <c r="AJ418" s="231"/>
      <c r="AK418" s="231"/>
      <c r="AL418" s="231"/>
      <c r="AM418" s="231"/>
      <c r="AN418" s="231"/>
      <c r="AO418" s="231"/>
      <c r="AP418" s="231"/>
      <c r="AQ418" s="231"/>
      <c r="AR418" s="231"/>
      <c r="AS418" s="231"/>
      <c r="AT418" s="231"/>
      <c r="AU418" s="231"/>
      <c r="AV418" s="231"/>
      <c r="AW418" s="231"/>
      <c r="AX418" s="231"/>
      <c r="AY418" s="231"/>
      <c r="AZ418" s="231"/>
      <c r="BA418" s="231"/>
      <c r="BB418" s="231"/>
      <c r="BC418" s="231"/>
      <c r="BD418" s="231"/>
      <c r="BE418" s="231"/>
      <c r="BF418" s="231"/>
      <c r="BG418" s="231"/>
      <c r="BH418" s="231"/>
      <c r="BI418" s="231"/>
      <c r="BJ418" s="231"/>
      <c r="BK418" s="231"/>
      <c r="BL418" s="231"/>
      <c r="BM418" s="232">
        <v>13</v>
      </c>
    </row>
    <row r="419" spans="1:65">
      <c r="A419" s="30"/>
      <c r="B419" s="19">
        <v>1</v>
      </c>
      <c r="C419" s="9">
        <v>6</v>
      </c>
      <c r="D419" s="233">
        <v>4</v>
      </c>
      <c r="E419" s="230"/>
      <c r="F419" s="231"/>
      <c r="G419" s="231"/>
      <c r="H419" s="231"/>
      <c r="I419" s="231"/>
      <c r="J419" s="231"/>
      <c r="K419" s="231"/>
      <c r="L419" s="231"/>
      <c r="M419" s="231"/>
      <c r="N419" s="231"/>
      <c r="O419" s="231"/>
      <c r="P419" s="231"/>
      <c r="Q419" s="231"/>
      <c r="R419" s="231"/>
      <c r="S419" s="231"/>
      <c r="T419" s="231"/>
      <c r="U419" s="231"/>
      <c r="V419" s="231"/>
      <c r="W419" s="231"/>
      <c r="X419" s="231"/>
      <c r="Y419" s="231"/>
      <c r="Z419" s="231"/>
      <c r="AA419" s="231"/>
      <c r="AB419" s="231"/>
      <c r="AC419" s="231"/>
      <c r="AD419" s="231"/>
      <c r="AE419" s="231"/>
      <c r="AF419" s="231"/>
      <c r="AG419" s="231"/>
      <c r="AH419" s="231"/>
      <c r="AI419" s="231"/>
      <c r="AJ419" s="231"/>
      <c r="AK419" s="231"/>
      <c r="AL419" s="231"/>
      <c r="AM419" s="231"/>
      <c r="AN419" s="231"/>
      <c r="AO419" s="231"/>
      <c r="AP419" s="231"/>
      <c r="AQ419" s="231"/>
      <c r="AR419" s="231"/>
      <c r="AS419" s="231"/>
      <c r="AT419" s="231"/>
      <c r="AU419" s="231"/>
      <c r="AV419" s="231"/>
      <c r="AW419" s="231"/>
      <c r="AX419" s="231"/>
      <c r="AY419" s="231"/>
      <c r="AZ419" s="231"/>
      <c r="BA419" s="231"/>
      <c r="BB419" s="231"/>
      <c r="BC419" s="231"/>
      <c r="BD419" s="231"/>
      <c r="BE419" s="231"/>
      <c r="BF419" s="231"/>
      <c r="BG419" s="231"/>
      <c r="BH419" s="231"/>
      <c r="BI419" s="231"/>
      <c r="BJ419" s="231"/>
      <c r="BK419" s="231"/>
      <c r="BL419" s="231"/>
      <c r="BM419" s="234"/>
    </row>
    <row r="420" spans="1:65">
      <c r="A420" s="30"/>
      <c r="B420" s="20" t="s">
        <v>271</v>
      </c>
      <c r="C420" s="12"/>
      <c r="D420" s="235">
        <v>31.6</v>
      </c>
      <c r="E420" s="230"/>
      <c r="F420" s="231"/>
      <c r="G420" s="231"/>
      <c r="H420" s="231"/>
      <c r="I420" s="231"/>
      <c r="J420" s="231"/>
      <c r="K420" s="231"/>
      <c r="L420" s="231"/>
      <c r="M420" s="231"/>
      <c r="N420" s="231"/>
      <c r="O420" s="231"/>
      <c r="P420" s="231"/>
      <c r="Q420" s="231"/>
      <c r="R420" s="231"/>
      <c r="S420" s="231"/>
      <c r="T420" s="231"/>
      <c r="U420" s="231"/>
      <c r="V420" s="231"/>
      <c r="W420" s="231"/>
      <c r="X420" s="231"/>
      <c r="Y420" s="231"/>
      <c r="Z420" s="231"/>
      <c r="AA420" s="231"/>
      <c r="AB420" s="231"/>
      <c r="AC420" s="231"/>
      <c r="AD420" s="231"/>
      <c r="AE420" s="231"/>
      <c r="AF420" s="231"/>
      <c r="AG420" s="231"/>
      <c r="AH420" s="231"/>
      <c r="AI420" s="231"/>
      <c r="AJ420" s="231"/>
      <c r="AK420" s="231"/>
      <c r="AL420" s="231"/>
      <c r="AM420" s="231"/>
      <c r="AN420" s="231"/>
      <c r="AO420" s="231"/>
      <c r="AP420" s="231"/>
      <c r="AQ420" s="231"/>
      <c r="AR420" s="231"/>
      <c r="AS420" s="231"/>
      <c r="AT420" s="231"/>
      <c r="AU420" s="231"/>
      <c r="AV420" s="231"/>
      <c r="AW420" s="231"/>
      <c r="AX420" s="231"/>
      <c r="AY420" s="231"/>
      <c r="AZ420" s="231"/>
      <c r="BA420" s="231"/>
      <c r="BB420" s="231"/>
      <c r="BC420" s="231"/>
      <c r="BD420" s="231"/>
      <c r="BE420" s="231"/>
      <c r="BF420" s="231"/>
      <c r="BG420" s="231"/>
      <c r="BH420" s="231"/>
      <c r="BI420" s="231"/>
      <c r="BJ420" s="231"/>
      <c r="BK420" s="231"/>
      <c r="BL420" s="231"/>
      <c r="BM420" s="234"/>
    </row>
    <row r="421" spans="1:65">
      <c r="A421" s="30"/>
      <c r="B421" s="3" t="s">
        <v>272</v>
      </c>
      <c r="C421" s="29"/>
      <c r="D421" s="233">
        <v>31</v>
      </c>
      <c r="E421" s="230"/>
      <c r="F421" s="231"/>
      <c r="G421" s="231"/>
      <c r="H421" s="231"/>
      <c r="I421" s="231"/>
      <c r="J421" s="231"/>
      <c r="K421" s="231"/>
      <c r="L421" s="231"/>
      <c r="M421" s="231"/>
      <c r="N421" s="231"/>
      <c r="O421" s="231"/>
      <c r="P421" s="231"/>
      <c r="Q421" s="231"/>
      <c r="R421" s="231"/>
      <c r="S421" s="231"/>
      <c r="T421" s="231"/>
      <c r="U421" s="231"/>
      <c r="V421" s="231"/>
      <c r="W421" s="231"/>
      <c r="X421" s="231"/>
      <c r="Y421" s="231"/>
      <c r="Z421" s="231"/>
      <c r="AA421" s="231"/>
      <c r="AB421" s="231"/>
      <c r="AC421" s="231"/>
      <c r="AD421" s="231"/>
      <c r="AE421" s="231"/>
      <c r="AF421" s="231"/>
      <c r="AG421" s="231"/>
      <c r="AH421" s="231"/>
      <c r="AI421" s="231"/>
      <c r="AJ421" s="231"/>
      <c r="AK421" s="231"/>
      <c r="AL421" s="231"/>
      <c r="AM421" s="231"/>
      <c r="AN421" s="231"/>
      <c r="AO421" s="231"/>
      <c r="AP421" s="231"/>
      <c r="AQ421" s="231"/>
      <c r="AR421" s="231"/>
      <c r="AS421" s="231"/>
      <c r="AT421" s="231"/>
      <c r="AU421" s="231"/>
      <c r="AV421" s="231"/>
      <c r="AW421" s="231"/>
      <c r="AX421" s="231"/>
      <c r="AY421" s="231"/>
      <c r="AZ421" s="231"/>
      <c r="BA421" s="231"/>
      <c r="BB421" s="231"/>
      <c r="BC421" s="231"/>
      <c r="BD421" s="231"/>
      <c r="BE421" s="231"/>
      <c r="BF421" s="231"/>
      <c r="BG421" s="231"/>
      <c r="BH421" s="231"/>
      <c r="BI421" s="231"/>
      <c r="BJ421" s="231"/>
      <c r="BK421" s="231"/>
      <c r="BL421" s="231"/>
      <c r="BM421" s="234"/>
    </row>
    <row r="422" spans="1:65">
      <c r="A422" s="30"/>
      <c r="B422" s="3" t="s">
        <v>273</v>
      </c>
      <c r="C422" s="29"/>
      <c r="D422" s="233">
        <v>19.191143790821847</v>
      </c>
      <c r="E422" s="230"/>
      <c r="F422" s="231"/>
      <c r="G422" s="231"/>
      <c r="H422" s="231"/>
      <c r="I422" s="231"/>
      <c r="J422" s="231"/>
      <c r="K422" s="231"/>
      <c r="L422" s="231"/>
      <c r="M422" s="231"/>
      <c r="N422" s="231"/>
      <c r="O422" s="231"/>
      <c r="P422" s="231"/>
      <c r="Q422" s="231"/>
      <c r="R422" s="231"/>
      <c r="S422" s="231"/>
      <c r="T422" s="231"/>
      <c r="U422" s="231"/>
      <c r="V422" s="231"/>
      <c r="W422" s="231"/>
      <c r="X422" s="231"/>
      <c r="Y422" s="231"/>
      <c r="Z422" s="231"/>
      <c r="AA422" s="231"/>
      <c r="AB422" s="231"/>
      <c r="AC422" s="231"/>
      <c r="AD422" s="231"/>
      <c r="AE422" s="231"/>
      <c r="AF422" s="231"/>
      <c r="AG422" s="231"/>
      <c r="AH422" s="231"/>
      <c r="AI422" s="231"/>
      <c r="AJ422" s="231"/>
      <c r="AK422" s="231"/>
      <c r="AL422" s="231"/>
      <c r="AM422" s="231"/>
      <c r="AN422" s="231"/>
      <c r="AO422" s="231"/>
      <c r="AP422" s="231"/>
      <c r="AQ422" s="231"/>
      <c r="AR422" s="231"/>
      <c r="AS422" s="231"/>
      <c r="AT422" s="231"/>
      <c r="AU422" s="231"/>
      <c r="AV422" s="231"/>
      <c r="AW422" s="231"/>
      <c r="AX422" s="231"/>
      <c r="AY422" s="231"/>
      <c r="AZ422" s="231"/>
      <c r="BA422" s="231"/>
      <c r="BB422" s="231"/>
      <c r="BC422" s="231"/>
      <c r="BD422" s="231"/>
      <c r="BE422" s="231"/>
      <c r="BF422" s="231"/>
      <c r="BG422" s="231"/>
      <c r="BH422" s="231"/>
      <c r="BI422" s="231"/>
      <c r="BJ422" s="231"/>
      <c r="BK422" s="231"/>
      <c r="BL422" s="231"/>
      <c r="BM422" s="234"/>
    </row>
    <row r="423" spans="1:65">
      <c r="A423" s="30"/>
      <c r="B423" s="3" t="s">
        <v>87</v>
      </c>
      <c r="C423" s="29"/>
      <c r="D423" s="13">
        <v>0.60731467692474195</v>
      </c>
      <c r="E423" s="154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55"/>
    </row>
    <row r="424" spans="1:65">
      <c r="A424" s="30"/>
      <c r="B424" s="3" t="s">
        <v>274</v>
      </c>
      <c r="C424" s="29"/>
      <c r="D424" s="13">
        <v>0.1924528301886792</v>
      </c>
      <c r="E424" s="154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55"/>
    </row>
    <row r="425" spans="1:65">
      <c r="A425" s="30"/>
      <c r="B425" s="46" t="s">
        <v>275</v>
      </c>
      <c r="C425" s="47"/>
      <c r="D425" s="45" t="s">
        <v>276</v>
      </c>
      <c r="E425" s="154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5"/>
    </row>
    <row r="426" spans="1:65">
      <c r="B426" s="31"/>
      <c r="C426" s="20"/>
      <c r="D426" s="20"/>
      <c r="BM426" s="55"/>
    </row>
    <row r="427" spans="1:65" ht="15">
      <c r="B427" s="8" t="s">
        <v>536</v>
      </c>
      <c r="BM427" s="28" t="s">
        <v>67</v>
      </c>
    </row>
    <row r="428" spans="1:65" ht="15">
      <c r="A428" s="25" t="s">
        <v>11</v>
      </c>
      <c r="B428" s="18" t="s">
        <v>110</v>
      </c>
      <c r="C428" s="15" t="s">
        <v>111</v>
      </c>
      <c r="D428" s="16" t="s">
        <v>229</v>
      </c>
      <c r="E428" s="17" t="s">
        <v>229</v>
      </c>
      <c r="F428" s="17" t="s">
        <v>229</v>
      </c>
      <c r="G428" s="17" t="s">
        <v>229</v>
      </c>
      <c r="H428" s="17" t="s">
        <v>229</v>
      </c>
      <c r="I428" s="17" t="s">
        <v>229</v>
      </c>
      <c r="J428" s="17" t="s">
        <v>229</v>
      </c>
      <c r="K428" s="17" t="s">
        <v>229</v>
      </c>
      <c r="L428" s="17" t="s">
        <v>229</v>
      </c>
      <c r="M428" s="17" t="s">
        <v>229</v>
      </c>
      <c r="N428" s="17" t="s">
        <v>229</v>
      </c>
      <c r="O428" s="17" t="s">
        <v>229</v>
      </c>
      <c r="P428" s="154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1</v>
      </c>
    </row>
    <row r="429" spans="1:65">
      <c r="A429" s="30"/>
      <c r="B429" s="19" t="s">
        <v>230</v>
      </c>
      <c r="C429" s="9" t="s">
        <v>230</v>
      </c>
      <c r="D429" s="152" t="s">
        <v>233</v>
      </c>
      <c r="E429" s="153" t="s">
        <v>236</v>
      </c>
      <c r="F429" s="153" t="s">
        <v>238</v>
      </c>
      <c r="G429" s="153" t="s">
        <v>239</v>
      </c>
      <c r="H429" s="153" t="s">
        <v>241</v>
      </c>
      <c r="I429" s="153" t="s">
        <v>243</v>
      </c>
      <c r="J429" s="153" t="s">
        <v>247</v>
      </c>
      <c r="K429" s="153" t="s">
        <v>249</v>
      </c>
      <c r="L429" s="153" t="s">
        <v>250</v>
      </c>
      <c r="M429" s="153" t="s">
        <v>254</v>
      </c>
      <c r="N429" s="153" t="s">
        <v>258</v>
      </c>
      <c r="O429" s="153" t="s">
        <v>259</v>
      </c>
      <c r="P429" s="154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 t="s">
        <v>3</v>
      </c>
    </row>
    <row r="430" spans="1:65">
      <c r="A430" s="30"/>
      <c r="B430" s="19"/>
      <c r="C430" s="9"/>
      <c r="D430" s="10" t="s">
        <v>300</v>
      </c>
      <c r="E430" s="11" t="s">
        <v>300</v>
      </c>
      <c r="F430" s="11" t="s">
        <v>299</v>
      </c>
      <c r="G430" s="11" t="s">
        <v>300</v>
      </c>
      <c r="H430" s="11" t="s">
        <v>300</v>
      </c>
      <c r="I430" s="11" t="s">
        <v>300</v>
      </c>
      <c r="J430" s="11" t="s">
        <v>299</v>
      </c>
      <c r="K430" s="11" t="s">
        <v>300</v>
      </c>
      <c r="L430" s="11" t="s">
        <v>300</v>
      </c>
      <c r="M430" s="11" t="s">
        <v>299</v>
      </c>
      <c r="N430" s="11" t="s">
        <v>300</v>
      </c>
      <c r="O430" s="11" t="s">
        <v>300</v>
      </c>
      <c r="P430" s="154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2</v>
      </c>
    </row>
    <row r="431" spans="1:65">
      <c r="A431" s="30"/>
      <c r="B431" s="19"/>
      <c r="C431" s="9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154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3</v>
      </c>
    </row>
    <row r="432" spans="1:65">
      <c r="A432" s="30"/>
      <c r="B432" s="18">
        <v>1</v>
      </c>
      <c r="C432" s="14">
        <v>1</v>
      </c>
      <c r="D432" s="22">
        <v>0.62</v>
      </c>
      <c r="E432" s="22">
        <v>0.59</v>
      </c>
      <c r="F432" s="22">
        <v>0.55000000000000004</v>
      </c>
      <c r="G432" s="22">
        <v>0.64</v>
      </c>
      <c r="H432" s="22">
        <v>0.63</v>
      </c>
      <c r="I432" s="22">
        <v>0.68</v>
      </c>
      <c r="J432" s="148">
        <v>0.6</v>
      </c>
      <c r="K432" s="22">
        <v>0.65</v>
      </c>
      <c r="L432" s="22">
        <v>0.56000000000000005</v>
      </c>
      <c r="M432" s="148">
        <v>0.6</v>
      </c>
      <c r="N432" s="148">
        <v>0.7</v>
      </c>
      <c r="O432" s="22">
        <v>0.66</v>
      </c>
      <c r="P432" s="154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8">
        <v>1</v>
      </c>
    </row>
    <row r="433" spans="1:65">
      <c r="A433" s="30"/>
      <c r="B433" s="19">
        <v>1</v>
      </c>
      <c r="C433" s="9">
        <v>2</v>
      </c>
      <c r="D433" s="11">
        <v>0.62</v>
      </c>
      <c r="E433" s="11">
        <v>0.6</v>
      </c>
      <c r="F433" s="11">
        <v>0.55000000000000004</v>
      </c>
      <c r="G433" s="11">
        <v>0.66</v>
      </c>
      <c r="H433" s="11">
        <v>0.65</v>
      </c>
      <c r="I433" s="11">
        <v>0.7</v>
      </c>
      <c r="J433" s="149">
        <v>0.6</v>
      </c>
      <c r="K433" s="11">
        <v>0.64</v>
      </c>
      <c r="L433" s="11">
        <v>0.57999999999999996</v>
      </c>
      <c r="M433" s="149">
        <v>0.6</v>
      </c>
      <c r="N433" s="149">
        <v>0.6</v>
      </c>
      <c r="O433" s="11">
        <v>0.69</v>
      </c>
      <c r="P433" s="154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8">
        <v>22</v>
      </c>
    </row>
    <row r="434" spans="1:65">
      <c r="A434" s="30"/>
      <c r="B434" s="19">
        <v>1</v>
      </c>
      <c r="C434" s="9">
        <v>3</v>
      </c>
      <c r="D434" s="11">
        <v>0.64</v>
      </c>
      <c r="E434" s="11">
        <v>0.59</v>
      </c>
      <c r="F434" s="11">
        <v>0.55000000000000004</v>
      </c>
      <c r="G434" s="11">
        <v>0.66</v>
      </c>
      <c r="H434" s="11">
        <v>0.64</v>
      </c>
      <c r="I434" s="11">
        <v>0.64</v>
      </c>
      <c r="J434" s="149">
        <v>0.5</v>
      </c>
      <c r="K434" s="11">
        <v>0.67</v>
      </c>
      <c r="L434" s="11">
        <v>0.57999999999999996</v>
      </c>
      <c r="M434" s="149">
        <v>0.6</v>
      </c>
      <c r="N434" s="149">
        <v>0.6</v>
      </c>
      <c r="O434" s="11">
        <v>0.66</v>
      </c>
      <c r="P434" s="154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8">
        <v>16</v>
      </c>
    </row>
    <row r="435" spans="1:65">
      <c r="A435" s="30"/>
      <c r="B435" s="19">
        <v>1</v>
      </c>
      <c r="C435" s="9">
        <v>4</v>
      </c>
      <c r="D435" s="11">
        <v>0.62</v>
      </c>
      <c r="E435" s="11">
        <v>0.6</v>
      </c>
      <c r="F435" s="11">
        <v>0.55000000000000004</v>
      </c>
      <c r="G435" s="11">
        <v>0.64</v>
      </c>
      <c r="H435" s="11">
        <v>0.61</v>
      </c>
      <c r="I435" s="11">
        <v>0.71</v>
      </c>
      <c r="J435" s="149">
        <v>0.6</v>
      </c>
      <c r="K435" s="11">
        <v>0.66</v>
      </c>
      <c r="L435" s="11">
        <v>0.56000000000000005</v>
      </c>
      <c r="M435" s="149">
        <v>0.6</v>
      </c>
      <c r="N435" s="149">
        <v>0.6</v>
      </c>
      <c r="O435" s="11">
        <v>0.66</v>
      </c>
      <c r="P435" s="154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8">
        <v>0.62500000000000011</v>
      </c>
    </row>
    <row r="436" spans="1:65">
      <c r="A436" s="30"/>
      <c r="B436" s="19">
        <v>1</v>
      </c>
      <c r="C436" s="9">
        <v>5</v>
      </c>
      <c r="D436" s="11">
        <v>0.62</v>
      </c>
      <c r="E436" s="11">
        <v>0.57999999999999996</v>
      </c>
      <c r="F436" s="150">
        <v>0.6</v>
      </c>
      <c r="G436" s="11">
        <v>0.66</v>
      </c>
      <c r="H436" s="11">
        <v>0.62</v>
      </c>
      <c r="I436" s="11">
        <v>0.68</v>
      </c>
      <c r="J436" s="149">
        <v>0.6</v>
      </c>
      <c r="K436" s="11">
        <v>0.68</v>
      </c>
      <c r="L436" s="11">
        <v>0.56000000000000005</v>
      </c>
      <c r="M436" s="149">
        <v>0.6</v>
      </c>
      <c r="N436" s="149">
        <v>0.6</v>
      </c>
      <c r="O436" s="11">
        <v>0.67</v>
      </c>
      <c r="P436" s="154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32</v>
      </c>
    </row>
    <row r="437" spans="1:65">
      <c r="A437" s="30"/>
      <c r="B437" s="19">
        <v>1</v>
      </c>
      <c r="C437" s="9">
        <v>6</v>
      </c>
      <c r="D437" s="11">
        <v>0.62</v>
      </c>
      <c r="E437" s="11">
        <v>0.6</v>
      </c>
      <c r="F437" s="11">
        <v>0.55000000000000004</v>
      </c>
      <c r="G437" s="11">
        <v>0.64</v>
      </c>
      <c r="H437" s="11">
        <v>0.62</v>
      </c>
      <c r="I437" s="11">
        <v>0.68</v>
      </c>
      <c r="J437" s="149">
        <v>0.5</v>
      </c>
      <c r="K437" s="11">
        <v>0.66</v>
      </c>
      <c r="L437" s="11">
        <v>0.57999999999999996</v>
      </c>
      <c r="M437" s="149">
        <v>0.6</v>
      </c>
      <c r="N437" s="149">
        <v>0.6</v>
      </c>
      <c r="O437" s="11">
        <v>0.67</v>
      </c>
      <c r="P437" s="154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20" t="s">
        <v>271</v>
      </c>
      <c r="C438" s="12"/>
      <c r="D438" s="23">
        <v>0.62333333333333341</v>
      </c>
      <c r="E438" s="23">
        <v>0.59333333333333338</v>
      </c>
      <c r="F438" s="23">
        <v>0.55833333333333346</v>
      </c>
      <c r="G438" s="23">
        <v>0.65</v>
      </c>
      <c r="H438" s="23">
        <v>0.6283333333333333</v>
      </c>
      <c r="I438" s="23">
        <v>0.68166666666666664</v>
      </c>
      <c r="J438" s="23">
        <v>0.56666666666666665</v>
      </c>
      <c r="K438" s="23">
        <v>0.66</v>
      </c>
      <c r="L438" s="23">
        <v>0.57000000000000006</v>
      </c>
      <c r="M438" s="23">
        <v>0.6</v>
      </c>
      <c r="N438" s="23">
        <v>0.6166666666666667</v>
      </c>
      <c r="O438" s="23">
        <v>0.66833333333333345</v>
      </c>
      <c r="P438" s="154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30"/>
      <c r="B439" s="3" t="s">
        <v>272</v>
      </c>
      <c r="C439" s="29"/>
      <c r="D439" s="11">
        <v>0.62</v>
      </c>
      <c r="E439" s="11">
        <v>0.59499999999999997</v>
      </c>
      <c r="F439" s="11">
        <v>0.55000000000000004</v>
      </c>
      <c r="G439" s="11">
        <v>0.65</v>
      </c>
      <c r="H439" s="11">
        <v>0.625</v>
      </c>
      <c r="I439" s="11">
        <v>0.68</v>
      </c>
      <c r="J439" s="11">
        <v>0.6</v>
      </c>
      <c r="K439" s="11">
        <v>0.66</v>
      </c>
      <c r="L439" s="11">
        <v>0.57000000000000006</v>
      </c>
      <c r="M439" s="11">
        <v>0.6</v>
      </c>
      <c r="N439" s="11">
        <v>0.6</v>
      </c>
      <c r="O439" s="11">
        <v>0.66500000000000004</v>
      </c>
      <c r="P439" s="154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A440" s="30"/>
      <c r="B440" s="3" t="s">
        <v>273</v>
      </c>
      <c r="C440" s="29"/>
      <c r="D440" s="24">
        <v>8.1649658092772682E-3</v>
      </c>
      <c r="E440" s="24">
        <v>8.1649658092772665E-3</v>
      </c>
      <c r="F440" s="24">
        <v>2.0412414523193124E-2</v>
      </c>
      <c r="G440" s="24">
        <v>1.0954451150103331E-2</v>
      </c>
      <c r="H440" s="24">
        <v>1.471960144387976E-2</v>
      </c>
      <c r="I440" s="24">
        <v>2.4013884872437146E-2</v>
      </c>
      <c r="J440" s="24">
        <v>5.1639777949432218E-2</v>
      </c>
      <c r="K440" s="24">
        <v>1.4142135623730963E-2</v>
      </c>
      <c r="L440" s="24">
        <v>1.0954451150103271E-2</v>
      </c>
      <c r="M440" s="24">
        <v>0</v>
      </c>
      <c r="N440" s="24">
        <v>4.0824829046386291E-2</v>
      </c>
      <c r="O440" s="24">
        <v>1.169045194450009E-2</v>
      </c>
      <c r="P440" s="208"/>
      <c r="Q440" s="209"/>
      <c r="R440" s="209"/>
      <c r="S440" s="209"/>
      <c r="T440" s="209"/>
      <c r="U440" s="209"/>
      <c r="V440" s="209"/>
      <c r="W440" s="209"/>
      <c r="X440" s="209"/>
      <c r="Y440" s="209"/>
      <c r="Z440" s="209"/>
      <c r="AA440" s="209"/>
      <c r="AB440" s="209"/>
      <c r="AC440" s="209"/>
      <c r="AD440" s="209"/>
      <c r="AE440" s="209"/>
      <c r="AF440" s="209"/>
      <c r="AG440" s="209"/>
      <c r="AH440" s="209"/>
      <c r="AI440" s="209"/>
      <c r="AJ440" s="209"/>
      <c r="AK440" s="209"/>
      <c r="AL440" s="209"/>
      <c r="AM440" s="209"/>
      <c r="AN440" s="209"/>
      <c r="AO440" s="209"/>
      <c r="AP440" s="209"/>
      <c r="AQ440" s="209"/>
      <c r="AR440" s="209"/>
      <c r="AS440" s="209"/>
      <c r="AT440" s="209"/>
      <c r="AU440" s="209"/>
      <c r="AV440" s="209"/>
      <c r="AW440" s="209"/>
      <c r="AX440" s="209"/>
      <c r="AY440" s="209"/>
      <c r="AZ440" s="209"/>
      <c r="BA440" s="209"/>
      <c r="BB440" s="209"/>
      <c r="BC440" s="209"/>
      <c r="BD440" s="209"/>
      <c r="BE440" s="209"/>
      <c r="BF440" s="209"/>
      <c r="BG440" s="209"/>
      <c r="BH440" s="209"/>
      <c r="BI440" s="209"/>
      <c r="BJ440" s="209"/>
      <c r="BK440" s="209"/>
      <c r="BL440" s="209"/>
      <c r="BM440" s="56"/>
    </row>
    <row r="441" spans="1:65">
      <c r="A441" s="30"/>
      <c r="B441" s="3" t="s">
        <v>87</v>
      </c>
      <c r="C441" s="29"/>
      <c r="D441" s="13">
        <v>1.3098875629856578E-2</v>
      </c>
      <c r="E441" s="13">
        <v>1.3761178330242582E-2</v>
      </c>
      <c r="F441" s="13">
        <v>3.655954839974887E-2</v>
      </c>
      <c r="G441" s="13">
        <v>1.6853001769389739E-2</v>
      </c>
      <c r="H441" s="13">
        <v>2.3426421396095111E-2</v>
      </c>
      <c r="I441" s="13">
        <v>3.5228192966900461E-2</v>
      </c>
      <c r="J441" s="13">
        <v>9.1129019910762735E-2</v>
      </c>
      <c r="K441" s="13">
        <v>2.1427478217774184E-2</v>
      </c>
      <c r="L441" s="13">
        <v>1.9218335351058366E-2</v>
      </c>
      <c r="M441" s="13">
        <v>0</v>
      </c>
      <c r="N441" s="13">
        <v>6.6202425480626409E-2</v>
      </c>
      <c r="O441" s="13">
        <v>1.7491948046633548E-2</v>
      </c>
      <c r="P441" s="154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55"/>
    </row>
    <row r="442" spans="1:65">
      <c r="A442" s="30"/>
      <c r="B442" s="3" t="s">
        <v>274</v>
      </c>
      <c r="C442" s="29"/>
      <c r="D442" s="13">
        <v>-2.666666666666706E-3</v>
      </c>
      <c r="E442" s="13">
        <v>-5.0666666666666749E-2</v>
      </c>
      <c r="F442" s="13">
        <v>-0.10666666666666658</v>
      </c>
      <c r="G442" s="13">
        <v>3.9999999999999813E-2</v>
      </c>
      <c r="H442" s="13">
        <v>5.33333333333319E-3</v>
      </c>
      <c r="I442" s="13">
        <v>9.0666666666666451E-2</v>
      </c>
      <c r="J442" s="13">
        <v>-9.333333333333349E-2</v>
      </c>
      <c r="K442" s="13">
        <v>5.5999999999999828E-2</v>
      </c>
      <c r="L442" s="13">
        <v>-8.8000000000000078E-2</v>
      </c>
      <c r="M442" s="13">
        <v>-4.0000000000000258E-2</v>
      </c>
      <c r="N442" s="13">
        <v>-1.3333333333333419E-2</v>
      </c>
      <c r="O442" s="13">
        <v>6.9333333333333247E-2</v>
      </c>
      <c r="P442" s="154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55"/>
    </row>
    <row r="443" spans="1:65">
      <c r="A443" s="30"/>
      <c r="B443" s="46" t="s">
        <v>275</v>
      </c>
      <c r="C443" s="47"/>
      <c r="D443" s="45">
        <v>0.1</v>
      </c>
      <c r="E443" s="45">
        <v>0.67</v>
      </c>
      <c r="F443" s="45">
        <v>1.35</v>
      </c>
      <c r="G443" s="45">
        <v>0.42</v>
      </c>
      <c r="H443" s="45">
        <v>0</v>
      </c>
      <c r="I443" s="45">
        <v>1.03</v>
      </c>
      <c r="J443" s="45" t="s">
        <v>276</v>
      </c>
      <c r="K443" s="45">
        <v>0.61</v>
      </c>
      <c r="L443" s="45">
        <v>1.1200000000000001</v>
      </c>
      <c r="M443" s="45" t="s">
        <v>276</v>
      </c>
      <c r="N443" s="45" t="s">
        <v>276</v>
      </c>
      <c r="O443" s="45">
        <v>0.77</v>
      </c>
      <c r="P443" s="154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5"/>
    </row>
    <row r="444" spans="1:65">
      <c r="B444" s="31" t="s">
        <v>317</v>
      </c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BM444" s="55"/>
    </row>
    <row r="445" spans="1:65">
      <c r="BM445" s="55"/>
    </row>
    <row r="446" spans="1:65" ht="15">
      <c r="B446" s="8" t="s">
        <v>537</v>
      </c>
      <c r="BM446" s="28" t="s">
        <v>67</v>
      </c>
    </row>
    <row r="447" spans="1:65" ht="15">
      <c r="A447" s="25" t="s">
        <v>14</v>
      </c>
      <c r="B447" s="18" t="s">
        <v>110</v>
      </c>
      <c r="C447" s="15" t="s">
        <v>111</v>
      </c>
      <c r="D447" s="16" t="s">
        <v>229</v>
      </c>
      <c r="E447" s="17" t="s">
        <v>229</v>
      </c>
      <c r="F447" s="17" t="s">
        <v>229</v>
      </c>
      <c r="G447" s="17" t="s">
        <v>229</v>
      </c>
      <c r="H447" s="17" t="s">
        <v>229</v>
      </c>
      <c r="I447" s="17" t="s">
        <v>229</v>
      </c>
      <c r="J447" s="17" t="s">
        <v>229</v>
      </c>
      <c r="K447" s="17" t="s">
        <v>229</v>
      </c>
      <c r="L447" s="17" t="s">
        <v>229</v>
      </c>
      <c r="M447" s="17" t="s">
        <v>229</v>
      </c>
      <c r="N447" s="17" t="s">
        <v>229</v>
      </c>
      <c r="O447" s="17" t="s">
        <v>229</v>
      </c>
      <c r="P447" s="17" t="s">
        <v>229</v>
      </c>
      <c r="Q447" s="17" t="s">
        <v>229</v>
      </c>
      <c r="R447" s="17" t="s">
        <v>229</v>
      </c>
      <c r="S447" s="17" t="s">
        <v>229</v>
      </c>
      <c r="T447" s="17" t="s">
        <v>229</v>
      </c>
      <c r="U447" s="17" t="s">
        <v>229</v>
      </c>
      <c r="V447" s="17" t="s">
        <v>229</v>
      </c>
      <c r="W447" s="17" t="s">
        <v>229</v>
      </c>
      <c r="X447" s="17" t="s">
        <v>229</v>
      </c>
      <c r="Y447" s="17" t="s">
        <v>229</v>
      </c>
      <c r="Z447" s="17" t="s">
        <v>229</v>
      </c>
      <c r="AA447" s="154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1</v>
      </c>
    </row>
    <row r="448" spans="1:65">
      <c r="A448" s="30"/>
      <c r="B448" s="19" t="s">
        <v>230</v>
      </c>
      <c r="C448" s="9" t="s">
        <v>230</v>
      </c>
      <c r="D448" s="152" t="s">
        <v>232</v>
      </c>
      <c r="E448" s="153" t="s">
        <v>233</v>
      </c>
      <c r="F448" s="153" t="s">
        <v>234</v>
      </c>
      <c r="G448" s="153" t="s">
        <v>235</v>
      </c>
      <c r="H448" s="153" t="s">
        <v>237</v>
      </c>
      <c r="I448" s="153" t="s">
        <v>238</v>
      </c>
      <c r="J448" s="153" t="s">
        <v>239</v>
      </c>
      <c r="K448" s="153" t="s">
        <v>240</v>
      </c>
      <c r="L448" s="153" t="s">
        <v>241</v>
      </c>
      <c r="M448" s="153" t="s">
        <v>243</v>
      </c>
      <c r="N448" s="153" t="s">
        <v>244</v>
      </c>
      <c r="O448" s="153" t="s">
        <v>246</v>
      </c>
      <c r="P448" s="153" t="s">
        <v>247</v>
      </c>
      <c r="Q448" s="153" t="s">
        <v>249</v>
      </c>
      <c r="R448" s="153" t="s">
        <v>250</v>
      </c>
      <c r="S448" s="153" t="s">
        <v>251</v>
      </c>
      <c r="T448" s="153" t="s">
        <v>252</v>
      </c>
      <c r="U448" s="153" t="s">
        <v>254</v>
      </c>
      <c r="V448" s="153" t="s">
        <v>258</v>
      </c>
      <c r="W448" s="153" t="s">
        <v>259</v>
      </c>
      <c r="X448" s="153" t="s">
        <v>260</v>
      </c>
      <c r="Y448" s="153" t="s">
        <v>261</v>
      </c>
      <c r="Z448" s="153" t="s">
        <v>262</v>
      </c>
      <c r="AA448" s="154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8" t="s">
        <v>3</v>
      </c>
    </row>
    <row r="449" spans="1:65">
      <c r="A449" s="30"/>
      <c r="B449" s="19"/>
      <c r="C449" s="9"/>
      <c r="D449" s="10" t="s">
        <v>299</v>
      </c>
      <c r="E449" s="11" t="s">
        <v>300</v>
      </c>
      <c r="F449" s="11" t="s">
        <v>114</v>
      </c>
      <c r="G449" s="11" t="s">
        <v>299</v>
      </c>
      <c r="H449" s="11" t="s">
        <v>300</v>
      </c>
      <c r="I449" s="11" t="s">
        <v>299</v>
      </c>
      <c r="J449" s="11" t="s">
        <v>300</v>
      </c>
      <c r="K449" s="11" t="s">
        <v>299</v>
      </c>
      <c r="L449" s="11" t="s">
        <v>300</v>
      </c>
      <c r="M449" s="11" t="s">
        <v>300</v>
      </c>
      <c r="N449" s="11" t="s">
        <v>114</v>
      </c>
      <c r="O449" s="11" t="s">
        <v>300</v>
      </c>
      <c r="P449" s="11" t="s">
        <v>299</v>
      </c>
      <c r="Q449" s="11" t="s">
        <v>300</v>
      </c>
      <c r="R449" s="11" t="s">
        <v>300</v>
      </c>
      <c r="S449" s="11" t="s">
        <v>299</v>
      </c>
      <c r="T449" s="11" t="s">
        <v>300</v>
      </c>
      <c r="U449" s="11" t="s">
        <v>299</v>
      </c>
      <c r="V449" s="11" t="s">
        <v>300</v>
      </c>
      <c r="W449" s="11" t="s">
        <v>300</v>
      </c>
      <c r="X449" s="11" t="s">
        <v>299</v>
      </c>
      <c r="Y449" s="11" t="s">
        <v>299</v>
      </c>
      <c r="Z449" s="11" t="s">
        <v>299</v>
      </c>
      <c r="AA449" s="154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8">
        <v>3</v>
      </c>
    </row>
    <row r="450" spans="1:65">
      <c r="A450" s="30"/>
      <c r="B450" s="19"/>
      <c r="C450" s="9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154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3</v>
      </c>
    </row>
    <row r="451" spans="1:65">
      <c r="A451" s="30"/>
      <c r="B451" s="18">
        <v>1</v>
      </c>
      <c r="C451" s="14">
        <v>1</v>
      </c>
      <c r="D451" s="211">
        <v>3.5999999999999997E-2</v>
      </c>
      <c r="E451" s="211">
        <v>0.04</v>
      </c>
      <c r="F451" s="212" t="s">
        <v>103</v>
      </c>
      <c r="G451" s="212" t="s">
        <v>318</v>
      </c>
      <c r="H451" s="212">
        <v>0.04</v>
      </c>
      <c r="I451" s="212" t="s">
        <v>105</v>
      </c>
      <c r="J451" s="212" t="s">
        <v>212</v>
      </c>
      <c r="K451" s="211">
        <v>0.04</v>
      </c>
      <c r="L451" s="211">
        <v>0.03</v>
      </c>
      <c r="M451" s="218">
        <v>5.1999999999999998E-2</v>
      </c>
      <c r="N451" s="212" t="s">
        <v>212</v>
      </c>
      <c r="O451" s="211">
        <v>0.03</v>
      </c>
      <c r="P451" s="212" t="s">
        <v>105</v>
      </c>
      <c r="Q451" s="211">
        <v>0.03</v>
      </c>
      <c r="R451" s="211">
        <v>0.04</v>
      </c>
      <c r="S451" s="211">
        <v>3.5999999999999997E-2</v>
      </c>
      <c r="T451" s="212" t="s">
        <v>212</v>
      </c>
      <c r="U451" s="211">
        <v>0.03</v>
      </c>
      <c r="V451" s="211">
        <v>0.04</v>
      </c>
      <c r="W451" s="212">
        <v>6.3E-2</v>
      </c>
      <c r="X451" s="211">
        <v>4.2000000000000003E-2</v>
      </c>
      <c r="Y451" s="211">
        <v>3.9E-2</v>
      </c>
      <c r="Z451" s="211">
        <v>3.4000000000000002E-2</v>
      </c>
      <c r="AA451" s="208"/>
      <c r="AB451" s="209"/>
      <c r="AC451" s="209"/>
      <c r="AD451" s="209"/>
      <c r="AE451" s="209"/>
      <c r="AF451" s="209"/>
      <c r="AG451" s="209"/>
      <c r="AH451" s="209"/>
      <c r="AI451" s="209"/>
      <c r="AJ451" s="209"/>
      <c r="AK451" s="209"/>
      <c r="AL451" s="209"/>
      <c r="AM451" s="209"/>
      <c r="AN451" s="209"/>
      <c r="AO451" s="209"/>
      <c r="AP451" s="209"/>
      <c r="AQ451" s="209"/>
      <c r="AR451" s="209"/>
      <c r="AS451" s="209"/>
      <c r="AT451" s="209"/>
      <c r="AU451" s="209"/>
      <c r="AV451" s="209"/>
      <c r="AW451" s="209"/>
      <c r="AX451" s="209"/>
      <c r="AY451" s="209"/>
      <c r="AZ451" s="209"/>
      <c r="BA451" s="209"/>
      <c r="BB451" s="209"/>
      <c r="BC451" s="209"/>
      <c r="BD451" s="209"/>
      <c r="BE451" s="209"/>
      <c r="BF451" s="209"/>
      <c r="BG451" s="209"/>
      <c r="BH451" s="209"/>
      <c r="BI451" s="209"/>
      <c r="BJ451" s="209"/>
      <c r="BK451" s="209"/>
      <c r="BL451" s="209"/>
      <c r="BM451" s="213">
        <v>1</v>
      </c>
    </row>
    <row r="452" spans="1:65">
      <c r="A452" s="30"/>
      <c r="B452" s="19">
        <v>1</v>
      </c>
      <c r="C452" s="9">
        <v>2</v>
      </c>
      <c r="D452" s="24">
        <v>0.04</v>
      </c>
      <c r="E452" s="24">
        <v>0.04</v>
      </c>
      <c r="F452" s="215" t="s">
        <v>103</v>
      </c>
      <c r="G452" s="215" t="s">
        <v>318</v>
      </c>
      <c r="H452" s="215">
        <v>0.05</v>
      </c>
      <c r="I452" s="215" t="s">
        <v>105</v>
      </c>
      <c r="J452" s="215" t="s">
        <v>212</v>
      </c>
      <c r="K452" s="24">
        <v>0.03</v>
      </c>
      <c r="L452" s="24">
        <v>0.03</v>
      </c>
      <c r="M452" s="216">
        <v>5.1999999999999998E-2</v>
      </c>
      <c r="N452" s="215" t="s">
        <v>212</v>
      </c>
      <c r="O452" s="24">
        <v>0.03</v>
      </c>
      <c r="P452" s="215" t="s">
        <v>105</v>
      </c>
      <c r="Q452" s="24">
        <v>0.03</v>
      </c>
      <c r="R452" s="24">
        <v>0.04</v>
      </c>
      <c r="S452" s="24">
        <v>3.3000000000000002E-2</v>
      </c>
      <c r="T452" s="215" t="s">
        <v>212</v>
      </c>
      <c r="U452" s="24">
        <v>0.03</v>
      </c>
      <c r="V452" s="24">
        <v>0.03</v>
      </c>
      <c r="W452" s="215">
        <v>7.1999999999999995E-2</v>
      </c>
      <c r="X452" s="216">
        <v>3.1E-2</v>
      </c>
      <c r="Y452" s="24">
        <v>3.6999999999999998E-2</v>
      </c>
      <c r="Z452" s="24">
        <v>0.04</v>
      </c>
      <c r="AA452" s="208"/>
      <c r="AB452" s="209"/>
      <c r="AC452" s="209"/>
      <c r="AD452" s="209"/>
      <c r="AE452" s="209"/>
      <c r="AF452" s="209"/>
      <c r="AG452" s="209"/>
      <c r="AH452" s="209"/>
      <c r="AI452" s="209"/>
      <c r="AJ452" s="209"/>
      <c r="AK452" s="209"/>
      <c r="AL452" s="209"/>
      <c r="AM452" s="209"/>
      <c r="AN452" s="209"/>
      <c r="AO452" s="209"/>
      <c r="AP452" s="209"/>
      <c r="AQ452" s="209"/>
      <c r="AR452" s="209"/>
      <c r="AS452" s="209"/>
      <c r="AT452" s="209"/>
      <c r="AU452" s="209"/>
      <c r="AV452" s="209"/>
      <c r="AW452" s="209"/>
      <c r="AX452" s="209"/>
      <c r="AY452" s="209"/>
      <c r="AZ452" s="209"/>
      <c r="BA452" s="209"/>
      <c r="BB452" s="209"/>
      <c r="BC452" s="209"/>
      <c r="BD452" s="209"/>
      <c r="BE452" s="209"/>
      <c r="BF452" s="209"/>
      <c r="BG452" s="209"/>
      <c r="BH452" s="209"/>
      <c r="BI452" s="209"/>
      <c r="BJ452" s="209"/>
      <c r="BK452" s="209"/>
      <c r="BL452" s="209"/>
      <c r="BM452" s="213">
        <v>23</v>
      </c>
    </row>
    <row r="453" spans="1:65">
      <c r="A453" s="30"/>
      <c r="B453" s="19">
        <v>1</v>
      </c>
      <c r="C453" s="9">
        <v>3</v>
      </c>
      <c r="D453" s="24">
        <v>3.6999999999999998E-2</v>
      </c>
      <c r="E453" s="24">
        <v>0.04</v>
      </c>
      <c r="F453" s="215" t="s">
        <v>103</v>
      </c>
      <c r="G453" s="215" t="s">
        <v>318</v>
      </c>
      <c r="H453" s="215">
        <v>0.05</v>
      </c>
      <c r="I453" s="215" t="s">
        <v>105</v>
      </c>
      <c r="J453" s="215" t="s">
        <v>212</v>
      </c>
      <c r="K453" s="24">
        <v>0.03</v>
      </c>
      <c r="L453" s="24">
        <v>0.03</v>
      </c>
      <c r="M453" s="24">
        <v>2.1999999999999999E-2</v>
      </c>
      <c r="N453" s="215" t="s">
        <v>212</v>
      </c>
      <c r="O453" s="24">
        <v>0.04</v>
      </c>
      <c r="P453" s="215" t="s">
        <v>105</v>
      </c>
      <c r="Q453" s="24">
        <v>0.03</v>
      </c>
      <c r="R453" s="24">
        <v>0.04</v>
      </c>
      <c r="S453" s="24">
        <v>3.5000000000000003E-2</v>
      </c>
      <c r="T453" s="215" t="s">
        <v>212</v>
      </c>
      <c r="U453" s="24">
        <v>0.04</v>
      </c>
      <c r="V453" s="24">
        <v>0.03</v>
      </c>
      <c r="W453" s="215">
        <v>0.05</v>
      </c>
      <c r="X453" s="24">
        <v>4.2999999999999997E-2</v>
      </c>
      <c r="Y453" s="24">
        <v>3.9E-2</v>
      </c>
      <c r="Z453" s="24">
        <v>3.6999999999999998E-2</v>
      </c>
      <c r="AA453" s="208"/>
      <c r="AB453" s="209"/>
      <c r="AC453" s="209"/>
      <c r="AD453" s="209"/>
      <c r="AE453" s="209"/>
      <c r="AF453" s="209"/>
      <c r="AG453" s="209"/>
      <c r="AH453" s="209"/>
      <c r="AI453" s="209"/>
      <c r="AJ453" s="209"/>
      <c r="AK453" s="209"/>
      <c r="AL453" s="209"/>
      <c r="AM453" s="209"/>
      <c r="AN453" s="209"/>
      <c r="AO453" s="209"/>
      <c r="AP453" s="209"/>
      <c r="AQ453" s="209"/>
      <c r="AR453" s="209"/>
      <c r="AS453" s="209"/>
      <c r="AT453" s="209"/>
      <c r="AU453" s="209"/>
      <c r="AV453" s="209"/>
      <c r="AW453" s="209"/>
      <c r="AX453" s="209"/>
      <c r="AY453" s="209"/>
      <c r="AZ453" s="209"/>
      <c r="BA453" s="209"/>
      <c r="BB453" s="209"/>
      <c r="BC453" s="209"/>
      <c r="BD453" s="209"/>
      <c r="BE453" s="209"/>
      <c r="BF453" s="209"/>
      <c r="BG453" s="209"/>
      <c r="BH453" s="209"/>
      <c r="BI453" s="209"/>
      <c r="BJ453" s="209"/>
      <c r="BK453" s="209"/>
      <c r="BL453" s="209"/>
      <c r="BM453" s="213">
        <v>16</v>
      </c>
    </row>
    <row r="454" spans="1:65">
      <c r="A454" s="30"/>
      <c r="B454" s="19">
        <v>1</v>
      </c>
      <c r="C454" s="9">
        <v>4</v>
      </c>
      <c r="D454" s="24">
        <v>3.7999999999999999E-2</v>
      </c>
      <c r="E454" s="24">
        <v>0.04</v>
      </c>
      <c r="F454" s="215" t="s">
        <v>103</v>
      </c>
      <c r="G454" s="215" t="s">
        <v>318</v>
      </c>
      <c r="H454" s="215">
        <v>0.05</v>
      </c>
      <c r="I454" s="215" t="s">
        <v>105</v>
      </c>
      <c r="J454" s="215" t="s">
        <v>212</v>
      </c>
      <c r="K454" s="24">
        <v>0.04</v>
      </c>
      <c r="L454" s="24">
        <v>0.03</v>
      </c>
      <c r="M454" s="24">
        <v>4.1000000000000002E-2</v>
      </c>
      <c r="N454" s="215" t="s">
        <v>212</v>
      </c>
      <c r="O454" s="24">
        <v>0.04</v>
      </c>
      <c r="P454" s="215" t="s">
        <v>105</v>
      </c>
      <c r="Q454" s="24">
        <v>0.04</v>
      </c>
      <c r="R454" s="24">
        <v>0.03</v>
      </c>
      <c r="S454" s="24">
        <v>3.3000000000000002E-2</v>
      </c>
      <c r="T454" s="215" t="s">
        <v>212</v>
      </c>
      <c r="U454" s="24">
        <v>0.03</v>
      </c>
      <c r="V454" s="24">
        <v>0.03</v>
      </c>
      <c r="W454" s="215">
        <v>6.5000000000000002E-2</v>
      </c>
      <c r="X454" s="24">
        <v>4.2000000000000003E-2</v>
      </c>
      <c r="Y454" s="24">
        <v>3.5000000000000003E-2</v>
      </c>
      <c r="Z454" s="24">
        <v>3.2000000000000001E-2</v>
      </c>
      <c r="AA454" s="208"/>
      <c r="AB454" s="209"/>
      <c r="AC454" s="209"/>
      <c r="AD454" s="209"/>
      <c r="AE454" s="209"/>
      <c r="AF454" s="209"/>
      <c r="AG454" s="209"/>
      <c r="AH454" s="209"/>
      <c r="AI454" s="209"/>
      <c r="AJ454" s="209"/>
      <c r="AK454" s="209"/>
      <c r="AL454" s="209"/>
      <c r="AM454" s="209"/>
      <c r="AN454" s="209"/>
      <c r="AO454" s="209"/>
      <c r="AP454" s="209"/>
      <c r="AQ454" s="209"/>
      <c r="AR454" s="209"/>
      <c r="AS454" s="209"/>
      <c r="AT454" s="209"/>
      <c r="AU454" s="209"/>
      <c r="AV454" s="209"/>
      <c r="AW454" s="209"/>
      <c r="AX454" s="209"/>
      <c r="AY454" s="209"/>
      <c r="AZ454" s="209"/>
      <c r="BA454" s="209"/>
      <c r="BB454" s="209"/>
      <c r="BC454" s="209"/>
      <c r="BD454" s="209"/>
      <c r="BE454" s="209"/>
      <c r="BF454" s="209"/>
      <c r="BG454" s="209"/>
      <c r="BH454" s="209"/>
      <c r="BI454" s="209"/>
      <c r="BJ454" s="209"/>
      <c r="BK454" s="209"/>
      <c r="BL454" s="209"/>
      <c r="BM454" s="213">
        <v>3.483690476190477E-2</v>
      </c>
    </row>
    <row r="455" spans="1:65">
      <c r="A455" s="30"/>
      <c r="B455" s="19">
        <v>1</v>
      </c>
      <c r="C455" s="9">
        <v>5</v>
      </c>
      <c r="D455" s="24">
        <v>0.04</v>
      </c>
      <c r="E455" s="24">
        <v>0.04</v>
      </c>
      <c r="F455" s="215" t="s">
        <v>103</v>
      </c>
      <c r="G455" s="215" t="s">
        <v>318</v>
      </c>
      <c r="H455" s="215">
        <v>0.05</v>
      </c>
      <c r="I455" s="215" t="s">
        <v>105</v>
      </c>
      <c r="J455" s="215" t="s">
        <v>212</v>
      </c>
      <c r="K455" s="24">
        <v>0.03</v>
      </c>
      <c r="L455" s="24">
        <v>0.03</v>
      </c>
      <c r="M455" s="24">
        <v>2.8000000000000001E-2</v>
      </c>
      <c r="N455" s="215" t="s">
        <v>212</v>
      </c>
      <c r="O455" s="24">
        <v>0.03</v>
      </c>
      <c r="P455" s="215" t="s">
        <v>105</v>
      </c>
      <c r="Q455" s="24">
        <v>0.03</v>
      </c>
      <c r="R455" s="24">
        <v>0.03</v>
      </c>
      <c r="S455" s="24">
        <v>3.2000000000000001E-2</v>
      </c>
      <c r="T455" s="215" t="s">
        <v>212</v>
      </c>
      <c r="U455" s="24">
        <v>0.03</v>
      </c>
      <c r="V455" s="24">
        <v>0.04</v>
      </c>
      <c r="W455" s="215">
        <v>8.2000000000000003E-2</v>
      </c>
      <c r="X455" s="24">
        <v>4.1000000000000002E-2</v>
      </c>
      <c r="Y455" s="24">
        <v>3.5000000000000003E-2</v>
      </c>
      <c r="Z455" s="24">
        <v>3.3000000000000002E-2</v>
      </c>
      <c r="AA455" s="208"/>
      <c r="AB455" s="209"/>
      <c r="AC455" s="209"/>
      <c r="AD455" s="209"/>
      <c r="AE455" s="209"/>
      <c r="AF455" s="209"/>
      <c r="AG455" s="209"/>
      <c r="AH455" s="209"/>
      <c r="AI455" s="209"/>
      <c r="AJ455" s="209"/>
      <c r="AK455" s="209"/>
      <c r="AL455" s="209"/>
      <c r="AM455" s="209"/>
      <c r="AN455" s="209"/>
      <c r="AO455" s="209"/>
      <c r="AP455" s="209"/>
      <c r="AQ455" s="209"/>
      <c r="AR455" s="209"/>
      <c r="AS455" s="209"/>
      <c r="AT455" s="209"/>
      <c r="AU455" s="209"/>
      <c r="AV455" s="209"/>
      <c r="AW455" s="209"/>
      <c r="AX455" s="209"/>
      <c r="AY455" s="209"/>
      <c r="AZ455" s="209"/>
      <c r="BA455" s="209"/>
      <c r="BB455" s="209"/>
      <c r="BC455" s="209"/>
      <c r="BD455" s="209"/>
      <c r="BE455" s="209"/>
      <c r="BF455" s="209"/>
      <c r="BG455" s="209"/>
      <c r="BH455" s="209"/>
      <c r="BI455" s="209"/>
      <c r="BJ455" s="209"/>
      <c r="BK455" s="209"/>
      <c r="BL455" s="209"/>
      <c r="BM455" s="213">
        <v>33</v>
      </c>
    </row>
    <row r="456" spans="1:65">
      <c r="A456" s="30"/>
      <c r="B456" s="19">
        <v>1</v>
      </c>
      <c r="C456" s="9">
        <v>6</v>
      </c>
      <c r="D456" s="24">
        <v>3.5999999999999997E-2</v>
      </c>
      <c r="E456" s="24">
        <v>0.04</v>
      </c>
      <c r="F456" s="215" t="s">
        <v>103</v>
      </c>
      <c r="G456" s="215" t="s">
        <v>318</v>
      </c>
      <c r="H456" s="215">
        <v>0.04</v>
      </c>
      <c r="I456" s="215" t="s">
        <v>105</v>
      </c>
      <c r="J456" s="215" t="s">
        <v>212</v>
      </c>
      <c r="K456" s="24">
        <v>0.04</v>
      </c>
      <c r="L456" s="24">
        <v>0.03</v>
      </c>
      <c r="M456" s="24">
        <v>0.04</v>
      </c>
      <c r="N456" s="215" t="s">
        <v>212</v>
      </c>
      <c r="O456" s="24">
        <v>0.03</v>
      </c>
      <c r="P456" s="215" t="s">
        <v>105</v>
      </c>
      <c r="Q456" s="24">
        <v>0.03</v>
      </c>
      <c r="R456" s="24">
        <v>0.03</v>
      </c>
      <c r="S456" s="24">
        <v>3.5999999999999997E-2</v>
      </c>
      <c r="T456" s="215" t="s">
        <v>212</v>
      </c>
      <c r="U456" s="24">
        <v>0.03</v>
      </c>
      <c r="V456" s="24">
        <v>0.03</v>
      </c>
      <c r="W456" s="215">
        <v>9.7000000000000003E-2</v>
      </c>
      <c r="X456" s="24">
        <v>4.1000000000000002E-2</v>
      </c>
      <c r="Y456" s="24">
        <v>3.5000000000000003E-2</v>
      </c>
      <c r="Z456" s="24">
        <v>3.1E-2</v>
      </c>
      <c r="AA456" s="208"/>
      <c r="AB456" s="209"/>
      <c r="AC456" s="209"/>
      <c r="AD456" s="209"/>
      <c r="AE456" s="209"/>
      <c r="AF456" s="209"/>
      <c r="AG456" s="209"/>
      <c r="AH456" s="209"/>
      <c r="AI456" s="209"/>
      <c r="AJ456" s="209"/>
      <c r="AK456" s="209"/>
      <c r="AL456" s="209"/>
      <c r="AM456" s="209"/>
      <c r="AN456" s="209"/>
      <c r="AO456" s="209"/>
      <c r="AP456" s="209"/>
      <c r="AQ456" s="209"/>
      <c r="AR456" s="209"/>
      <c r="AS456" s="209"/>
      <c r="AT456" s="209"/>
      <c r="AU456" s="209"/>
      <c r="AV456" s="209"/>
      <c r="AW456" s="209"/>
      <c r="AX456" s="209"/>
      <c r="AY456" s="209"/>
      <c r="AZ456" s="209"/>
      <c r="BA456" s="209"/>
      <c r="BB456" s="209"/>
      <c r="BC456" s="209"/>
      <c r="BD456" s="209"/>
      <c r="BE456" s="209"/>
      <c r="BF456" s="209"/>
      <c r="BG456" s="209"/>
      <c r="BH456" s="209"/>
      <c r="BI456" s="209"/>
      <c r="BJ456" s="209"/>
      <c r="BK456" s="209"/>
      <c r="BL456" s="209"/>
      <c r="BM456" s="56"/>
    </row>
    <row r="457" spans="1:65">
      <c r="A457" s="30"/>
      <c r="B457" s="20" t="s">
        <v>271</v>
      </c>
      <c r="C457" s="12"/>
      <c r="D457" s="217">
        <v>3.7833333333333337E-2</v>
      </c>
      <c r="E457" s="217">
        <v>0.04</v>
      </c>
      <c r="F457" s="217" t="s">
        <v>702</v>
      </c>
      <c r="G457" s="217" t="s">
        <v>702</v>
      </c>
      <c r="H457" s="217">
        <v>4.6666666666666662E-2</v>
      </c>
      <c r="I457" s="217" t="s">
        <v>702</v>
      </c>
      <c r="J457" s="217" t="s">
        <v>702</v>
      </c>
      <c r="K457" s="217">
        <v>3.5000000000000003E-2</v>
      </c>
      <c r="L457" s="217">
        <v>0.03</v>
      </c>
      <c r="M457" s="217">
        <v>3.9166666666666669E-2</v>
      </c>
      <c r="N457" s="217" t="s">
        <v>702</v>
      </c>
      <c r="O457" s="217">
        <v>3.3333333333333333E-2</v>
      </c>
      <c r="P457" s="217" t="s">
        <v>702</v>
      </c>
      <c r="Q457" s="217">
        <v>3.1666666666666669E-2</v>
      </c>
      <c r="R457" s="217">
        <v>3.4999999999999996E-2</v>
      </c>
      <c r="S457" s="217">
        <v>3.4166666666666672E-2</v>
      </c>
      <c r="T457" s="217" t="s">
        <v>702</v>
      </c>
      <c r="U457" s="217">
        <v>3.1666666666666669E-2</v>
      </c>
      <c r="V457" s="217">
        <v>3.3333333333333333E-2</v>
      </c>
      <c r="W457" s="217">
        <v>7.1500000000000008E-2</v>
      </c>
      <c r="X457" s="217">
        <v>0.04</v>
      </c>
      <c r="Y457" s="217">
        <v>3.6666666666666667E-2</v>
      </c>
      <c r="Z457" s="217">
        <v>3.4500000000000003E-2</v>
      </c>
      <c r="AA457" s="208"/>
      <c r="AB457" s="209"/>
      <c r="AC457" s="209"/>
      <c r="AD457" s="209"/>
      <c r="AE457" s="209"/>
      <c r="AF457" s="209"/>
      <c r="AG457" s="209"/>
      <c r="AH457" s="209"/>
      <c r="AI457" s="209"/>
      <c r="AJ457" s="209"/>
      <c r="AK457" s="209"/>
      <c r="AL457" s="209"/>
      <c r="AM457" s="209"/>
      <c r="AN457" s="209"/>
      <c r="AO457" s="209"/>
      <c r="AP457" s="209"/>
      <c r="AQ457" s="209"/>
      <c r="AR457" s="209"/>
      <c r="AS457" s="209"/>
      <c r="AT457" s="209"/>
      <c r="AU457" s="209"/>
      <c r="AV457" s="209"/>
      <c r="AW457" s="209"/>
      <c r="AX457" s="209"/>
      <c r="AY457" s="209"/>
      <c r="AZ457" s="209"/>
      <c r="BA457" s="209"/>
      <c r="BB457" s="209"/>
      <c r="BC457" s="209"/>
      <c r="BD457" s="209"/>
      <c r="BE457" s="209"/>
      <c r="BF457" s="209"/>
      <c r="BG457" s="209"/>
      <c r="BH457" s="209"/>
      <c r="BI457" s="209"/>
      <c r="BJ457" s="209"/>
      <c r="BK457" s="209"/>
      <c r="BL457" s="209"/>
      <c r="BM457" s="56"/>
    </row>
    <row r="458" spans="1:65">
      <c r="A458" s="30"/>
      <c r="B458" s="3" t="s">
        <v>272</v>
      </c>
      <c r="C458" s="29"/>
      <c r="D458" s="24">
        <v>3.7499999999999999E-2</v>
      </c>
      <c r="E458" s="24">
        <v>0.04</v>
      </c>
      <c r="F458" s="24" t="s">
        <v>702</v>
      </c>
      <c r="G458" s="24" t="s">
        <v>702</v>
      </c>
      <c r="H458" s="24">
        <v>0.05</v>
      </c>
      <c r="I458" s="24" t="s">
        <v>702</v>
      </c>
      <c r="J458" s="24" t="s">
        <v>702</v>
      </c>
      <c r="K458" s="24">
        <v>3.5000000000000003E-2</v>
      </c>
      <c r="L458" s="24">
        <v>0.03</v>
      </c>
      <c r="M458" s="24">
        <v>4.0500000000000001E-2</v>
      </c>
      <c r="N458" s="24" t="s">
        <v>702</v>
      </c>
      <c r="O458" s="24">
        <v>0.03</v>
      </c>
      <c r="P458" s="24" t="s">
        <v>702</v>
      </c>
      <c r="Q458" s="24">
        <v>0.03</v>
      </c>
      <c r="R458" s="24">
        <v>3.5000000000000003E-2</v>
      </c>
      <c r="S458" s="24">
        <v>3.4000000000000002E-2</v>
      </c>
      <c r="T458" s="24" t="s">
        <v>702</v>
      </c>
      <c r="U458" s="24">
        <v>0.03</v>
      </c>
      <c r="V458" s="24">
        <v>0.03</v>
      </c>
      <c r="W458" s="24">
        <v>6.8500000000000005E-2</v>
      </c>
      <c r="X458" s="24">
        <v>4.1500000000000002E-2</v>
      </c>
      <c r="Y458" s="24">
        <v>3.6000000000000004E-2</v>
      </c>
      <c r="Z458" s="24">
        <v>3.3500000000000002E-2</v>
      </c>
      <c r="AA458" s="208"/>
      <c r="AB458" s="209"/>
      <c r="AC458" s="209"/>
      <c r="AD458" s="209"/>
      <c r="AE458" s="209"/>
      <c r="AF458" s="209"/>
      <c r="AG458" s="209"/>
      <c r="AH458" s="209"/>
      <c r="AI458" s="209"/>
      <c r="AJ458" s="209"/>
      <c r="AK458" s="209"/>
      <c r="AL458" s="209"/>
      <c r="AM458" s="209"/>
      <c r="AN458" s="209"/>
      <c r="AO458" s="209"/>
      <c r="AP458" s="209"/>
      <c r="AQ458" s="209"/>
      <c r="AR458" s="209"/>
      <c r="AS458" s="209"/>
      <c r="AT458" s="209"/>
      <c r="AU458" s="209"/>
      <c r="AV458" s="209"/>
      <c r="AW458" s="209"/>
      <c r="AX458" s="209"/>
      <c r="AY458" s="209"/>
      <c r="AZ458" s="209"/>
      <c r="BA458" s="209"/>
      <c r="BB458" s="209"/>
      <c r="BC458" s="209"/>
      <c r="BD458" s="209"/>
      <c r="BE458" s="209"/>
      <c r="BF458" s="209"/>
      <c r="BG458" s="209"/>
      <c r="BH458" s="209"/>
      <c r="BI458" s="209"/>
      <c r="BJ458" s="209"/>
      <c r="BK458" s="209"/>
      <c r="BL458" s="209"/>
      <c r="BM458" s="56"/>
    </row>
    <row r="459" spans="1:65">
      <c r="A459" s="30"/>
      <c r="B459" s="3" t="s">
        <v>273</v>
      </c>
      <c r="C459" s="29"/>
      <c r="D459" s="24">
        <v>1.8348478592697193E-3</v>
      </c>
      <c r="E459" s="24">
        <v>0</v>
      </c>
      <c r="F459" s="24" t="s">
        <v>702</v>
      </c>
      <c r="G459" s="24" t="s">
        <v>702</v>
      </c>
      <c r="H459" s="24">
        <v>5.1639777949432242E-3</v>
      </c>
      <c r="I459" s="24" t="s">
        <v>702</v>
      </c>
      <c r="J459" s="24" t="s">
        <v>702</v>
      </c>
      <c r="K459" s="24">
        <v>5.4772255750516622E-3</v>
      </c>
      <c r="L459" s="24">
        <v>0</v>
      </c>
      <c r="M459" s="24">
        <v>1.2270560976037997E-2</v>
      </c>
      <c r="N459" s="24" t="s">
        <v>702</v>
      </c>
      <c r="O459" s="24">
        <v>5.1639777949432242E-3</v>
      </c>
      <c r="P459" s="24" t="s">
        <v>702</v>
      </c>
      <c r="Q459" s="24">
        <v>4.0824829046386315E-3</v>
      </c>
      <c r="R459" s="24">
        <v>5.4772255750516622E-3</v>
      </c>
      <c r="S459" s="24">
        <v>1.7224014243685071E-3</v>
      </c>
      <c r="T459" s="24" t="s">
        <v>702</v>
      </c>
      <c r="U459" s="24">
        <v>4.0824829046386306E-3</v>
      </c>
      <c r="V459" s="24">
        <v>5.1639777949432234E-3</v>
      </c>
      <c r="W459" s="24">
        <v>1.6355427233796075E-2</v>
      </c>
      <c r="X459" s="24">
        <v>4.4721359549995789E-3</v>
      </c>
      <c r="Y459" s="24">
        <v>1.9663841605003481E-3</v>
      </c>
      <c r="Z459" s="24">
        <v>3.3911649915626335E-3</v>
      </c>
      <c r="AA459" s="208"/>
      <c r="AB459" s="209"/>
      <c r="AC459" s="209"/>
      <c r="AD459" s="209"/>
      <c r="AE459" s="209"/>
      <c r="AF459" s="209"/>
      <c r="AG459" s="209"/>
      <c r="AH459" s="209"/>
      <c r="AI459" s="209"/>
      <c r="AJ459" s="209"/>
      <c r="AK459" s="209"/>
      <c r="AL459" s="209"/>
      <c r="AM459" s="209"/>
      <c r="AN459" s="209"/>
      <c r="AO459" s="209"/>
      <c r="AP459" s="209"/>
      <c r="AQ459" s="209"/>
      <c r="AR459" s="209"/>
      <c r="AS459" s="209"/>
      <c r="AT459" s="209"/>
      <c r="AU459" s="209"/>
      <c r="AV459" s="209"/>
      <c r="AW459" s="209"/>
      <c r="AX459" s="209"/>
      <c r="AY459" s="209"/>
      <c r="AZ459" s="209"/>
      <c r="BA459" s="209"/>
      <c r="BB459" s="209"/>
      <c r="BC459" s="209"/>
      <c r="BD459" s="209"/>
      <c r="BE459" s="209"/>
      <c r="BF459" s="209"/>
      <c r="BG459" s="209"/>
      <c r="BH459" s="209"/>
      <c r="BI459" s="209"/>
      <c r="BJ459" s="209"/>
      <c r="BK459" s="209"/>
      <c r="BL459" s="209"/>
      <c r="BM459" s="56"/>
    </row>
    <row r="460" spans="1:65">
      <c r="A460" s="30"/>
      <c r="B460" s="3" t="s">
        <v>87</v>
      </c>
      <c r="C460" s="29"/>
      <c r="D460" s="13">
        <v>4.8498181302283325E-2</v>
      </c>
      <c r="E460" s="13">
        <v>0</v>
      </c>
      <c r="F460" s="13" t="s">
        <v>702</v>
      </c>
      <c r="G460" s="13" t="s">
        <v>702</v>
      </c>
      <c r="H460" s="13">
        <v>0.11065666703449767</v>
      </c>
      <c r="I460" s="13" t="s">
        <v>702</v>
      </c>
      <c r="J460" s="13" t="s">
        <v>702</v>
      </c>
      <c r="K460" s="13">
        <v>0.15649215928719032</v>
      </c>
      <c r="L460" s="13">
        <v>0</v>
      </c>
      <c r="M460" s="13">
        <v>0.31329091853714031</v>
      </c>
      <c r="N460" s="13" t="s">
        <v>702</v>
      </c>
      <c r="O460" s="13">
        <v>0.15491933384829673</v>
      </c>
      <c r="P460" s="13" t="s">
        <v>702</v>
      </c>
      <c r="Q460" s="13">
        <v>0.12892051277806205</v>
      </c>
      <c r="R460" s="13">
        <v>0.15649215928719037</v>
      </c>
      <c r="S460" s="13">
        <v>5.0411749005907516E-2</v>
      </c>
      <c r="T460" s="13" t="s">
        <v>702</v>
      </c>
      <c r="U460" s="13">
        <v>0.12892051277806202</v>
      </c>
      <c r="V460" s="13">
        <v>0.1549193338482967</v>
      </c>
      <c r="W460" s="13">
        <v>0.22874723403910591</v>
      </c>
      <c r="X460" s="13">
        <v>0.11180339887498947</v>
      </c>
      <c r="Y460" s="13">
        <v>5.3628658922736765E-2</v>
      </c>
      <c r="Z460" s="13">
        <v>9.8294637436598067E-2</v>
      </c>
      <c r="AA460" s="154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3" t="s">
        <v>274</v>
      </c>
      <c r="C461" s="29"/>
      <c r="D461" s="13">
        <v>8.6013054027269664E-2</v>
      </c>
      <c r="E461" s="13">
        <v>0.14820763421385341</v>
      </c>
      <c r="F461" s="13" t="s">
        <v>702</v>
      </c>
      <c r="G461" s="13" t="s">
        <v>702</v>
      </c>
      <c r="H461" s="13">
        <v>0.33957557324949539</v>
      </c>
      <c r="I461" s="13" t="s">
        <v>702</v>
      </c>
      <c r="J461" s="13" t="s">
        <v>702</v>
      </c>
      <c r="K461" s="13">
        <v>4.6816799371218742E-3</v>
      </c>
      <c r="L461" s="13">
        <v>-0.13884427433961</v>
      </c>
      <c r="M461" s="13">
        <v>0.12428664183439819</v>
      </c>
      <c r="N461" s="13" t="s">
        <v>702</v>
      </c>
      <c r="O461" s="13">
        <v>-4.3160304821788897E-2</v>
      </c>
      <c r="P461" s="13" t="s">
        <v>702</v>
      </c>
      <c r="Q461" s="13">
        <v>-9.1002289580699336E-2</v>
      </c>
      <c r="R461" s="13">
        <v>4.6816799371216522E-3</v>
      </c>
      <c r="S461" s="13">
        <v>-1.9239312442333456E-2</v>
      </c>
      <c r="T461" s="13" t="s">
        <v>702</v>
      </c>
      <c r="U461" s="13">
        <v>-9.1002289580699336E-2</v>
      </c>
      <c r="V461" s="13">
        <v>-4.3160304821788897E-2</v>
      </c>
      <c r="W461" s="13">
        <v>1.052421146157263</v>
      </c>
      <c r="X461" s="13">
        <v>0.14820763421385341</v>
      </c>
      <c r="Y461" s="13">
        <v>5.2523664696032313E-2</v>
      </c>
      <c r="Z461" s="13">
        <v>-9.6709154905513239E-3</v>
      </c>
      <c r="AA461" s="154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A462" s="30"/>
      <c r="B462" s="46" t="s">
        <v>275</v>
      </c>
      <c r="C462" s="47"/>
      <c r="D462" s="45">
        <v>0.38</v>
      </c>
      <c r="E462" s="45">
        <v>0.67</v>
      </c>
      <c r="F462" s="45">
        <v>130.13999999999999</v>
      </c>
      <c r="G462" s="45">
        <v>3.37</v>
      </c>
      <c r="H462" s="45">
        <v>1.57</v>
      </c>
      <c r="I462" s="45">
        <v>2.02</v>
      </c>
      <c r="J462" s="45">
        <v>1.35</v>
      </c>
      <c r="K462" s="45">
        <v>0</v>
      </c>
      <c r="L462" s="45">
        <v>0.67</v>
      </c>
      <c r="M462" s="45">
        <v>0.56000000000000005</v>
      </c>
      <c r="N462" s="45">
        <v>1.35</v>
      </c>
      <c r="O462" s="45">
        <v>0.22</v>
      </c>
      <c r="P462" s="45">
        <v>2.02</v>
      </c>
      <c r="Q462" s="45">
        <v>0.45</v>
      </c>
      <c r="R462" s="45">
        <v>0</v>
      </c>
      <c r="S462" s="45">
        <v>0.11</v>
      </c>
      <c r="T462" s="45">
        <v>1.35</v>
      </c>
      <c r="U462" s="45">
        <v>0.45</v>
      </c>
      <c r="V462" s="45">
        <v>0.22</v>
      </c>
      <c r="W462" s="45">
        <v>4.92</v>
      </c>
      <c r="X462" s="45">
        <v>0.67</v>
      </c>
      <c r="Y462" s="45">
        <v>0.22</v>
      </c>
      <c r="Z462" s="45">
        <v>7.0000000000000007E-2</v>
      </c>
      <c r="AA462" s="154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5"/>
    </row>
    <row r="463" spans="1:65">
      <c r="B463" s="31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BM463" s="55"/>
    </row>
    <row r="464" spans="1:65" ht="15">
      <c r="B464" s="8" t="s">
        <v>538</v>
      </c>
      <c r="BM464" s="28" t="s">
        <v>67</v>
      </c>
    </row>
    <row r="465" spans="1:65" ht="15">
      <c r="A465" s="25" t="s">
        <v>54</v>
      </c>
      <c r="B465" s="18" t="s">
        <v>110</v>
      </c>
      <c r="C465" s="15" t="s">
        <v>111</v>
      </c>
      <c r="D465" s="16" t="s">
        <v>229</v>
      </c>
      <c r="E465" s="17" t="s">
        <v>229</v>
      </c>
      <c r="F465" s="17" t="s">
        <v>229</v>
      </c>
      <c r="G465" s="17" t="s">
        <v>229</v>
      </c>
      <c r="H465" s="17" t="s">
        <v>229</v>
      </c>
      <c r="I465" s="17" t="s">
        <v>229</v>
      </c>
      <c r="J465" s="17" t="s">
        <v>229</v>
      </c>
      <c r="K465" s="17" t="s">
        <v>229</v>
      </c>
      <c r="L465" s="17" t="s">
        <v>229</v>
      </c>
      <c r="M465" s="17" t="s">
        <v>229</v>
      </c>
      <c r="N465" s="17" t="s">
        <v>229</v>
      </c>
      <c r="O465" s="17" t="s">
        <v>229</v>
      </c>
      <c r="P465" s="17" t="s">
        <v>229</v>
      </c>
      <c r="Q465" s="17" t="s">
        <v>229</v>
      </c>
      <c r="R465" s="17" t="s">
        <v>229</v>
      </c>
      <c r="S465" s="17" t="s">
        <v>229</v>
      </c>
      <c r="T465" s="17" t="s">
        <v>229</v>
      </c>
      <c r="U465" s="17" t="s">
        <v>229</v>
      </c>
      <c r="V465" s="17" t="s">
        <v>229</v>
      </c>
      <c r="W465" s="17" t="s">
        <v>229</v>
      </c>
      <c r="X465" s="17" t="s">
        <v>229</v>
      </c>
      <c r="Y465" s="17" t="s">
        <v>229</v>
      </c>
      <c r="Z465" s="17" t="s">
        <v>229</v>
      </c>
      <c r="AA465" s="17" t="s">
        <v>229</v>
      </c>
      <c r="AB465" s="17" t="s">
        <v>229</v>
      </c>
      <c r="AC465" s="154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>
        <v>1</v>
      </c>
    </row>
    <row r="466" spans="1:65">
      <c r="A466" s="30"/>
      <c r="B466" s="19" t="s">
        <v>230</v>
      </c>
      <c r="C466" s="9" t="s">
        <v>230</v>
      </c>
      <c r="D466" s="152" t="s">
        <v>232</v>
      </c>
      <c r="E466" s="153" t="s">
        <v>233</v>
      </c>
      <c r="F466" s="153" t="s">
        <v>234</v>
      </c>
      <c r="G466" s="153" t="s">
        <v>235</v>
      </c>
      <c r="H466" s="153" t="s">
        <v>236</v>
      </c>
      <c r="I466" s="153" t="s">
        <v>237</v>
      </c>
      <c r="J466" s="153" t="s">
        <v>238</v>
      </c>
      <c r="K466" s="153" t="s">
        <v>239</v>
      </c>
      <c r="L466" s="153" t="s">
        <v>240</v>
      </c>
      <c r="M466" s="153" t="s">
        <v>241</v>
      </c>
      <c r="N466" s="153" t="s">
        <v>243</v>
      </c>
      <c r="O466" s="153" t="s">
        <v>244</v>
      </c>
      <c r="P466" s="153" t="s">
        <v>246</v>
      </c>
      <c r="Q466" s="153" t="s">
        <v>247</v>
      </c>
      <c r="R466" s="153" t="s">
        <v>249</v>
      </c>
      <c r="S466" s="153" t="s">
        <v>250</v>
      </c>
      <c r="T466" s="153" t="s">
        <v>251</v>
      </c>
      <c r="U466" s="153" t="s">
        <v>252</v>
      </c>
      <c r="V466" s="153" t="s">
        <v>254</v>
      </c>
      <c r="W466" s="153" t="s">
        <v>256</v>
      </c>
      <c r="X466" s="153" t="s">
        <v>258</v>
      </c>
      <c r="Y466" s="153" t="s">
        <v>259</v>
      </c>
      <c r="Z466" s="153" t="s">
        <v>260</v>
      </c>
      <c r="AA466" s="153" t="s">
        <v>261</v>
      </c>
      <c r="AB466" s="153" t="s">
        <v>262</v>
      </c>
      <c r="AC466" s="154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 t="s">
        <v>1</v>
      </c>
    </row>
    <row r="467" spans="1:65">
      <c r="A467" s="30"/>
      <c r="B467" s="19"/>
      <c r="C467" s="9"/>
      <c r="D467" s="10" t="s">
        <v>299</v>
      </c>
      <c r="E467" s="11" t="s">
        <v>114</v>
      </c>
      <c r="F467" s="11" t="s">
        <v>114</v>
      </c>
      <c r="G467" s="11" t="s">
        <v>114</v>
      </c>
      <c r="H467" s="11" t="s">
        <v>114</v>
      </c>
      <c r="I467" s="11" t="s">
        <v>114</v>
      </c>
      <c r="J467" s="11" t="s">
        <v>299</v>
      </c>
      <c r="K467" s="11" t="s">
        <v>114</v>
      </c>
      <c r="L467" s="11" t="s">
        <v>299</v>
      </c>
      <c r="M467" s="11" t="s">
        <v>114</v>
      </c>
      <c r="N467" s="11" t="s">
        <v>114</v>
      </c>
      <c r="O467" s="11" t="s">
        <v>114</v>
      </c>
      <c r="P467" s="11" t="s">
        <v>300</v>
      </c>
      <c r="Q467" s="11" t="s">
        <v>299</v>
      </c>
      <c r="R467" s="11" t="s">
        <v>299</v>
      </c>
      <c r="S467" s="11" t="s">
        <v>114</v>
      </c>
      <c r="T467" s="11" t="s">
        <v>299</v>
      </c>
      <c r="U467" s="11" t="s">
        <v>114</v>
      </c>
      <c r="V467" s="11" t="s">
        <v>299</v>
      </c>
      <c r="W467" s="11" t="s">
        <v>300</v>
      </c>
      <c r="X467" s="11" t="s">
        <v>300</v>
      </c>
      <c r="Y467" s="11" t="s">
        <v>299</v>
      </c>
      <c r="Z467" s="11" t="s">
        <v>299</v>
      </c>
      <c r="AA467" s="11" t="s">
        <v>299</v>
      </c>
      <c r="AB467" s="11" t="s">
        <v>299</v>
      </c>
      <c r="AC467" s="154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3</v>
      </c>
    </row>
    <row r="468" spans="1:65">
      <c r="A468" s="30"/>
      <c r="B468" s="19"/>
      <c r="C468" s="9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154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3</v>
      </c>
    </row>
    <row r="469" spans="1:65">
      <c r="A469" s="30"/>
      <c r="B469" s="18">
        <v>1</v>
      </c>
      <c r="C469" s="14">
        <v>1</v>
      </c>
      <c r="D469" s="211">
        <v>0.79</v>
      </c>
      <c r="E469" s="211">
        <v>0.76</v>
      </c>
      <c r="F469" s="211">
        <v>0.77</v>
      </c>
      <c r="G469" s="211">
        <v>0.86</v>
      </c>
      <c r="H469" s="211">
        <v>0.82179999999999997</v>
      </c>
      <c r="I469" s="212">
        <v>0.89</v>
      </c>
      <c r="J469" s="211">
        <v>0.74</v>
      </c>
      <c r="K469" s="211">
        <v>0.75</v>
      </c>
      <c r="L469" s="211">
        <v>0.81999999999999984</v>
      </c>
      <c r="M469" s="211">
        <v>0.80409999999999993</v>
      </c>
      <c r="N469" s="211">
        <v>0.77</v>
      </c>
      <c r="O469" s="211">
        <v>0.73</v>
      </c>
      <c r="P469" s="211">
        <v>0.77</v>
      </c>
      <c r="Q469" s="211">
        <v>0.7</v>
      </c>
      <c r="R469" s="211">
        <v>0.84</v>
      </c>
      <c r="S469" s="211">
        <v>0.84499999999999997</v>
      </c>
      <c r="T469" s="211">
        <v>0.77</v>
      </c>
      <c r="U469" s="211">
        <v>0.72500000000000009</v>
      </c>
      <c r="V469" s="211">
        <v>0.76</v>
      </c>
      <c r="W469" s="211">
        <v>0.81999999999999984</v>
      </c>
      <c r="X469" s="211">
        <v>0.77869999999999995</v>
      </c>
      <c r="Y469" s="211">
        <v>0.78</v>
      </c>
      <c r="Z469" s="211">
        <v>0.75</v>
      </c>
      <c r="AA469" s="211">
        <v>0.85000000000000009</v>
      </c>
      <c r="AB469" s="211">
        <v>0.71</v>
      </c>
      <c r="AC469" s="208"/>
      <c r="AD469" s="209"/>
      <c r="AE469" s="209"/>
      <c r="AF469" s="209"/>
      <c r="AG469" s="209"/>
      <c r="AH469" s="209"/>
      <c r="AI469" s="209"/>
      <c r="AJ469" s="209"/>
      <c r="AK469" s="209"/>
      <c r="AL469" s="209"/>
      <c r="AM469" s="209"/>
      <c r="AN469" s="209"/>
      <c r="AO469" s="209"/>
      <c r="AP469" s="209"/>
      <c r="AQ469" s="209"/>
      <c r="AR469" s="209"/>
      <c r="AS469" s="209"/>
      <c r="AT469" s="209"/>
      <c r="AU469" s="209"/>
      <c r="AV469" s="209"/>
      <c r="AW469" s="209"/>
      <c r="AX469" s="209"/>
      <c r="AY469" s="209"/>
      <c r="AZ469" s="209"/>
      <c r="BA469" s="209"/>
      <c r="BB469" s="209"/>
      <c r="BC469" s="209"/>
      <c r="BD469" s="209"/>
      <c r="BE469" s="209"/>
      <c r="BF469" s="209"/>
      <c r="BG469" s="209"/>
      <c r="BH469" s="209"/>
      <c r="BI469" s="209"/>
      <c r="BJ469" s="209"/>
      <c r="BK469" s="209"/>
      <c r="BL469" s="209"/>
      <c r="BM469" s="213">
        <v>1</v>
      </c>
    </row>
    <row r="470" spans="1:65">
      <c r="A470" s="30"/>
      <c r="B470" s="19">
        <v>1</v>
      </c>
      <c r="C470" s="9">
        <v>2</v>
      </c>
      <c r="D470" s="24">
        <v>0.77</v>
      </c>
      <c r="E470" s="24">
        <v>0.76</v>
      </c>
      <c r="F470" s="24">
        <v>0.75</v>
      </c>
      <c r="G470" s="24">
        <v>0.89</v>
      </c>
      <c r="H470" s="24">
        <v>0.80520000000000003</v>
      </c>
      <c r="I470" s="215">
        <v>0.91999999999999993</v>
      </c>
      <c r="J470" s="24">
        <v>0.74</v>
      </c>
      <c r="K470" s="24">
        <v>0.76</v>
      </c>
      <c r="L470" s="24">
        <v>0.78</v>
      </c>
      <c r="M470" s="24">
        <v>0.79769999999999996</v>
      </c>
      <c r="N470" s="24">
        <v>0.77</v>
      </c>
      <c r="O470" s="24">
        <v>0.746</v>
      </c>
      <c r="P470" s="24">
        <v>0.79</v>
      </c>
      <c r="Q470" s="24">
        <v>0.71</v>
      </c>
      <c r="R470" s="24">
        <v>0.84</v>
      </c>
      <c r="S470" s="24">
        <v>0.84499999999999997</v>
      </c>
      <c r="T470" s="24">
        <v>0.75</v>
      </c>
      <c r="U470" s="24">
        <v>0.73199999999999998</v>
      </c>
      <c r="V470" s="24">
        <v>0.76</v>
      </c>
      <c r="W470" s="24">
        <v>0.83</v>
      </c>
      <c r="X470" s="24">
        <v>0.77369999999999994</v>
      </c>
      <c r="Y470" s="24">
        <v>0.77</v>
      </c>
      <c r="Z470" s="24">
        <v>0.76</v>
      </c>
      <c r="AA470" s="24">
        <v>0.86</v>
      </c>
      <c r="AB470" s="24">
        <v>0.76</v>
      </c>
      <c r="AC470" s="208"/>
      <c r="AD470" s="209"/>
      <c r="AE470" s="209"/>
      <c r="AF470" s="209"/>
      <c r="AG470" s="209"/>
      <c r="AH470" s="209"/>
      <c r="AI470" s="209"/>
      <c r="AJ470" s="209"/>
      <c r="AK470" s="209"/>
      <c r="AL470" s="209"/>
      <c r="AM470" s="209"/>
      <c r="AN470" s="209"/>
      <c r="AO470" s="209"/>
      <c r="AP470" s="209"/>
      <c r="AQ470" s="209"/>
      <c r="AR470" s="209"/>
      <c r="AS470" s="209"/>
      <c r="AT470" s="209"/>
      <c r="AU470" s="209"/>
      <c r="AV470" s="209"/>
      <c r="AW470" s="209"/>
      <c r="AX470" s="209"/>
      <c r="AY470" s="209"/>
      <c r="AZ470" s="209"/>
      <c r="BA470" s="209"/>
      <c r="BB470" s="209"/>
      <c r="BC470" s="209"/>
      <c r="BD470" s="209"/>
      <c r="BE470" s="209"/>
      <c r="BF470" s="209"/>
      <c r="BG470" s="209"/>
      <c r="BH470" s="209"/>
      <c r="BI470" s="209"/>
      <c r="BJ470" s="209"/>
      <c r="BK470" s="209"/>
      <c r="BL470" s="209"/>
      <c r="BM470" s="213" t="e">
        <v>#N/A</v>
      </c>
    </row>
    <row r="471" spans="1:65">
      <c r="A471" s="30"/>
      <c r="B471" s="19">
        <v>1</v>
      </c>
      <c r="C471" s="9">
        <v>3</v>
      </c>
      <c r="D471" s="24">
        <v>0.79</v>
      </c>
      <c r="E471" s="24">
        <v>0.78</v>
      </c>
      <c r="F471" s="24">
        <v>0.78</v>
      </c>
      <c r="G471" s="24">
        <v>0.89</v>
      </c>
      <c r="H471" s="24">
        <v>0.80520000000000003</v>
      </c>
      <c r="I471" s="215">
        <v>0.91</v>
      </c>
      <c r="J471" s="24">
        <v>0.74</v>
      </c>
      <c r="K471" s="24">
        <v>0.76</v>
      </c>
      <c r="L471" s="24">
        <v>0.79</v>
      </c>
      <c r="M471" s="24">
        <v>0.79509999999999992</v>
      </c>
      <c r="N471" s="24">
        <v>0.75</v>
      </c>
      <c r="O471" s="24">
        <v>0.73599999999999999</v>
      </c>
      <c r="P471" s="24">
        <v>0.77</v>
      </c>
      <c r="Q471" s="216">
        <v>0.73</v>
      </c>
      <c r="R471" s="24">
        <v>0.86</v>
      </c>
      <c r="S471" s="24">
        <v>0.80300000000000005</v>
      </c>
      <c r="T471" s="24">
        <v>0.74</v>
      </c>
      <c r="U471" s="24">
        <v>0.72500000000000009</v>
      </c>
      <c r="V471" s="24">
        <v>0.77</v>
      </c>
      <c r="W471" s="24">
        <v>0.81000000000000016</v>
      </c>
      <c r="X471" s="24">
        <v>0.75750000000000006</v>
      </c>
      <c r="Y471" s="24">
        <v>0.78</v>
      </c>
      <c r="Z471" s="24">
        <v>0.77</v>
      </c>
      <c r="AA471" s="24">
        <v>0.85000000000000009</v>
      </c>
      <c r="AB471" s="24">
        <v>0.74</v>
      </c>
      <c r="AC471" s="208"/>
      <c r="AD471" s="209"/>
      <c r="AE471" s="209"/>
      <c r="AF471" s="209"/>
      <c r="AG471" s="209"/>
      <c r="AH471" s="209"/>
      <c r="AI471" s="209"/>
      <c r="AJ471" s="209"/>
      <c r="AK471" s="209"/>
      <c r="AL471" s="209"/>
      <c r="AM471" s="209"/>
      <c r="AN471" s="209"/>
      <c r="AO471" s="209"/>
      <c r="AP471" s="209"/>
      <c r="AQ471" s="209"/>
      <c r="AR471" s="209"/>
      <c r="AS471" s="209"/>
      <c r="AT471" s="209"/>
      <c r="AU471" s="209"/>
      <c r="AV471" s="209"/>
      <c r="AW471" s="209"/>
      <c r="AX471" s="209"/>
      <c r="AY471" s="209"/>
      <c r="AZ471" s="209"/>
      <c r="BA471" s="209"/>
      <c r="BB471" s="209"/>
      <c r="BC471" s="209"/>
      <c r="BD471" s="209"/>
      <c r="BE471" s="209"/>
      <c r="BF471" s="209"/>
      <c r="BG471" s="209"/>
      <c r="BH471" s="209"/>
      <c r="BI471" s="209"/>
      <c r="BJ471" s="209"/>
      <c r="BK471" s="209"/>
      <c r="BL471" s="209"/>
      <c r="BM471" s="213">
        <v>16</v>
      </c>
    </row>
    <row r="472" spans="1:65">
      <c r="A472" s="30"/>
      <c r="B472" s="19">
        <v>1</v>
      </c>
      <c r="C472" s="9">
        <v>4</v>
      </c>
      <c r="D472" s="24">
        <v>0.79</v>
      </c>
      <c r="E472" s="24">
        <v>0.76</v>
      </c>
      <c r="F472" s="24">
        <v>0.76</v>
      </c>
      <c r="G472" s="24">
        <v>0.84</v>
      </c>
      <c r="H472" s="24">
        <v>0.8135</v>
      </c>
      <c r="I472" s="215">
        <v>0.91</v>
      </c>
      <c r="J472" s="24">
        <v>0.73</v>
      </c>
      <c r="K472" s="24">
        <v>0.75</v>
      </c>
      <c r="L472" s="24">
        <v>0.79</v>
      </c>
      <c r="M472" s="24">
        <v>0.80820000000000003</v>
      </c>
      <c r="N472" s="216">
        <v>0.86</v>
      </c>
      <c r="O472" s="24">
        <v>0.72499999999999998</v>
      </c>
      <c r="P472" s="24">
        <v>0.76</v>
      </c>
      <c r="Q472" s="24">
        <v>0.7</v>
      </c>
      <c r="R472" s="24">
        <v>0.83</v>
      </c>
      <c r="S472" s="24">
        <v>0.77700000000000002</v>
      </c>
      <c r="T472" s="24">
        <v>0.72</v>
      </c>
      <c r="U472" s="24">
        <v>0.73399999999999999</v>
      </c>
      <c r="V472" s="24">
        <v>0.74</v>
      </c>
      <c r="W472" s="24">
        <v>0.83</v>
      </c>
      <c r="X472" s="24">
        <v>0.76049999999999995</v>
      </c>
      <c r="Y472" s="24">
        <v>0.78</v>
      </c>
      <c r="Z472" s="24">
        <v>0.76</v>
      </c>
      <c r="AA472" s="24">
        <v>0.85000000000000009</v>
      </c>
      <c r="AB472" s="24">
        <v>0.74</v>
      </c>
      <c r="AC472" s="208"/>
      <c r="AD472" s="209"/>
      <c r="AE472" s="209"/>
      <c r="AF472" s="209"/>
      <c r="AG472" s="209"/>
      <c r="AH472" s="209"/>
      <c r="AI472" s="209"/>
      <c r="AJ472" s="209"/>
      <c r="AK472" s="209"/>
      <c r="AL472" s="209"/>
      <c r="AM472" s="209"/>
      <c r="AN472" s="209"/>
      <c r="AO472" s="209"/>
      <c r="AP472" s="209"/>
      <c r="AQ472" s="209"/>
      <c r="AR472" s="209"/>
      <c r="AS472" s="209"/>
      <c r="AT472" s="209"/>
      <c r="AU472" s="209"/>
      <c r="AV472" s="209"/>
      <c r="AW472" s="209"/>
      <c r="AX472" s="209"/>
      <c r="AY472" s="209"/>
      <c r="AZ472" s="209"/>
      <c r="BA472" s="209"/>
      <c r="BB472" s="209"/>
      <c r="BC472" s="209"/>
      <c r="BD472" s="209"/>
      <c r="BE472" s="209"/>
      <c r="BF472" s="209"/>
      <c r="BG472" s="209"/>
      <c r="BH472" s="209"/>
      <c r="BI472" s="209"/>
      <c r="BJ472" s="209"/>
      <c r="BK472" s="209"/>
      <c r="BL472" s="209"/>
      <c r="BM472" s="213">
        <v>0.77809780459626987</v>
      </c>
    </row>
    <row r="473" spans="1:65">
      <c r="A473" s="30"/>
      <c r="B473" s="19">
        <v>1</v>
      </c>
      <c r="C473" s="9">
        <v>5</v>
      </c>
      <c r="D473" s="24">
        <v>0.77</v>
      </c>
      <c r="E473" s="24">
        <v>0.78</v>
      </c>
      <c r="F473" s="24">
        <v>0.77</v>
      </c>
      <c r="G473" s="24">
        <v>0.88</v>
      </c>
      <c r="H473" s="24">
        <v>0.79690000000000005</v>
      </c>
      <c r="I473" s="215">
        <v>0.91999999999999993</v>
      </c>
      <c r="J473" s="24">
        <v>0.75</v>
      </c>
      <c r="K473" s="24">
        <v>0.77999999999999992</v>
      </c>
      <c r="L473" s="24">
        <v>0.78</v>
      </c>
      <c r="M473" s="24">
        <v>0.79799999999999993</v>
      </c>
      <c r="N473" s="24">
        <v>0.78</v>
      </c>
      <c r="O473" s="24">
        <v>0.75</v>
      </c>
      <c r="P473" s="24">
        <v>0.78</v>
      </c>
      <c r="Q473" s="24">
        <v>0.7</v>
      </c>
      <c r="R473" s="24">
        <v>0.85000000000000009</v>
      </c>
      <c r="S473" s="24">
        <v>0.77300000000000002</v>
      </c>
      <c r="T473" s="24">
        <v>0.72</v>
      </c>
      <c r="U473" s="24">
        <v>0.73599999999999999</v>
      </c>
      <c r="V473" s="24">
        <v>0.74</v>
      </c>
      <c r="W473" s="24">
        <v>0.83</v>
      </c>
      <c r="X473" s="24">
        <v>0.77570000000000006</v>
      </c>
      <c r="Y473" s="24">
        <v>0.77</v>
      </c>
      <c r="Z473" s="24">
        <v>0.77</v>
      </c>
      <c r="AA473" s="24">
        <v>0.85000000000000009</v>
      </c>
      <c r="AB473" s="24">
        <v>0.72</v>
      </c>
      <c r="AC473" s="208"/>
      <c r="AD473" s="209"/>
      <c r="AE473" s="209"/>
      <c r="AF473" s="209"/>
      <c r="AG473" s="209"/>
      <c r="AH473" s="209"/>
      <c r="AI473" s="209"/>
      <c r="AJ473" s="209"/>
      <c r="AK473" s="209"/>
      <c r="AL473" s="209"/>
      <c r="AM473" s="209"/>
      <c r="AN473" s="209"/>
      <c r="AO473" s="209"/>
      <c r="AP473" s="209"/>
      <c r="AQ473" s="209"/>
      <c r="AR473" s="209"/>
      <c r="AS473" s="209"/>
      <c r="AT473" s="209"/>
      <c r="AU473" s="209"/>
      <c r="AV473" s="209"/>
      <c r="AW473" s="209"/>
      <c r="AX473" s="209"/>
      <c r="AY473" s="209"/>
      <c r="AZ473" s="209"/>
      <c r="BA473" s="209"/>
      <c r="BB473" s="209"/>
      <c r="BC473" s="209"/>
      <c r="BD473" s="209"/>
      <c r="BE473" s="209"/>
      <c r="BF473" s="209"/>
      <c r="BG473" s="209"/>
      <c r="BH473" s="209"/>
      <c r="BI473" s="209"/>
      <c r="BJ473" s="209"/>
      <c r="BK473" s="209"/>
      <c r="BL473" s="209"/>
      <c r="BM473" s="213">
        <v>34</v>
      </c>
    </row>
    <row r="474" spans="1:65">
      <c r="A474" s="30"/>
      <c r="B474" s="19">
        <v>1</v>
      </c>
      <c r="C474" s="9">
        <v>6</v>
      </c>
      <c r="D474" s="24">
        <v>0.78</v>
      </c>
      <c r="E474" s="24">
        <v>0.77</v>
      </c>
      <c r="F474" s="24">
        <v>0.76</v>
      </c>
      <c r="G474" s="24">
        <v>0.86999999999999988</v>
      </c>
      <c r="H474" s="24">
        <v>0.8135</v>
      </c>
      <c r="I474" s="215">
        <v>0.93</v>
      </c>
      <c r="J474" s="24">
        <v>0.75</v>
      </c>
      <c r="K474" s="24">
        <v>0.77999999999999992</v>
      </c>
      <c r="L474" s="24">
        <v>0.8</v>
      </c>
      <c r="M474" s="24">
        <v>0.78800000000000003</v>
      </c>
      <c r="N474" s="24">
        <v>0.76</v>
      </c>
      <c r="O474" s="24">
        <v>0.73299999999999998</v>
      </c>
      <c r="P474" s="24">
        <v>0.78</v>
      </c>
      <c r="Q474" s="24">
        <v>0.69</v>
      </c>
      <c r="R474" s="24">
        <v>0.85000000000000009</v>
      </c>
      <c r="S474" s="24">
        <v>0.86899999999999999</v>
      </c>
      <c r="T474" s="24">
        <v>0.74</v>
      </c>
      <c r="U474" s="24">
        <v>0.72399999999999998</v>
      </c>
      <c r="V474" s="24">
        <v>0.76</v>
      </c>
      <c r="W474" s="24">
        <v>0.84</v>
      </c>
      <c r="X474" s="24">
        <v>0.75849999999999995</v>
      </c>
      <c r="Y474" s="24">
        <v>0.78</v>
      </c>
      <c r="Z474" s="24">
        <v>0.74</v>
      </c>
      <c r="AA474" s="24">
        <v>0.84</v>
      </c>
      <c r="AB474" s="24">
        <v>0.75</v>
      </c>
      <c r="AC474" s="208"/>
      <c r="AD474" s="209"/>
      <c r="AE474" s="209"/>
      <c r="AF474" s="209"/>
      <c r="AG474" s="209"/>
      <c r="AH474" s="209"/>
      <c r="AI474" s="209"/>
      <c r="AJ474" s="209"/>
      <c r="AK474" s="209"/>
      <c r="AL474" s="209"/>
      <c r="AM474" s="209"/>
      <c r="AN474" s="209"/>
      <c r="AO474" s="209"/>
      <c r="AP474" s="209"/>
      <c r="AQ474" s="209"/>
      <c r="AR474" s="209"/>
      <c r="AS474" s="209"/>
      <c r="AT474" s="209"/>
      <c r="AU474" s="209"/>
      <c r="AV474" s="209"/>
      <c r="AW474" s="209"/>
      <c r="AX474" s="209"/>
      <c r="AY474" s="209"/>
      <c r="AZ474" s="209"/>
      <c r="BA474" s="209"/>
      <c r="BB474" s="209"/>
      <c r="BC474" s="209"/>
      <c r="BD474" s="209"/>
      <c r="BE474" s="209"/>
      <c r="BF474" s="209"/>
      <c r="BG474" s="209"/>
      <c r="BH474" s="209"/>
      <c r="BI474" s="209"/>
      <c r="BJ474" s="209"/>
      <c r="BK474" s="209"/>
      <c r="BL474" s="209"/>
      <c r="BM474" s="56"/>
    </row>
    <row r="475" spans="1:65">
      <c r="A475" s="30"/>
      <c r="B475" s="20" t="s">
        <v>271</v>
      </c>
      <c r="C475" s="12"/>
      <c r="D475" s="217">
        <v>0.78166666666666673</v>
      </c>
      <c r="E475" s="217">
        <v>0.7683333333333332</v>
      </c>
      <c r="F475" s="217">
        <v>0.76500000000000001</v>
      </c>
      <c r="G475" s="217">
        <v>0.8716666666666667</v>
      </c>
      <c r="H475" s="217">
        <v>0.80935000000000012</v>
      </c>
      <c r="I475" s="217">
        <v>0.91333333333333344</v>
      </c>
      <c r="J475" s="217">
        <v>0.74166666666666659</v>
      </c>
      <c r="K475" s="217">
        <v>0.76333333333333331</v>
      </c>
      <c r="L475" s="217">
        <v>0.79333333333333333</v>
      </c>
      <c r="M475" s="217">
        <v>0.79851666666666665</v>
      </c>
      <c r="N475" s="217">
        <v>0.78166666666666662</v>
      </c>
      <c r="O475" s="217">
        <v>0.73666666666666669</v>
      </c>
      <c r="P475" s="217">
        <v>0.77500000000000002</v>
      </c>
      <c r="Q475" s="217">
        <v>0.70500000000000007</v>
      </c>
      <c r="R475" s="217">
        <v>0.84500000000000008</v>
      </c>
      <c r="S475" s="217">
        <v>0.81866666666666665</v>
      </c>
      <c r="T475" s="217">
        <v>0.73999999999999988</v>
      </c>
      <c r="U475" s="217">
        <v>0.72933333333333339</v>
      </c>
      <c r="V475" s="217">
        <v>0.755</v>
      </c>
      <c r="W475" s="217">
        <v>0.82666666666666666</v>
      </c>
      <c r="X475" s="217">
        <v>0.7674333333333333</v>
      </c>
      <c r="Y475" s="217">
        <v>0.77666666666666673</v>
      </c>
      <c r="Z475" s="217">
        <v>0.7583333333333333</v>
      </c>
      <c r="AA475" s="217">
        <v>0.85</v>
      </c>
      <c r="AB475" s="217">
        <v>0.73666666666666669</v>
      </c>
      <c r="AC475" s="208"/>
      <c r="AD475" s="209"/>
      <c r="AE475" s="209"/>
      <c r="AF475" s="209"/>
      <c r="AG475" s="209"/>
      <c r="AH475" s="209"/>
      <c r="AI475" s="209"/>
      <c r="AJ475" s="209"/>
      <c r="AK475" s="209"/>
      <c r="AL475" s="209"/>
      <c r="AM475" s="209"/>
      <c r="AN475" s="209"/>
      <c r="AO475" s="209"/>
      <c r="AP475" s="209"/>
      <c r="AQ475" s="209"/>
      <c r="AR475" s="209"/>
      <c r="AS475" s="209"/>
      <c r="AT475" s="209"/>
      <c r="AU475" s="209"/>
      <c r="AV475" s="209"/>
      <c r="AW475" s="209"/>
      <c r="AX475" s="209"/>
      <c r="AY475" s="209"/>
      <c r="AZ475" s="209"/>
      <c r="BA475" s="209"/>
      <c r="BB475" s="209"/>
      <c r="BC475" s="209"/>
      <c r="BD475" s="209"/>
      <c r="BE475" s="209"/>
      <c r="BF475" s="209"/>
      <c r="BG475" s="209"/>
      <c r="BH475" s="209"/>
      <c r="BI475" s="209"/>
      <c r="BJ475" s="209"/>
      <c r="BK475" s="209"/>
      <c r="BL475" s="209"/>
      <c r="BM475" s="56"/>
    </row>
    <row r="476" spans="1:65">
      <c r="A476" s="30"/>
      <c r="B476" s="3" t="s">
        <v>272</v>
      </c>
      <c r="C476" s="29"/>
      <c r="D476" s="24">
        <v>0.78500000000000003</v>
      </c>
      <c r="E476" s="24">
        <v>0.76500000000000001</v>
      </c>
      <c r="F476" s="24">
        <v>0.76500000000000001</v>
      </c>
      <c r="G476" s="24">
        <v>0.875</v>
      </c>
      <c r="H476" s="24">
        <v>0.80935000000000001</v>
      </c>
      <c r="I476" s="24">
        <v>0.91500000000000004</v>
      </c>
      <c r="J476" s="24">
        <v>0.74</v>
      </c>
      <c r="K476" s="24">
        <v>0.76</v>
      </c>
      <c r="L476" s="24">
        <v>0.79</v>
      </c>
      <c r="M476" s="24">
        <v>0.79784999999999995</v>
      </c>
      <c r="N476" s="24">
        <v>0.77</v>
      </c>
      <c r="O476" s="24">
        <v>0.73449999999999993</v>
      </c>
      <c r="P476" s="24">
        <v>0.77500000000000002</v>
      </c>
      <c r="Q476" s="24">
        <v>0.7</v>
      </c>
      <c r="R476" s="24">
        <v>0.84499999999999997</v>
      </c>
      <c r="S476" s="24">
        <v>0.82400000000000007</v>
      </c>
      <c r="T476" s="24">
        <v>0.74</v>
      </c>
      <c r="U476" s="24">
        <v>0.72850000000000004</v>
      </c>
      <c r="V476" s="24">
        <v>0.76</v>
      </c>
      <c r="W476" s="24">
        <v>0.83</v>
      </c>
      <c r="X476" s="24">
        <v>0.76709999999999989</v>
      </c>
      <c r="Y476" s="24">
        <v>0.78</v>
      </c>
      <c r="Z476" s="24">
        <v>0.76</v>
      </c>
      <c r="AA476" s="24">
        <v>0.85000000000000009</v>
      </c>
      <c r="AB476" s="24">
        <v>0.74</v>
      </c>
      <c r="AC476" s="208"/>
      <c r="AD476" s="209"/>
      <c r="AE476" s="209"/>
      <c r="AF476" s="209"/>
      <c r="AG476" s="209"/>
      <c r="AH476" s="209"/>
      <c r="AI476" s="209"/>
      <c r="AJ476" s="209"/>
      <c r="AK476" s="209"/>
      <c r="AL476" s="209"/>
      <c r="AM476" s="209"/>
      <c r="AN476" s="209"/>
      <c r="AO476" s="209"/>
      <c r="AP476" s="209"/>
      <c r="AQ476" s="209"/>
      <c r="AR476" s="209"/>
      <c r="AS476" s="209"/>
      <c r="AT476" s="209"/>
      <c r="AU476" s="209"/>
      <c r="AV476" s="209"/>
      <c r="AW476" s="209"/>
      <c r="AX476" s="209"/>
      <c r="AY476" s="209"/>
      <c r="AZ476" s="209"/>
      <c r="BA476" s="209"/>
      <c r="BB476" s="209"/>
      <c r="BC476" s="209"/>
      <c r="BD476" s="209"/>
      <c r="BE476" s="209"/>
      <c r="BF476" s="209"/>
      <c r="BG476" s="209"/>
      <c r="BH476" s="209"/>
      <c r="BI476" s="209"/>
      <c r="BJ476" s="209"/>
      <c r="BK476" s="209"/>
      <c r="BL476" s="209"/>
      <c r="BM476" s="56"/>
    </row>
    <row r="477" spans="1:65">
      <c r="A477" s="30"/>
      <c r="B477" s="3" t="s">
        <v>273</v>
      </c>
      <c r="C477" s="29"/>
      <c r="D477" s="24">
        <v>9.8319208025017604E-3</v>
      </c>
      <c r="E477" s="24">
        <v>9.8319208025017587E-3</v>
      </c>
      <c r="F477" s="24">
        <v>1.0488088481701525E-2</v>
      </c>
      <c r="G477" s="24">
        <v>1.9407902170679534E-2</v>
      </c>
      <c r="H477" s="24">
        <v>8.7051134398122305E-3</v>
      </c>
      <c r="I477" s="24">
        <v>1.3662601021279454E-2</v>
      </c>
      <c r="J477" s="24">
        <v>7.5277265270908165E-3</v>
      </c>
      <c r="K477" s="24">
        <v>1.3662601021279424E-2</v>
      </c>
      <c r="L477" s="24">
        <v>1.5055453054181555E-2</v>
      </c>
      <c r="M477" s="24">
        <v>7.0448326216217948E-3</v>
      </c>
      <c r="N477" s="24">
        <v>3.9707262140150967E-2</v>
      </c>
      <c r="O477" s="24">
        <v>9.5847100460403518E-3</v>
      </c>
      <c r="P477" s="24">
        <v>1.0488088481701525E-2</v>
      </c>
      <c r="Q477" s="24">
        <v>1.3784048752090234E-2</v>
      </c>
      <c r="R477" s="24">
        <v>1.0488088481701546E-2</v>
      </c>
      <c r="S477" s="24">
        <v>3.9968320788677937E-2</v>
      </c>
      <c r="T477" s="24">
        <v>1.8973665961010293E-2</v>
      </c>
      <c r="U477" s="24">
        <v>5.2788887719544091E-3</v>
      </c>
      <c r="V477" s="24">
        <v>1.2247448713915901E-2</v>
      </c>
      <c r="W477" s="24">
        <v>1.0327955589886396E-2</v>
      </c>
      <c r="X477" s="24">
        <v>9.6030550694383987E-3</v>
      </c>
      <c r="Y477" s="24">
        <v>5.1639777949432268E-3</v>
      </c>
      <c r="Z477" s="24">
        <v>1.1690451944500132E-2</v>
      </c>
      <c r="AA477" s="24">
        <v>6.324555320336764E-3</v>
      </c>
      <c r="AB477" s="24">
        <v>1.861898672502527E-2</v>
      </c>
      <c r="AC477" s="208"/>
      <c r="AD477" s="209"/>
      <c r="AE477" s="209"/>
      <c r="AF477" s="209"/>
      <c r="AG477" s="209"/>
      <c r="AH477" s="209"/>
      <c r="AI477" s="209"/>
      <c r="AJ477" s="209"/>
      <c r="AK477" s="209"/>
      <c r="AL477" s="209"/>
      <c r="AM477" s="209"/>
      <c r="AN477" s="209"/>
      <c r="AO477" s="209"/>
      <c r="AP477" s="209"/>
      <c r="AQ477" s="209"/>
      <c r="AR477" s="209"/>
      <c r="AS477" s="209"/>
      <c r="AT477" s="209"/>
      <c r="AU477" s="209"/>
      <c r="AV477" s="209"/>
      <c r="AW477" s="209"/>
      <c r="AX477" s="209"/>
      <c r="AY477" s="209"/>
      <c r="AZ477" s="209"/>
      <c r="BA477" s="209"/>
      <c r="BB477" s="209"/>
      <c r="BC477" s="209"/>
      <c r="BD477" s="209"/>
      <c r="BE477" s="209"/>
      <c r="BF477" s="209"/>
      <c r="BG477" s="209"/>
      <c r="BH477" s="209"/>
      <c r="BI477" s="209"/>
      <c r="BJ477" s="209"/>
      <c r="BK477" s="209"/>
      <c r="BL477" s="209"/>
      <c r="BM477" s="56"/>
    </row>
    <row r="478" spans="1:65">
      <c r="A478" s="30"/>
      <c r="B478" s="3" t="s">
        <v>87</v>
      </c>
      <c r="C478" s="29"/>
      <c r="D478" s="13">
        <v>1.2578150280386046E-2</v>
      </c>
      <c r="E478" s="13">
        <v>1.2796426207160642E-2</v>
      </c>
      <c r="F478" s="13">
        <v>1.3709919583923563E-2</v>
      </c>
      <c r="G478" s="13">
        <v>2.2265279736917248E-2</v>
      </c>
      <c r="H478" s="13">
        <v>1.0755684734431618E-2</v>
      </c>
      <c r="I478" s="13">
        <v>1.4959052213079692E-2</v>
      </c>
      <c r="J478" s="13">
        <v>1.0149743632032563E-2</v>
      </c>
      <c r="K478" s="13">
        <v>1.7898603958007981E-2</v>
      </c>
      <c r="L478" s="13">
        <v>1.897746183300196E-2</v>
      </c>
      <c r="M478" s="13">
        <v>8.8223989751269587E-3</v>
      </c>
      <c r="N478" s="13">
        <v>5.0798203164372245E-2</v>
      </c>
      <c r="O478" s="13">
        <v>1.3010918614534414E-2</v>
      </c>
      <c r="P478" s="13">
        <v>1.3533017395743904E-2</v>
      </c>
      <c r="Q478" s="13">
        <v>1.9551842201546429E-2</v>
      </c>
      <c r="R478" s="13">
        <v>1.2411939031599461E-2</v>
      </c>
      <c r="S478" s="13">
        <v>4.88212387483851E-2</v>
      </c>
      <c r="T478" s="13">
        <v>2.5640089136500399E-2</v>
      </c>
      <c r="U478" s="13">
        <v>7.2379644953671054E-3</v>
      </c>
      <c r="V478" s="13">
        <v>1.6221786376047553E-2</v>
      </c>
      <c r="W478" s="13">
        <v>1.2493494665185158E-2</v>
      </c>
      <c r="X478" s="13">
        <v>1.251321079282248E-2</v>
      </c>
      <c r="Y478" s="13">
        <v>6.6488984484247551E-3</v>
      </c>
      <c r="Z478" s="13">
        <v>1.541598058615402E-2</v>
      </c>
      <c r="AA478" s="13">
        <v>7.4406533180432517E-3</v>
      </c>
      <c r="AB478" s="13">
        <v>2.5274642613156473E-2</v>
      </c>
      <c r="AC478" s="154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55"/>
    </row>
    <row r="479" spans="1:65">
      <c r="A479" s="30"/>
      <c r="B479" s="3" t="s">
        <v>274</v>
      </c>
      <c r="C479" s="29"/>
      <c r="D479" s="13">
        <v>4.5866497107631687E-3</v>
      </c>
      <c r="E479" s="13">
        <v>-1.254915668089196E-2</v>
      </c>
      <c r="F479" s="13">
        <v>-1.6833108278805464E-2</v>
      </c>
      <c r="G479" s="13">
        <v>0.12025334285443301</v>
      </c>
      <c r="H479" s="13">
        <v>4.0164867731436349E-2</v>
      </c>
      <c r="I479" s="13">
        <v>0.17380273782835443</v>
      </c>
      <c r="J479" s="13">
        <v>-4.682076946420155E-2</v>
      </c>
      <c r="K479" s="13">
        <v>-1.8975084077762383E-2</v>
      </c>
      <c r="L479" s="13">
        <v>1.9580480303460934E-2</v>
      </c>
      <c r="M479" s="13">
        <v>2.624202503821671E-2</v>
      </c>
      <c r="N479" s="13">
        <v>4.5866497107629467E-3</v>
      </c>
      <c r="O479" s="13">
        <v>-5.3246696861071974E-2</v>
      </c>
      <c r="P479" s="13">
        <v>-3.9812534850643955E-3</v>
      </c>
      <c r="Q479" s="13">
        <v>-9.3944237041252099E-2</v>
      </c>
      <c r="R479" s="13">
        <v>8.5981730071123419E-2</v>
      </c>
      <c r="S479" s="13">
        <v>5.2138512447605034E-2</v>
      </c>
      <c r="T479" s="13">
        <v>-4.8962745263158469E-2</v>
      </c>
      <c r="U479" s="13">
        <v>-6.2671390376482061E-2</v>
      </c>
      <c r="V479" s="13">
        <v>-2.9684963072546644E-2</v>
      </c>
      <c r="W479" s="13">
        <v>6.2419996282597978E-2</v>
      </c>
      <c r="X479" s="13">
        <v>-1.3705823612328527E-2</v>
      </c>
      <c r="Y479" s="13">
        <v>-1.8392776861074767E-3</v>
      </c>
      <c r="Z479" s="13">
        <v>-2.5401011474632917E-2</v>
      </c>
      <c r="AA479" s="13">
        <v>9.2407657467993731E-2</v>
      </c>
      <c r="AB479" s="13">
        <v>-5.3246696861071974E-2</v>
      </c>
      <c r="AC479" s="154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5"/>
    </row>
    <row r="480" spans="1:65">
      <c r="A480" s="30"/>
      <c r="B480" s="46" t="s">
        <v>275</v>
      </c>
      <c r="C480" s="47"/>
      <c r="D480" s="45">
        <v>0.13</v>
      </c>
      <c r="E480" s="45">
        <v>0.13</v>
      </c>
      <c r="F480" s="45">
        <v>0.2</v>
      </c>
      <c r="G480" s="45">
        <v>1.96</v>
      </c>
      <c r="H480" s="45">
        <v>0.7</v>
      </c>
      <c r="I480" s="45">
        <v>2.8</v>
      </c>
      <c r="J480" s="45">
        <v>0.67</v>
      </c>
      <c r="K480" s="45">
        <v>0.24</v>
      </c>
      <c r="L480" s="45">
        <v>0.37</v>
      </c>
      <c r="M480" s="45">
        <v>0.48</v>
      </c>
      <c r="N480" s="45">
        <v>0.13</v>
      </c>
      <c r="O480" s="45">
        <v>0.78</v>
      </c>
      <c r="P480" s="45">
        <v>0</v>
      </c>
      <c r="Q480" s="45">
        <v>1.42</v>
      </c>
      <c r="R480" s="45">
        <v>1.42</v>
      </c>
      <c r="S480" s="45">
        <v>0.88</v>
      </c>
      <c r="T480" s="45">
        <v>0.71</v>
      </c>
      <c r="U480" s="45">
        <v>0.92</v>
      </c>
      <c r="V480" s="45">
        <v>0.4</v>
      </c>
      <c r="W480" s="45">
        <v>1.05</v>
      </c>
      <c r="X480" s="45">
        <v>0.15</v>
      </c>
      <c r="Y480" s="45">
        <v>0.03</v>
      </c>
      <c r="Z480" s="45">
        <v>0.34</v>
      </c>
      <c r="AA480" s="45">
        <v>1.52</v>
      </c>
      <c r="AB480" s="45">
        <v>0.78</v>
      </c>
      <c r="AC480" s="154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5"/>
    </row>
    <row r="481" spans="1:65">
      <c r="B481" s="31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BM481" s="55"/>
    </row>
    <row r="482" spans="1:65" ht="15">
      <c r="B482" s="8" t="s">
        <v>539</v>
      </c>
      <c r="BM482" s="28" t="s">
        <v>67</v>
      </c>
    </row>
    <row r="483" spans="1:65" ht="15">
      <c r="A483" s="25" t="s">
        <v>17</v>
      </c>
      <c r="B483" s="18" t="s">
        <v>110</v>
      </c>
      <c r="C483" s="15" t="s">
        <v>111</v>
      </c>
      <c r="D483" s="16" t="s">
        <v>229</v>
      </c>
      <c r="E483" s="17" t="s">
        <v>229</v>
      </c>
      <c r="F483" s="17" t="s">
        <v>229</v>
      </c>
      <c r="G483" s="17" t="s">
        <v>229</v>
      </c>
      <c r="H483" s="17" t="s">
        <v>229</v>
      </c>
      <c r="I483" s="17" t="s">
        <v>229</v>
      </c>
      <c r="J483" s="17" t="s">
        <v>229</v>
      </c>
      <c r="K483" s="17" t="s">
        <v>229</v>
      </c>
      <c r="L483" s="17" t="s">
        <v>229</v>
      </c>
      <c r="M483" s="17" t="s">
        <v>229</v>
      </c>
      <c r="N483" s="17" t="s">
        <v>229</v>
      </c>
      <c r="O483" s="17" t="s">
        <v>229</v>
      </c>
      <c r="P483" s="17" t="s">
        <v>229</v>
      </c>
      <c r="Q483" s="17" t="s">
        <v>229</v>
      </c>
      <c r="R483" s="17" t="s">
        <v>229</v>
      </c>
      <c r="S483" s="17" t="s">
        <v>229</v>
      </c>
      <c r="T483" s="17" t="s">
        <v>229</v>
      </c>
      <c r="U483" s="17" t="s">
        <v>229</v>
      </c>
      <c r="V483" s="17" t="s">
        <v>229</v>
      </c>
      <c r="W483" s="17" t="s">
        <v>229</v>
      </c>
      <c r="X483" s="17" t="s">
        <v>229</v>
      </c>
      <c r="Y483" s="17" t="s">
        <v>229</v>
      </c>
      <c r="Z483" s="17" t="s">
        <v>229</v>
      </c>
      <c r="AA483" s="154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</v>
      </c>
    </row>
    <row r="484" spans="1:65">
      <c r="A484" s="30"/>
      <c r="B484" s="19" t="s">
        <v>230</v>
      </c>
      <c r="C484" s="9" t="s">
        <v>230</v>
      </c>
      <c r="D484" s="152" t="s">
        <v>232</v>
      </c>
      <c r="E484" s="153" t="s">
        <v>233</v>
      </c>
      <c r="F484" s="153" t="s">
        <v>234</v>
      </c>
      <c r="G484" s="153" t="s">
        <v>235</v>
      </c>
      <c r="H484" s="153" t="s">
        <v>236</v>
      </c>
      <c r="I484" s="153" t="s">
        <v>237</v>
      </c>
      <c r="J484" s="153" t="s">
        <v>238</v>
      </c>
      <c r="K484" s="153" t="s">
        <v>239</v>
      </c>
      <c r="L484" s="153" t="s">
        <v>240</v>
      </c>
      <c r="M484" s="153" t="s">
        <v>241</v>
      </c>
      <c r="N484" s="153" t="s">
        <v>243</v>
      </c>
      <c r="O484" s="153" t="s">
        <v>246</v>
      </c>
      <c r="P484" s="153" t="s">
        <v>247</v>
      </c>
      <c r="Q484" s="153" t="s">
        <v>249</v>
      </c>
      <c r="R484" s="153" t="s">
        <v>250</v>
      </c>
      <c r="S484" s="153" t="s">
        <v>251</v>
      </c>
      <c r="T484" s="153" t="s">
        <v>254</v>
      </c>
      <c r="U484" s="153" t="s">
        <v>256</v>
      </c>
      <c r="V484" s="153" t="s">
        <v>258</v>
      </c>
      <c r="W484" s="153" t="s">
        <v>259</v>
      </c>
      <c r="X484" s="153" t="s">
        <v>260</v>
      </c>
      <c r="Y484" s="153" t="s">
        <v>261</v>
      </c>
      <c r="Z484" s="153" t="s">
        <v>262</v>
      </c>
      <c r="AA484" s="154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 t="s">
        <v>3</v>
      </c>
    </row>
    <row r="485" spans="1:65">
      <c r="A485" s="30"/>
      <c r="B485" s="19"/>
      <c r="C485" s="9"/>
      <c r="D485" s="10" t="s">
        <v>299</v>
      </c>
      <c r="E485" s="11" t="s">
        <v>300</v>
      </c>
      <c r="F485" s="11" t="s">
        <v>114</v>
      </c>
      <c r="G485" s="11" t="s">
        <v>114</v>
      </c>
      <c r="H485" s="11" t="s">
        <v>114</v>
      </c>
      <c r="I485" s="11" t="s">
        <v>300</v>
      </c>
      <c r="J485" s="11" t="s">
        <v>299</v>
      </c>
      <c r="K485" s="11" t="s">
        <v>300</v>
      </c>
      <c r="L485" s="11" t="s">
        <v>299</v>
      </c>
      <c r="M485" s="11" t="s">
        <v>300</v>
      </c>
      <c r="N485" s="11" t="s">
        <v>300</v>
      </c>
      <c r="O485" s="11" t="s">
        <v>300</v>
      </c>
      <c r="P485" s="11" t="s">
        <v>299</v>
      </c>
      <c r="Q485" s="11" t="s">
        <v>300</v>
      </c>
      <c r="R485" s="11" t="s">
        <v>300</v>
      </c>
      <c r="S485" s="11" t="s">
        <v>299</v>
      </c>
      <c r="T485" s="11" t="s">
        <v>299</v>
      </c>
      <c r="U485" s="11" t="s">
        <v>300</v>
      </c>
      <c r="V485" s="11" t="s">
        <v>300</v>
      </c>
      <c r="W485" s="11" t="s">
        <v>300</v>
      </c>
      <c r="X485" s="11" t="s">
        <v>299</v>
      </c>
      <c r="Y485" s="11" t="s">
        <v>299</v>
      </c>
      <c r="Z485" s="11" t="s">
        <v>299</v>
      </c>
      <c r="AA485" s="154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1</v>
      </c>
    </row>
    <row r="486" spans="1:65">
      <c r="A486" s="30"/>
      <c r="B486" s="19"/>
      <c r="C486" s="9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154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</v>
      </c>
    </row>
    <row r="487" spans="1:65">
      <c r="A487" s="30"/>
      <c r="B487" s="18">
        <v>1</v>
      </c>
      <c r="C487" s="14">
        <v>1</v>
      </c>
      <c r="D487" s="229">
        <v>20.2</v>
      </c>
      <c r="E487" s="229">
        <v>20.2</v>
      </c>
      <c r="F487" s="236">
        <v>16</v>
      </c>
      <c r="G487" s="229">
        <v>19.100000000000001</v>
      </c>
      <c r="H487" s="236">
        <v>19</v>
      </c>
      <c r="I487" s="229">
        <v>15.7</v>
      </c>
      <c r="J487" s="229">
        <v>18</v>
      </c>
      <c r="K487" s="229">
        <v>18.399999999999999</v>
      </c>
      <c r="L487" s="236">
        <v>19</v>
      </c>
      <c r="M487" s="229">
        <v>19.23</v>
      </c>
      <c r="N487" s="229">
        <v>18.899999999999999</v>
      </c>
      <c r="O487" s="229">
        <v>17.399999999999999</v>
      </c>
      <c r="P487" s="229">
        <v>17.899999999999999</v>
      </c>
      <c r="Q487" s="229">
        <v>17.899999999999999</v>
      </c>
      <c r="R487" s="229">
        <v>18.3</v>
      </c>
      <c r="S487" s="229">
        <v>19.5</v>
      </c>
      <c r="T487" s="229">
        <v>18.399999999999999</v>
      </c>
      <c r="U487" s="229">
        <v>21</v>
      </c>
      <c r="V487" s="229">
        <v>18.7</v>
      </c>
      <c r="W487" s="229">
        <v>18.8</v>
      </c>
      <c r="X487" s="229">
        <v>19.899999999999999</v>
      </c>
      <c r="Y487" s="236">
        <v>21.4</v>
      </c>
      <c r="Z487" s="229">
        <v>18.7</v>
      </c>
      <c r="AA487" s="230"/>
      <c r="AB487" s="231"/>
      <c r="AC487" s="231"/>
      <c r="AD487" s="231"/>
      <c r="AE487" s="231"/>
      <c r="AF487" s="231"/>
      <c r="AG487" s="231"/>
      <c r="AH487" s="231"/>
      <c r="AI487" s="231"/>
      <c r="AJ487" s="231"/>
      <c r="AK487" s="231"/>
      <c r="AL487" s="231"/>
      <c r="AM487" s="231"/>
      <c r="AN487" s="231"/>
      <c r="AO487" s="231"/>
      <c r="AP487" s="231"/>
      <c r="AQ487" s="231"/>
      <c r="AR487" s="231"/>
      <c r="AS487" s="231"/>
      <c r="AT487" s="231"/>
      <c r="AU487" s="231"/>
      <c r="AV487" s="231"/>
      <c r="AW487" s="231"/>
      <c r="AX487" s="231"/>
      <c r="AY487" s="231"/>
      <c r="AZ487" s="231"/>
      <c r="BA487" s="231"/>
      <c r="BB487" s="231"/>
      <c r="BC487" s="231"/>
      <c r="BD487" s="231"/>
      <c r="BE487" s="231"/>
      <c r="BF487" s="231"/>
      <c r="BG487" s="231"/>
      <c r="BH487" s="231"/>
      <c r="BI487" s="231"/>
      <c r="BJ487" s="231"/>
      <c r="BK487" s="231"/>
      <c r="BL487" s="231"/>
      <c r="BM487" s="232">
        <v>1</v>
      </c>
    </row>
    <row r="488" spans="1:65">
      <c r="A488" s="30"/>
      <c r="B488" s="19">
        <v>1</v>
      </c>
      <c r="C488" s="9">
        <v>2</v>
      </c>
      <c r="D488" s="233">
        <v>20</v>
      </c>
      <c r="E488" s="233">
        <v>19.899999999999999</v>
      </c>
      <c r="F488" s="237">
        <v>16</v>
      </c>
      <c r="G488" s="233">
        <v>19.100000000000001</v>
      </c>
      <c r="H488" s="237">
        <v>19</v>
      </c>
      <c r="I488" s="233">
        <v>16.5</v>
      </c>
      <c r="J488" s="233">
        <v>18</v>
      </c>
      <c r="K488" s="233">
        <v>18.899999999999999</v>
      </c>
      <c r="L488" s="237">
        <v>19</v>
      </c>
      <c r="M488" s="233">
        <v>19.45</v>
      </c>
      <c r="N488" s="238">
        <v>19.8</v>
      </c>
      <c r="O488" s="233">
        <v>17.91</v>
      </c>
      <c r="P488" s="233">
        <v>17.899999999999999</v>
      </c>
      <c r="Q488" s="233">
        <v>17.5</v>
      </c>
      <c r="R488" s="233">
        <v>18.100000000000001</v>
      </c>
      <c r="S488" s="233">
        <v>18.600000000000001</v>
      </c>
      <c r="T488" s="233">
        <v>18</v>
      </c>
      <c r="U488" s="233">
        <v>21.4</v>
      </c>
      <c r="V488" s="233">
        <v>19.2</v>
      </c>
      <c r="W488" s="233">
        <v>20</v>
      </c>
      <c r="X488" s="233">
        <v>19.899999999999999</v>
      </c>
      <c r="Y488" s="237">
        <v>22.2</v>
      </c>
      <c r="Z488" s="233">
        <v>19</v>
      </c>
      <c r="AA488" s="230"/>
      <c r="AB488" s="231"/>
      <c r="AC488" s="231"/>
      <c r="AD488" s="231"/>
      <c r="AE488" s="231"/>
      <c r="AF488" s="231"/>
      <c r="AG488" s="231"/>
      <c r="AH488" s="231"/>
      <c r="AI488" s="231"/>
      <c r="AJ488" s="231"/>
      <c r="AK488" s="231"/>
      <c r="AL488" s="231"/>
      <c r="AM488" s="231"/>
      <c r="AN488" s="231"/>
      <c r="AO488" s="231"/>
      <c r="AP488" s="231"/>
      <c r="AQ488" s="231"/>
      <c r="AR488" s="231"/>
      <c r="AS488" s="231"/>
      <c r="AT488" s="231"/>
      <c r="AU488" s="231"/>
      <c r="AV488" s="231"/>
      <c r="AW488" s="231"/>
      <c r="AX488" s="231"/>
      <c r="AY488" s="231"/>
      <c r="AZ488" s="231"/>
      <c r="BA488" s="231"/>
      <c r="BB488" s="231"/>
      <c r="BC488" s="231"/>
      <c r="BD488" s="231"/>
      <c r="BE488" s="231"/>
      <c r="BF488" s="231"/>
      <c r="BG488" s="231"/>
      <c r="BH488" s="231"/>
      <c r="BI488" s="231"/>
      <c r="BJ488" s="231"/>
      <c r="BK488" s="231"/>
      <c r="BL488" s="231"/>
      <c r="BM488" s="232">
        <v>24</v>
      </c>
    </row>
    <row r="489" spans="1:65">
      <c r="A489" s="30"/>
      <c r="B489" s="19">
        <v>1</v>
      </c>
      <c r="C489" s="9">
        <v>3</v>
      </c>
      <c r="D489" s="233">
        <v>20.2</v>
      </c>
      <c r="E489" s="233">
        <v>20.2</v>
      </c>
      <c r="F489" s="237">
        <v>16</v>
      </c>
      <c r="G489" s="233">
        <v>19.5</v>
      </c>
      <c r="H489" s="237">
        <v>19</v>
      </c>
      <c r="I489" s="233">
        <v>16.899999999999999</v>
      </c>
      <c r="J489" s="233">
        <v>17</v>
      </c>
      <c r="K489" s="233">
        <v>18.899999999999999</v>
      </c>
      <c r="L489" s="237">
        <v>19</v>
      </c>
      <c r="M489" s="233">
        <v>19.059999999999999</v>
      </c>
      <c r="N489" s="233">
        <v>18.2</v>
      </c>
      <c r="O489" s="233">
        <v>17.190000000000001</v>
      </c>
      <c r="P489" s="233">
        <v>18</v>
      </c>
      <c r="Q489" s="233">
        <v>17.3</v>
      </c>
      <c r="R489" s="233">
        <v>17.5</v>
      </c>
      <c r="S489" s="233">
        <v>19.3</v>
      </c>
      <c r="T489" s="233">
        <v>18.600000000000001</v>
      </c>
      <c r="U489" s="233">
        <v>20.9</v>
      </c>
      <c r="V489" s="233">
        <v>18.5</v>
      </c>
      <c r="W489" s="233">
        <v>18.899999999999999</v>
      </c>
      <c r="X489" s="233">
        <v>20.399999999999999</v>
      </c>
      <c r="Y489" s="237">
        <v>22.4</v>
      </c>
      <c r="Z489" s="233">
        <v>19.600000000000001</v>
      </c>
      <c r="AA489" s="230"/>
      <c r="AB489" s="231"/>
      <c r="AC489" s="231"/>
      <c r="AD489" s="231"/>
      <c r="AE489" s="231"/>
      <c r="AF489" s="231"/>
      <c r="AG489" s="231"/>
      <c r="AH489" s="231"/>
      <c r="AI489" s="231"/>
      <c r="AJ489" s="231"/>
      <c r="AK489" s="231"/>
      <c r="AL489" s="231"/>
      <c r="AM489" s="231"/>
      <c r="AN489" s="231"/>
      <c r="AO489" s="231"/>
      <c r="AP489" s="231"/>
      <c r="AQ489" s="231"/>
      <c r="AR489" s="231"/>
      <c r="AS489" s="231"/>
      <c r="AT489" s="231"/>
      <c r="AU489" s="231"/>
      <c r="AV489" s="231"/>
      <c r="AW489" s="231"/>
      <c r="AX489" s="231"/>
      <c r="AY489" s="231"/>
      <c r="AZ489" s="231"/>
      <c r="BA489" s="231"/>
      <c r="BB489" s="231"/>
      <c r="BC489" s="231"/>
      <c r="BD489" s="231"/>
      <c r="BE489" s="231"/>
      <c r="BF489" s="231"/>
      <c r="BG489" s="231"/>
      <c r="BH489" s="231"/>
      <c r="BI489" s="231"/>
      <c r="BJ489" s="231"/>
      <c r="BK489" s="231"/>
      <c r="BL489" s="231"/>
      <c r="BM489" s="232">
        <v>16</v>
      </c>
    </row>
    <row r="490" spans="1:65">
      <c r="A490" s="30"/>
      <c r="B490" s="19">
        <v>1</v>
      </c>
      <c r="C490" s="9">
        <v>4</v>
      </c>
      <c r="D490" s="233">
        <v>20.100000000000001</v>
      </c>
      <c r="E490" s="233">
        <v>19.8</v>
      </c>
      <c r="F490" s="237">
        <v>16</v>
      </c>
      <c r="G490" s="233">
        <v>19.600000000000001</v>
      </c>
      <c r="H490" s="237">
        <v>19</v>
      </c>
      <c r="I490" s="233">
        <v>15.8</v>
      </c>
      <c r="J490" s="233">
        <v>17</v>
      </c>
      <c r="K490" s="233">
        <v>18.8</v>
      </c>
      <c r="L490" s="237">
        <v>19</v>
      </c>
      <c r="M490" s="233">
        <v>18.3</v>
      </c>
      <c r="N490" s="233">
        <v>18.600000000000001</v>
      </c>
      <c r="O490" s="233">
        <v>17.350000000000001</v>
      </c>
      <c r="P490" s="233">
        <v>17.8</v>
      </c>
      <c r="Q490" s="233">
        <v>17</v>
      </c>
      <c r="R490" s="233">
        <v>17.600000000000001</v>
      </c>
      <c r="S490" s="233">
        <v>18.8</v>
      </c>
      <c r="T490" s="233">
        <v>17.8</v>
      </c>
      <c r="U490" s="233">
        <v>21.7</v>
      </c>
      <c r="V490" s="233">
        <v>18</v>
      </c>
      <c r="W490" s="233">
        <v>19.100000000000001</v>
      </c>
      <c r="X490" s="233">
        <v>20.2</v>
      </c>
      <c r="Y490" s="237">
        <v>21.8</v>
      </c>
      <c r="Z490" s="233">
        <v>19.399999999999999</v>
      </c>
      <c r="AA490" s="230"/>
      <c r="AB490" s="231"/>
      <c r="AC490" s="231"/>
      <c r="AD490" s="231"/>
      <c r="AE490" s="231"/>
      <c r="AF490" s="231"/>
      <c r="AG490" s="231"/>
      <c r="AH490" s="231"/>
      <c r="AI490" s="231"/>
      <c r="AJ490" s="231"/>
      <c r="AK490" s="231"/>
      <c r="AL490" s="231"/>
      <c r="AM490" s="231"/>
      <c r="AN490" s="231"/>
      <c r="AO490" s="231"/>
      <c r="AP490" s="231"/>
      <c r="AQ490" s="231"/>
      <c r="AR490" s="231"/>
      <c r="AS490" s="231"/>
      <c r="AT490" s="231"/>
      <c r="AU490" s="231"/>
      <c r="AV490" s="231"/>
      <c r="AW490" s="231"/>
      <c r="AX490" s="231"/>
      <c r="AY490" s="231"/>
      <c r="AZ490" s="231"/>
      <c r="BA490" s="231"/>
      <c r="BB490" s="231"/>
      <c r="BC490" s="231"/>
      <c r="BD490" s="231"/>
      <c r="BE490" s="231"/>
      <c r="BF490" s="231"/>
      <c r="BG490" s="231"/>
      <c r="BH490" s="231"/>
      <c r="BI490" s="231"/>
      <c r="BJ490" s="231"/>
      <c r="BK490" s="231"/>
      <c r="BL490" s="231"/>
      <c r="BM490" s="232">
        <v>18.721052631578942</v>
      </c>
    </row>
    <row r="491" spans="1:65">
      <c r="A491" s="30"/>
      <c r="B491" s="19">
        <v>1</v>
      </c>
      <c r="C491" s="9">
        <v>5</v>
      </c>
      <c r="D491" s="233">
        <v>19.899999999999999</v>
      </c>
      <c r="E491" s="233">
        <v>19.600000000000001</v>
      </c>
      <c r="F491" s="237">
        <v>16</v>
      </c>
      <c r="G491" s="233">
        <v>19.5</v>
      </c>
      <c r="H491" s="237">
        <v>19</v>
      </c>
      <c r="I491" s="233">
        <v>15.7</v>
      </c>
      <c r="J491" s="233">
        <v>17.5</v>
      </c>
      <c r="K491" s="233">
        <v>18.899999999999999</v>
      </c>
      <c r="L491" s="237">
        <v>19</v>
      </c>
      <c r="M491" s="233">
        <v>18.28</v>
      </c>
      <c r="N491" s="233">
        <v>18.5</v>
      </c>
      <c r="O491" s="233">
        <v>17.59</v>
      </c>
      <c r="P491" s="233">
        <v>18.2</v>
      </c>
      <c r="Q491" s="233">
        <v>17.8</v>
      </c>
      <c r="R491" s="233">
        <v>18.399999999999999</v>
      </c>
      <c r="S491" s="233">
        <v>18.5</v>
      </c>
      <c r="T491" s="233">
        <v>17.7</v>
      </c>
      <c r="U491" s="233">
        <v>20.7</v>
      </c>
      <c r="V491" s="233">
        <v>18.600000000000001</v>
      </c>
      <c r="W491" s="233">
        <v>19.899999999999999</v>
      </c>
      <c r="X491" s="233">
        <v>21.2</v>
      </c>
      <c r="Y491" s="237">
        <v>22.3</v>
      </c>
      <c r="Z491" s="233">
        <v>18.2</v>
      </c>
      <c r="AA491" s="230"/>
      <c r="AB491" s="231"/>
      <c r="AC491" s="231"/>
      <c r="AD491" s="231"/>
      <c r="AE491" s="231"/>
      <c r="AF491" s="231"/>
      <c r="AG491" s="231"/>
      <c r="AH491" s="231"/>
      <c r="AI491" s="231"/>
      <c r="AJ491" s="231"/>
      <c r="AK491" s="231"/>
      <c r="AL491" s="231"/>
      <c r="AM491" s="231"/>
      <c r="AN491" s="231"/>
      <c r="AO491" s="231"/>
      <c r="AP491" s="231"/>
      <c r="AQ491" s="231"/>
      <c r="AR491" s="231"/>
      <c r="AS491" s="231"/>
      <c r="AT491" s="231"/>
      <c r="AU491" s="231"/>
      <c r="AV491" s="231"/>
      <c r="AW491" s="231"/>
      <c r="AX491" s="231"/>
      <c r="AY491" s="231"/>
      <c r="AZ491" s="231"/>
      <c r="BA491" s="231"/>
      <c r="BB491" s="231"/>
      <c r="BC491" s="231"/>
      <c r="BD491" s="231"/>
      <c r="BE491" s="231"/>
      <c r="BF491" s="231"/>
      <c r="BG491" s="231"/>
      <c r="BH491" s="231"/>
      <c r="BI491" s="231"/>
      <c r="BJ491" s="231"/>
      <c r="BK491" s="231"/>
      <c r="BL491" s="231"/>
      <c r="BM491" s="232">
        <v>35</v>
      </c>
    </row>
    <row r="492" spans="1:65">
      <c r="A492" s="30"/>
      <c r="B492" s="19">
        <v>1</v>
      </c>
      <c r="C492" s="9">
        <v>6</v>
      </c>
      <c r="D492" s="238">
        <v>18.899999999999999</v>
      </c>
      <c r="E492" s="233">
        <v>19.899999999999999</v>
      </c>
      <c r="F492" s="237">
        <v>16</v>
      </c>
      <c r="G492" s="233">
        <v>19.100000000000001</v>
      </c>
      <c r="H492" s="237">
        <v>19</v>
      </c>
      <c r="I492" s="233">
        <v>16.2</v>
      </c>
      <c r="J492" s="233">
        <v>17.5</v>
      </c>
      <c r="K492" s="233">
        <v>18.5</v>
      </c>
      <c r="L492" s="237">
        <v>19</v>
      </c>
      <c r="M492" s="233">
        <v>19.239999999999998</v>
      </c>
      <c r="N492" s="233">
        <v>18.5</v>
      </c>
      <c r="O492" s="233">
        <v>17.28</v>
      </c>
      <c r="P492" s="233">
        <v>17.899999999999999</v>
      </c>
      <c r="Q492" s="233">
        <v>17.5</v>
      </c>
      <c r="R492" s="233">
        <v>18.600000000000001</v>
      </c>
      <c r="S492" s="233">
        <v>19</v>
      </c>
      <c r="T492" s="233">
        <v>18.2</v>
      </c>
      <c r="U492" s="233">
        <v>21.6</v>
      </c>
      <c r="V492" s="233">
        <v>18.600000000000001</v>
      </c>
      <c r="W492" s="233">
        <v>19.600000000000001</v>
      </c>
      <c r="X492" s="233">
        <v>20.8</v>
      </c>
      <c r="Y492" s="237">
        <v>21.6</v>
      </c>
      <c r="Z492" s="233">
        <v>18.399999999999999</v>
      </c>
      <c r="AA492" s="230"/>
      <c r="AB492" s="231"/>
      <c r="AC492" s="231"/>
      <c r="AD492" s="231"/>
      <c r="AE492" s="231"/>
      <c r="AF492" s="231"/>
      <c r="AG492" s="231"/>
      <c r="AH492" s="231"/>
      <c r="AI492" s="231"/>
      <c r="AJ492" s="231"/>
      <c r="AK492" s="231"/>
      <c r="AL492" s="231"/>
      <c r="AM492" s="231"/>
      <c r="AN492" s="231"/>
      <c r="AO492" s="231"/>
      <c r="AP492" s="231"/>
      <c r="AQ492" s="231"/>
      <c r="AR492" s="231"/>
      <c r="AS492" s="231"/>
      <c r="AT492" s="231"/>
      <c r="AU492" s="231"/>
      <c r="AV492" s="231"/>
      <c r="AW492" s="231"/>
      <c r="AX492" s="231"/>
      <c r="AY492" s="231"/>
      <c r="AZ492" s="231"/>
      <c r="BA492" s="231"/>
      <c r="BB492" s="231"/>
      <c r="BC492" s="231"/>
      <c r="BD492" s="231"/>
      <c r="BE492" s="231"/>
      <c r="BF492" s="231"/>
      <c r="BG492" s="231"/>
      <c r="BH492" s="231"/>
      <c r="BI492" s="231"/>
      <c r="BJ492" s="231"/>
      <c r="BK492" s="231"/>
      <c r="BL492" s="231"/>
      <c r="BM492" s="234"/>
    </row>
    <row r="493" spans="1:65">
      <c r="A493" s="30"/>
      <c r="B493" s="20" t="s">
        <v>271</v>
      </c>
      <c r="C493" s="12"/>
      <c r="D493" s="235">
        <v>19.883333333333336</v>
      </c>
      <c r="E493" s="235">
        <v>19.933333333333334</v>
      </c>
      <c r="F493" s="235">
        <v>16</v>
      </c>
      <c r="G493" s="235">
        <v>19.316666666666666</v>
      </c>
      <c r="H493" s="235">
        <v>19</v>
      </c>
      <c r="I493" s="235">
        <v>16.133333333333336</v>
      </c>
      <c r="J493" s="235">
        <v>17.5</v>
      </c>
      <c r="K493" s="235">
        <v>18.733333333333334</v>
      </c>
      <c r="L493" s="235">
        <v>19</v>
      </c>
      <c r="M493" s="235">
        <v>18.926666666666666</v>
      </c>
      <c r="N493" s="235">
        <v>18.75</v>
      </c>
      <c r="O493" s="235">
        <v>17.453333333333333</v>
      </c>
      <c r="P493" s="235">
        <v>17.95</v>
      </c>
      <c r="Q493" s="235">
        <v>17.5</v>
      </c>
      <c r="R493" s="235">
        <v>18.083333333333332</v>
      </c>
      <c r="S493" s="235">
        <v>18.95</v>
      </c>
      <c r="T493" s="235">
        <v>18.116666666666667</v>
      </c>
      <c r="U493" s="235">
        <v>21.216666666666669</v>
      </c>
      <c r="V493" s="235">
        <v>18.599999999999998</v>
      </c>
      <c r="W493" s="235">
        <v>19.383333333333329</v>
      </c>
      <c r="X493" s="235">
        <v>20.399999999999999</v>
      </c>
      <c r="Y493" s="235">
        <v>21.95</v>
      </c>
      <c r="Z493" s="235">
        <v>18.883333333333336</v>
      </c>
      <c r="AA493" s="230"/>
      <c r="AB493" s="231"/>
      <c r="AC493" s="231"/>
      <c r="AD493" s="231"/>
      <c r="AE493" s="231"/>
      <c r="AF493" s="231"/>
      <c r="AG493" s="231"/>
      <c r="AH493" s="231"/>
      <c r="AI493" s="231"/>
      <c r="AJ493" s="231"/>
      <c r="AK493" s="231"/>
      <c r="AL493" s="231"/>
      <c r="AM493" s="231"/>
      <c r="AN493" s="231"/>
      <c r="AO493" s="231"/>
      <c r="AP493" s="231"/>
      <c r="AQ493" s="231"/>
      <c r="AR493" s="231"/>
      <c r="AS493" s="231"/>
      <c r="AT493" s="231"/>
      <c r="AU493" s="231"/>
      <c r="AV493" s="231"/>
      <c r="AW493" s="231"/>
      <c r="AX493" s="231"/>
      <c r="AY493" s="231"/>
      <c r="AZ493" s="231"/>
      <c r="BA493" s="231"/>
      <c r="BB493" s="231"/>
      <c r="BC493" s="231"/>
      <c r="BD493" s="231"/>
      <c r="BE493" s="231"/>
      <c r="BF493" s="231"/>
      <c r="BG493" s="231"/>
      <c r="BH493" s="231"/>
      <c r="BI493" s="231"/>
      <c r="BJ493" s="231"/>
      <c r="BK493" s="231"/>
      <c r="BL493" s="231"/>
      <c r="BM493" s="234"/>
    </row>
    <row r="494" spans="1:65">
      <c r="A494" s="30"/>
      <c r="B494" s="3" t="s">
        <v>272</v>
      </c>
      <c r="C494" s="29"/>
      <c r="D494" s="233">
        <v>20.05</v>
      </c>
      <c r="E494" s="233">
        <v>19.899999999999999</v>
      </c>
      <c r="F494" s="233">
        <v>16</v>
      </c>
      <c r="G494" s="233">
        <v>19.3</v>
      </c>
      <c r="H494" s="233">
        <v>19</v>
      </c>
      <c r="I494" s="233">
        <v>16</v>
      </c>
      <c r="J494" s="233">
        <v>17.5</v>
      </c>
      <c r="K494" s="233">
        <v>18.850000000000001</v>
      </c>
      <c r="L494" s="233">
        <v>19</v>
      </c>
      <c r="M494" s="233">
        <v>19.145</v>
      </c>
      <c r="N494" s="233">
        <v>18.55</v>
      </c>
      <c r="O494" s="233">
        <v>17.375</v>
      </c>
      <c r="P494" s="233">
        <v>17.899999999999999</v>
      </c>
      <c r="Q494" s="233">
        <v>17.5</v>
      </c>
      <c r="R494" s="233">
        <v>18.200000000000003</v>
      </c>
      <c r="S494" s="233">
        <v>18.899999999999999</v>
      </c>
      <c r="T494" s="233">
        <v>18.100000000000001</v>
      </c>
      <c r="U494" s="233">
        <v>21.2</v>
      </c>
      <c r="V494" s="233">
        <v>18.600000000000001</v>
      </c>
      <c r="W494" s="233">
        <v>19.350000000000001</v>
      </c>
      <c r="X494" s="233">
        <v>20.299999999999997</v>
      </c>
      <c r="Y494" s="233">
        <v>22</v>
      </c>
      <c r="Z494" s="233">
        <v>18.850000000000001</v>
      </c>
      <c r="AA494" s="230"/>
      <c r="AB494" s="231"/>
      <c r="AC494" s="231"/>
      <c r="AD494" s="231"/>
      <c r="AE494" s="231"/>
      <c r="AF494" s="231"/>
      <c r="AG494" s="231"/>
      <c r="AH494" s="231"/>
      <c r="AI494" s="231"/>
      <c r="AJ494" s="231"/>
      <c r="AK494" s="231"/>
      <c r="AL494" s="231"/>
      <c r="AM494" s="231"/>
      <c r="AN494" s="231"/>
      <c r="AO494" s="231"/>
      <c r="AP494" s="231"/>
      <c r="AQ494" s="231"/>
      <c r="AR494" s="231"/>
      <c r="AS494" s="231"/>
      <c r="AT494" s="231"/>
      <c r="AU494" s="231"/>
      <c r="AV494" s="231"/>
      <c r="AW494" s="231"/>
      <c r="AX494" s="231"/>
      <c r="AY494" s="231"/>
      <c r="AZ494" s="231"/>
      <c r="BA494" s="231"/>
      <c r="BB494" s="231"/>
      <c r="BC494" s="231"/>
      <c r="BD494" s="231"/>
      <c r="BE494" s="231"/>
      <c r="BF494" s="231"/>
      <c r="BG494" s="231"/>
      <c r="BH494" s="231"/>
      <c r="BI494" s="231"/>
      <c r="BJ494" s="231"/>
      <c r="BK494" s="231"/>
      <c r="BL494" s="231"/>
      <c r="BM494" s="234"/>
    </row>
    <row r="495" spans="1:65">
      <c r="A495" s="30"/>
      <c r="B495" s="3" t="s">
        <v>273</v>
      </c>
      <c r="C495" s="29"/>
      <c r="D495" s="24">
        <v>0.49564772436345067</v>
      </c>
      <c r="E495" s="24">
        <v>0.23380903889000168</v>
      </c>
      <c r="F495" s="24">
        <v>0</v>
      </c>
      <c r="G495" s="24">
        <v>0.24013884872437125</v>
      </c>
      <c r="H495" s="24">
        <v>0</v>
      </c>
      <c r="I495" s="24">
        <v>0.49261208538429752</v>
      </c>
      <c r="J495" s="24">
        <v>0.44721359549995793</v>
      </c>
      <c r="K495" s="24">
        <v>0.22509257354845494</v>
      </c>
      <c r="L495" s="24">
        <v>0</v>
      </c>
      <c r="M495" s="24">
        <v>0.50847484369107765</v>
      </c>
      <c r="N495" s="24">
        <v>0.56124860801609144</v>
      </c>
      <c r="O495" s="24">
        <v>0.26081922219550163</v>
      </c>
      <c r="P495" s="24">
        <v>0.13784048752090211</v>
      </c>
      <c r="Q495" s="24">
        <v>0.32863353450309934</v>
      </c>
      <c r="R495" s="24">
        <v>0.44459719597256409</v>
      </c>
      <c r="S495" s="24">
        <v>0.3937003937005904</v>
      </c>
      <c r="T495" s="24">
        <v>0.34880749227427266</v>
      </c>
      <c r="U495" s="24">
        <v>0.40702170294305806</v>
      </c>
      <c r="V495" s="24">
        <v>0.38470768123342663</v>
      </c>
      <c r="W495" s="24">
        <v>0.51929439306299696</v>
      </c>
      <c r="X495" s="24">
        <v>0.51768716422179184</v>
      </c>
      <c r="Y495" s="24">
        <v>0.40865633483405078</v>
      </c>
      <c r="Z495" s="24">
        <v>0.55287129303904659</v>
      </c>
      <c r="AA495" s="154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5"/>
    </row>
    <row r="496" spans="1:65">
      <c r="A496" s="30"/>
      <c r="B496" s="3" t="s">
        <v>87</v>
      </c>
      <c r="C496" s="29"/>
      <c r="D496" s="13">
        <v>2.4927798375362142E-2</v>
      </c>
      <c r="E496" s="13">
        <v>1.1729550445986706E-2</v>
      </c>
      <c r="F496" s="13">
        <v>0</v>
      </c>
      <c r="G496" s="13">
        <v>1.2431691909803515E-2</v>
      </c>
      <c r="H496" s="13">
        <v>0</v>
      </c>
      <c r="I496" s="13">
        <v>3.053380694530769E-2</v>
      </c>
      <c r="J496" s="13">
        <v>2.5555062599997597E-2</v>
      </c>
      <c r="K496" s="13">
        <v>1.2015617805077665E-2</v>
      </c>
      <c r="L496" s="13">
        <v>0</v>
      </c>
      <c r="M496" s="13">
        <v>2.6865525379944223E-2</v>
      </c>
      <c r="N496" s="13">
        <v>2.9933259094191544E-2</v>
      </c>
      <c r="O496" s="13">
        <v>1.4943805702568848E-2</v>
      </c>
      <c r="P496" s="13">
        <v>7.6791357950363294E-3</v>
      </c>
      <c r="Q496" s="13">
        <v>1.8779059114462818E-2</v>
      </c>
      <c r="R496" s="13">
        <v>2.4586020053782347E-2</v>
      </c>
      <c r="S496" s="13">
        <v>2.0775746369424298E-2</v>
      </c>
      <c r="T496" s="13">
        <v>1.9253403437402353E-2</v>
      </c>
      <c r="U496" s="13">
        <v>1.9184055126931249E-2</v>
      </c>
      <c r="V496" s="13">
        <v>2.06832086684638E-2</v>
      </c>
      <c r="W496" s="13">
        <v>2.6790768343748775E-2</v>
      </c>
      <c r="X496" s="13">
        <v>2.5376821775578033E-2</v>
      </c>
      <c r="Y496" s="13">
        <v>1.8617600675810971E-2</v>
      </c>
      <c r="Z496" s="13">
        <v>2.9278267945580572E-2</v>
      </c>
      <c r="AA496" s="154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55"/>
    </row>
    <row r="497" spans="1:65">
      <c r="A497" s="30"/>
      <c r="B497" s="3" t="s">
        <v>274</v>
      </c>
      <c r="C497" s="29"/>
      <c r="D497" s="13">
        <v>6.2084153312717216E-2</v>
      </c>
      <c r="E497" s="13">
        <v>6.4754943304282886E-2</v>
      </c>
      <c r="F497" s="13">
        <v>-0.14534720269890333</v>
      </c>
      <c r="G497" s="13">
        <v>3.1815200074969852E-2</v>
      </c>
      <c r="H497" s="13">
        <v>1.4900196795052389E-2</v>
      </c>
      <c r="I497" s="13">
        <v>-0.13822509605472733</v>
      </c>
      <c r="J497" s="13">
        <v>-6.5223502951925472E-2</v>
      </c>
      <c r="K497" s="13">
        <v>6.5598350670081906E-4</v>
      </c>
      <c r="L497" s="13">
        <v>1.4900196795052389E-2</v>
      </c>
      <c r="M497" s="13">
        <v>1.098303814075563E-2</v>
      </c>
      <c r="N497" s="13">
        <v>1.5462468372227089E-3</v>
      </c>
      <c r="O497" s="13">
        <v>-6.7716240277387096E-2</v>
      </c>
      <c r="P497" s="13">
        <v>-4.1186393027832224E-2</v>
      </c>
      <c r="Q497" s="13">
        <v>-6.5223502951925472E-2</v>
      </c>
      <c r="R497" s="13">
        <v>-3.4064286383656439E-2</v>
      </c>
      <c r="S497" s="13">
        <v>1.2229406803486276E-2</v>
      </c>
      <c r="T497" s="13">
        <v>-3.2283759722612437E-2</v>
      </c>
      <c r="U497" s="13">
        <v>0.13330521975447507</v>
      </c>
      <c r="V497" s="13">
        <v>-6.4661231374752992E-3</v>
      </c>
      <c r="W497" s="13">
        <v>3.5376253397057411E-2</v>
      </c>
      <c r="X497" s="13">
        <v>8.9682316558898245E-2</v>
      </c>
      <c r="Y497" s="13">
        <v>0.172476806297442</v>
      </c>
      <c r="Z497" s="13">
        <v>8.6683534813987162E-3</v>
      </c>
      <c r="AA497" s="154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5"/>
    </row>
    <row r="498" spans="1:65">
      <c r="A498" s="30"/>
      <c r="B498" s="46" t="s">
        <v>275</v>
      </c>
      <c r="C498" s="47"/>
      <c r="D498" s="45">
        <v>0.9</v>
      </c>
      <c r="E498" s="45">
        <v>0.94</v>
      </c>
      <c r="F498" s="45" t="s">
        <v>276</v>
      </c>
      <c r="G498" s="45">
        <v>0.42</v>
      </c>
      <c r="H498" s="45" t="s">
        <v>276</v>
      </c>
      <c r="I498" s="45">
        <v>2.2599999999999998</v>
      </c>
      <c r="J498" s="45">
        <v>1.1100000000000001</v>
      </c>
      <c r="K498" s="45">
        <v>7.0000000000000007E-2</v>
      </c>
      <c r="L498" s="45" t="s">
        <v>276</v>
      </c>
      <c r="M498" s="45">
        <v>0.09</v>
      </c>
      <c r="N498" s="45">
        <v>0.06</v>
      </c>
      <c r="O498" s="45">
        <v>1.1499999999999999</v>
      </c>
      <c r="P498" s="45">
        <v>0.73</v>
      </c>
      <c r="Q498" s="45">
        <v>1.1100000000000001</v>
      </c>
      <c r="R498" s="45">
        <v>0.62</v>
      </c>
      <c r="S498" s="45">
        <v>0.11</v>
      </c>
      <c r="T498" s="45">
        <v>0.59</v>
      </c>
      <c r="U498" s="45">
        <v>2.02</v>
      </c>
      <c r="V498" s="45">
        <v>0.18</v>
      </c>
      <c r="W498" s="45">
        <v>0.48</v>
      </c>
      <c r="X498" s="45">
        <v>1.33</v>
      </c>
      <c r="Y498" s="45">
        <v>2.64</v>
      </c>
      <c r="Z498" s="45">
        <v>0.06</v>
      </c>
      <c r="AA498" s="154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5"/>
    </row>
    <row r="499" spans="1:65">
      <c r="B499" s="31" t="s">
        <v>319</v>
      </c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BM499" s="55"/>
    </row>
    <row r="500" spans="1:65">
      <c r="BM500" s="55"/>
    </row>
    <row r="501" spans="1:65" ht="15">
      <c r="B501" s="8" t="s">
        <v>540</v>
      </c>
      <c r="BM501" s="28" t="s">
        <v>67</v>
      </c>
    </row>
    <row r="502" spans="1:65" ht="15">
      <c r="A502" s="25" t="s">
        <v>20</v>
      </c>
      <c r="B502" s="18" t="s">
        <v>110</v>
      </c>
      <c r="C502" s="15" t="s">
        <v>111</v>
      </c>
      <c r="D502" s="16" t="s">
        <v>229</v>
      </c>
      <c r="E502" s="17" t="s">
        <v>229</v>
      </c>
      <c r="F502" s="17" t="s">
        <v>229</v>
      </c>
      <c r="G502" s="17" t="s">
        <v>229</v>
      </c>
      <c r="H502" s="17" t="s">
        <v>229</v>
      </c>
      <c r="I502" s="17" t="s">
        <v>229</v>
      </c>
      <c r="J502" s="17" t="s">
        <v>229</v>
      </c>
      <c r="K502" s="17" t="s">
        <v>229</v>
      </c>
      <c r="L502" s="17" t="s">
        <v>229</v>
      </c>
      <c r="M502" s="17" t="s">
        <v>229</v>
      </c>
      <c r="N502" s="17" t="s">
        <v>229</v>
      </c>
      <c r="O502" s="17" t="s">
        <v>229</v>
      </c>
      <c r="P502" s="17" t="s">
        <v>229</v>
      </c>
      <c r="Q502" s="17" t="s">
        <v>229</v>
      </c>
      <c r="R502" s="17" t="s">
        <v>229</v>
      </c>
      <c r="S502" s="17" t="s">
        <v>229</v>
      </c>
      <c r="T502" s="17" t="s">
        <v>229</v>
      </c>
      <c r="U502" s="17" t="s">
        <v>229</v>
      </c>
      <c r="V502" s="17" t="s">
        <v>229</v>
      </c>
      <c r="W502" s="17" t="s">
        <v>229</v>
      </c>
      <c r="X502" s="17" t="s">
        <v>229</v>
      </c>
      <c r="Y502" s="17" t="s">
        <v>229</v>
      </c>
      <c r="Z502" s="17" t="s">
        <v>229</v>
      </c>
      <c r="AA502" s="17" t="s">
        <v>229</v>
      </c>
      <c r="AB502" s="154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1</v>
      </c>
    </row>
    <row r="503" spans="1:65">
      <c r="A503" s="30"/>
      <c r="B503" s="19" t="s">
        <v>230</v>
      </c>
      <c r="C503" s="9" t="s">
        <v>230</v>
      </c>
      <c r="D503" s="152" t="s">
        <v>232</v>
      </c>
      <c r="E503" s="153" t="s">
        <v>233</v>
      </c>
      <c r="F503" s="153" t="s">
        <v>234</v>
      </c>
      <c r="G503" s="153" t="s">
        <v>235</v>
      </c>
      <c r="H503" s="153" t="s">
        <v>236</v>
      </c>
      <c r="I503" s="153" t="s">
        <v>238</v>
      </c>
      <c r="J503" s="153" t="s">
        <v>239</v>
      </c>
      <c r="K503" s="153" t="s">
        <v>240</v>
      </c>
      <c r="L503" s="153" t="s">
        <v>241</v>
      </c>
      <c r="M503" s="153" t="s">
        <v>243</v>
      </c>
      <c r="N503" s="153" t="s">
        <v>244</v>
      </c>
      <c r="O503" s="153" t="s">
        <v>246</v>
      </c>
      <c r="P503" s="153" t="s">
        <v>247</v>
      </c>
      <c r="Q503" s="153" t="s">
        <v>249</v>
      </c>
      <c r="R503" s="153" t="s">
        <v>250</v>
      </c>
      <c r="S503" s="153" t="s">
        <v>251</v>
      </c>
      <c r="T503" s="153" t="s">
        <v>252</v>
      </c>
      <c r="U503" s="153" t="s">
        <v>254</v>
      </c>
      <c r="V503" s="153" t="s">
        <v>256</v>
      </c>
      <c r="W503" s="153" t="s">
        <v>258</v>
      </c>
      <c r="X503" s="153" t="s">
        <v>259</v>
      </c>
      <c r="Y503" s="153" t="s">
        <v>260</v>
      </c>
      <c r="Z503" s="153" t="s">
        <v>261</v>
      </c>
      <c r="AA503" s="153" t="s">
        <v>262</v>
      </c>
      <c r="AB503" s="154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8" t="s">
        <v>3</v>
      </c>
    </row>
    <row r="504" spans="1:65">
      <c r="A504" s="30"/>
      <c r="B504" s="19"/>
      <c r="C504" s="9"/>
      <c r="D504" s="10" t="s">
        <v>299</v>
      </c>
      <c r="E504" s="11" t="s">
        <v>300</v>
      </c>
      <c r="F504" s="11" t="s">
        <v>114</v>
      </c>
      <c r="G504" s="11" t="s">
        <v>114</v>
      </c>
      <c r="H504" s="11" t="s">
        <v>114</v>
      </c>
      <c r="I504" s="11" t="s">
        <v>299</v>
      </c>
      <c r="J504" s="11" t="s">
        <v>114</v>
      </c>
      <c r="K504" s="11" t="s">
        <v>299</v>
      </c>
      <c r="L504" s="11" t="s">
        <v>300</v>
      </c>
      <c r="M504" s="11" t="s">
        <v>300</v>
      </c>
      <c r="N504" s="11" t="s">
        <v>114</v>
      </c>
      <c r="O504" s="11" t="s">
        <v>300</v>
      </c>
      <c r="P504" s="11" t="s">
        <v>299</v>
      </c>
      <c r="Q504" s="11" t="s">
        <v>299</v>
      </c>
      <c r="R504" s="11" t="s">
        <v>300</v>
      </c>
      <c r="S504" s="11" t="s">
        <v>299</v>
      </c>
      <c r="T504" s="11" t="s">
        <v>300</v>
      </c>
      <c r="U504" s="11" t="s">
        <v>299</v>
      </c>
      <c r="V504" s="11" t="s">
        <v>300</v>
      </c>
      <c r="W504" s="11" t="s">
        <v>300</v>
      </c>
      <c r="X504" s="11" t="s">
        <v>300</v>
      </c>
      <c r="Y504" s="11" t="s">
        <v>299</v>
      </c>
      <c r="Z504" s="11" t="s">
        <v>299</v>
      </c>
      <c r="AA504" s="11" t="s">
        <v>299</v>
      </c>
      <c r="AB504" s="154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8">
        <v>1</v>
      </c>
    </row>
    <row r="505" spans="1:65">
      <c r="A505" s="30"/>
      <c r="B505" s="19"/>
      <c r="C505" s="9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154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28">
        <v>2</v>
      </c>
    </row>
    <row r="506" spans="1:65">
      <c r="A506" s="30"/>
      <c r="B506" s="18">
        <v>1</v>
      </c>
      <c r="C506" s="14">
        <v>1</v>
      </c>
      <c r="D506" s="229">
        <v>11.8</v>
      </c>
      <c r="E506" s="229">
        <v>11.5</v>
      </c>
      <c r="F506" s="236">
        <v>8</v>
      </c>
      <c r="G506" s="236">
        <v>12</v>
      </c>
      <c r="H506" s="236">
        <v>14</v>
      </c>
      <c r="I506" s="236">
        <v>12</v>
      </c>
      <c r="J506" s="236">
        <v>10</v>
      </c>
      <c r="K506" s="239">
        <v>14.1</v>
      </c>
      <c r="L506" s="229">
        <v>12.1</v>
      </c>
      <c r="M506" s="229">
        <v>12.4</v>
      </c>
      <c r="N506" s="229">
        <v>11.6</v>
      </c>
      <c r="O506" s="229">
        <v>12.8</v>
      </c>
      <c r="P506" s="229">
        <v>11.5</v>
      </c>
      <c r="Q506" s="236">
        <v>12</v>
      </c>
      <c r="R506" s="229">
        <v>10.6</v>
      </c>
      <c r="S506" s="229">
        <v>11.6</v>
      </c>
      <c r="T506" s="229">
        <v>11.8</v>
      </c>
      <c r="U506" s="229">
        <v>11.7</v>
      </c>
      <c r="V506" s="229">
        <v>12.5</v>
      </c>
      <c r="W506" s="229">
        <v>12.2</v>
      </c>
      <c r="X506" s="236">
        <v>12.6</v>
      </c>
      <c r="Y506" s="229">
        <v>11.3</v>
      </c>
      <c r="Z506" s="229">
        <v>12.1</v>
      </c>
      <c r="AA506" s="239">
        <v>18.100000000000001</v>
      </c>
      <c r="AB506" s="230"/>
      <c r="AC506" s="231"/>
      <c r="AD506" s="231"/>
      <c r="AE506" s="231"/>
      <c r="AF506" s="231"/>
      <c r="AG506" s="231"/>
      <c r="AH506" s="231"/>
      <c r="AI506" s="231"/>
      <c r="AJ506" s="231"/>
      <c r="AK506" s="231"/>
      <c r="AL506" s="231"/>
      <c r="AM506" s="231"/>
      <c r="AN506" s="231"/>
      <c r="AO506" s="231"/>
      <c r="AP506" s="231"/>
      <c r="AQ506" s="231"/>
      <c r="AR506" s="231"/>
      <c r="AS506" s="231"/>
      <c r="AT506" s="231"/>
      <c r="AU506" s="231"/>
      <c r="AV506" s="231"/>
      <c r="AW506" s="231"/>
      <c r="AX506" s="231"/>
      <c r="AY506" s="231"/>
      <c r="AZ506" s="231"/>
      <c r="BA506" s="231"/>
      <c r="BB506" s="231"/>
      <c r="BC506" s="231"/>
      <c r="BD506" s="231"/>
      <c r="BE506" s="231"/>
      <c r="BF506" s="231"/>
      <c r="BG506" s="231"/>
      <c r="BH506" s="231"/>
      <c r="BI506" s="231"/>
      <c r="BJ506" s="231"/>
      <c r="BK506" s="231"/>
      <c r="BL506" s="231"/>
      <c r="BM506" s="232">
        <v>1</v>
      </c>
    </row>
    <row r="507" spans="1:65">
      <c r="A507" s="30"/>
      <c r="B507" s="19">
        <v>1</v>
      </c>
      <c r="C507" s="9">
        <v>2</v>
      </c>
      <c r="D507" s="233">
        <v>11.9</v>
      </c>
      <c r="E507" s="233">
        <v>11</v>
      </c>
      <c r="F507" s="237">
        <v>8</v>
      </c>
      <c r="G507" s="237">
        <v>14</v>
      </c>
      <c r="H507" s="237">
        <v>14</v>
      </c>
      <c r="I507" s="237">
        <v>12</v>
      </c>
      <c r="J507" s="237">
        <v>10</v>
      </c>
      <c r="K507" s="233">
        <v>12.4</v>
      </c>
      <c r="L507" s="233">
        <v>12.8</v>
      </c>
      <c r="M507" s="233">
        <v>11</v>
      </c>
      <c r="N507" s="233">
        <v>12.1</v>
      </c>
      <c r="O507" s="233">
        <v>11.8</v>
      </c>
      <c r="P507" s="238">
        <v>11.9</v>
      </c>
      <c r="Q507" s="237">
        <v>13</v>
      </c>
      <c r="R507" s="233">
        <v>11.1</v>
      </c>
      <c r="S507" s="233">
        <v>11.3</v>
      </c>
      <c r="T507" s="233">
        <v>11.7</v>
      </c>
      <c r="U507" s="233">
        <v>11.7</v>
      </c>
      <c r="V507" s="233">
        <v>12.8</v>
      </c>
      <c r="W507" s="233">
        <v>11.9</v>
      </c>
      <c r="X507" s="237">
        <v>13.6</v>
      </c>
      <c r="Y507" s="233">
        <v>11.1</v>
      </c>
      <c r="Z507" s="233">
        <v>11.9</v>
      </c>
      <c r="AA507" s="233">
        <v>12.1</v>
      </c>
      <c r="AB507" s="230"/>
      <c r="AC507" s="231"/>
      <c r="AD507" s="231"/>
      <c r="AE507" s="231"/>
      <c r="AF507" s="231"/>
      <c r="AG507" s="231"/>
      <c r="AH507" s="231"/>
      <c r="AI507" s="231"/>
      <c r="AJ507" s="231"/>
      <c r="AK507" s="231"/>
      <c r="AL507" s="231"/>
      <c r="AM507" s="231"/>
      <c r="AN507" s="231"/>
      <c r="AO507" s="231"/>
      <c r="AP507" s="231"/>
      <c r="AQ507" s="231"/>
      <c r="AR507" s="231"/>
      <c r="AS507" s="231"/>
      <c r="AT507" s="231"/>
      <c r="AU507" s="231"/>
      <c r="AV507" s="231"/>
      <c r="AW507" s="231"/>
      <c r="AX507" s="231"/>
      <c r="AY507" s="231"/>
      <c r="AZ507" s="231"/>
      <c r="BA507" s="231"/>
      <c r="BB507" s="231"/>
      <c r="BC507" s="231"/>
      <c r="BD507" s="231"/>
      <c r="BE507" s="231"/>
      <c r="BF507" s="231"/>
      <c r="BG507" s="231"/>
      <c r="BH507" s="231"/>
      <c r="BI507" s="231"/>
      <c r="BJ507" s="231"/>
      <c r="BK507" s="231"/>
      <c r="BL507" s="231"/>
      <c r="BM507" s="232" t="e">
        <v>#N/A</v>
      </c>
    </row>
    <row r="508" spans="1:65">
      <c r="A508" s="30"/>
      <c r="B508" s="19">
        <v>1</v>
      </c>
      <c r="C508" s="9">
        <v>3</v>
      </c>
      <c r="D508" s="233">
        <v>12.3</v>
      </c>
      <c r="E508" s="233">
        <v>11.5</v>
      </c>
      <c r="F508" s="237">
        <v>9</v>
      </c>
      <c r="G508" s="237">
        <v>12</v>
      </c>
      <c r="H508" s="237">
        <v>14</v>
      </c>
      <c r="I508" s="237">
        <v>12</v>
      </c>
      <c r="J508" s="237">
        <v>10</v>
      </c>
      <c r="K508" s="233">
        <v>10.6</v>
      </c>
      <c r="L508" s="233">
        <v>12.6</v>
      </c>
      <c r="M508" s="233">
        <v>11.6</v>
      </c>
      <c r="N508" s="233">
        <v>11.8</v>
      </c>
      <c r="O508" s="233">
        <v>12.9</v>
      </c>
      <c r="P508" s="233">
        <v>11.4</v>
      </c>
      <c r="Q508" s="237">
        <v>13</v>
      </c>
      <c r="R508" s="233">
        <v>10.199999999999999</v>
      </c>
      <c r="S508" s="233">
        <v>10.4</v>
      </c>
      <c r="T508" s="233">
        <v>11.6</v>
      </c>
      <c r="U508" s="233">
        <v>11.9</v>
      </c>
      <c r="V508" s="233">
        <v>12.3</v>
      </c>
      <c r="W508" s="233">
        <v>11.9</v>
      </c>
      <c r="X508" s="237">
        <v>12.8</v>
      </c>
      <c r="Y508" s="233">
        <v>11.8</v>
      </c>
      <c r="Z508" s="233">
        <v>11.9</v>
      </c>
      <c r="AA508" s="233">
        <v>12.2</v>
      </c>
      <c r="AB508" s="230"/>
      <c r="AC508" s="231"/>
      <c r="AD508" s="231"/>
      <c r="AE508" s="231"/>
      <c r="AF508" s="231"/>
      <c r="AG508" s="231"/>
      <c r="AH508" s="231"/>
      <c r="AI508" s="231"/>
      <c r="AJ508" s="231"/>
      <c r="AK508" s="231"/>
      <c r="AL508" s="231"/>
      <c r="AM508" s="231"/>
      <c r="AN508" s="231"/>
      <c r="AO508" s="231"/>
      <c r="AP508" s="231"/>
      <c r="AQ508" s="231"/>
      <c r="AR508" s="231"/>
      <c r="AS508" s="231"/>
      <c r="AT508" s="231"/>
      <c r="AU508" s="231"/>
      <c r="AV508" s="231"/>
      <c r="AW508" s="231"/>
      <c r="AX508" s="231"/>
      <c r="AY508" s="231"/>
      <c r="AZ508" s="231"/>
      <c r="BA508" s="231"/>
      <c r="BB508" s="231"/>
      <c r="BC508" s="231"/>
      <c r="BD508" s="231"/>
      <c r="BE508" s="231"/>
      <c r="BF508" s="231"/>
      <c r="BG508" s="231"/>
      <c r="BH508" s="231"/>
      <c r="BI508" s="231"/>
      <c r="BJ508" s="231"/>
      <c r="BK508" s="231"/>
      <c r="BL508" s="231"/>
      <c r="BM508" s="232">
        <v>16</v>
      </c>
    </row>
    <row r="509" spans="1:65">
      <c r="A509" s="30"/>
      <c r="B509" s="19">
        <v>1</v>
      </c>
      <c r="C509" s="9">
        <v>4</v>
      </c>
      <c r="D509" s="233">
        <v>12.1</v>
      </c>
      <c r="E509" s="233">
        <v>11</v>
      </c>
      <c r="F509" s="237">
        <v>8</v>
      </c>
      <c r="G509" s="237">
        <v>12</v>
      </c>
      <c r="H509" s="237">
        <v>14</v>
      </c>
      <c r="I509" s="237">
        <v>12</v>
      </c>
      <c r="J509" s="237">
        <v>10</v>
      </c>
      <c r="K509" s="233">
        <v>13.1</v>
      </c>
      <c r="L509" s="233">
        <v>12.4</v>
      </c>
      <c r="M509" s="233">
        <v>10</v>
      </c>
      <c r="N509" s="233">
        <v>11.7</v>
      </c>
      <c r="O509" s="233">
        <v>12.8</v>
      </c>
      <c r="P509" s="233">
        <v>11.6</v>
      </c>
      <c r="Q509" s="237">
        <v>13</v>
      </c>
      <c r="R509" s="233">
        <v>10.7</v>
      </c>
      <c r="S509" s="233">
        <v>10</v>
      </c>
      <c r="T509" s="233">
        <v>11.9</v>
      </c>
      <c r="U509" s="233">
        <v>11.5</v>
      </c>
      <c r="V509" s="233">
        <v>12.5</v>
      </c>
      <c r="W509" s="233">
        <v>12.1</v>
      </c>
      <c r="X509" s="237">
        <v>13</v>
      </c>
      <c r="Y509" s="233">
        <v>11.5</v>
      </c>
      <c r="Z509" s="233">
        <v>11.4</v>
      </c>
      <c r="AA509" s="233">
        <v>12.2</v>
      </c>
      <c r="AB509" s="230"/>
      <c r="AC509" s="231"/>
      <c r="AD509" s="231"/>
      <c r="AE509" s="231"/>
      <c r="AF509" s="231"/>
      <c r="AG509" s="231"/>
      <c r="AH509" s="231"/>
      <c r="AI509" s="231"/>
      <c r="AJ509" s="231"/>
      <c r="AK509" s="231"/>
      <c r="AL509" s="231"/>
      <c r="AM509" s="231"/>
      <c r="AN509" s="231"/>
      <c r="AO509" s="231"/>
      <c r="AP509" s="231"/>
      <c r="AQ509" s="231"/>
      <c r="AR509" s="231"/>
      <c r="AS509" s="231"/>
      <c r="AT509" s="231"/>
      <c r="AU509" s="231"/>
      <c r="AV509" s="231"/>
      <c r="AW509" s="231"/>
      <c r="AX509" s="231"/>
      <c r="AY509" s="231"/>
      <c r="AZ509" s="231"/>
      <c r="BA509" s="231"/>
      <c r="BB509" s="231"/>
      <c r="BC509" s="231"/>
      <c r="BD509" s="231"/>
      <c r="BE509" s="231"/>
      <c r="BF509" s="231"/>
      <c r="BG509" s="231"/>
      <c r="BH509" s="231"/>
      <c r="BI509" s="231"/>
      <c r="BJ509" s="231"/>
      <c r="BK509" s="231"/>
      <c r="BL509" s="231"/>
      <c r="BM509" s="232">
        <v>11.774705882352942</v>
      </c>
    </row>
    <row r="510" spans="1:65">
      <c r="A510" s="30"/>
      <c r="B510" s="19">
        <v>1</v>
      </c>
      <c r="C510" s="9">
        <v>5</v>
      </c>
      <c r="D510" s="233">
        <v>11.8</v>
      </c>
      <c r="E510" s="233">
        <v>11.5</v>
      </c>
      <c r="F510" s="237">
        <v>8</v>
      </c>
      <c r="G510" s="237">
        <v>13</v>
      </c>
      <c r="H510" s="237">
        <v>14</v>
      </c>
      <c r="I510" s="237">
        <v>12</v>
      </c>
      <c r="J510" s="237">
        <v>10</v>
      </c>
      <c r="K510" s="233">
        <v>13.5</v>
      </c>
      <c r="L510" s="233">
        <v>12.6</v>
      </c>
      <c r="M510" s="233">
        <v>11.5</v>
      </c>
      <c r="N510" s="233">
        <v>11.7</v>
      </c>
      <c r="O510" s="233">
        <v>12.5</v>
      </c>
      <c r="P510" s="233">
        <v>11.5</v>
      </c>
      <c r="Q510" s="237">
        <v>13</v>
      </c>
      <c r="R510" s="233">
        <v>11.6</v>
      </c>
      <c r="S510" s="233">
        <v>10.8</v>
      </c>
      <c r="T510" s="233">
        <v>11.4</v>
      </c>
      <c r="U510" s="233">
        <v>11.5</v>
      </c>
      <c r="V510" s="233">
        <v>12.7</v>
      </c>
      <c r="W510" s="233">
        <v>12.3</v>
      </c>
      <c r="X510" s="237">
        <v>13.6</v>
      </c>
      <c r="Y510" s="233">
        <v>11.8</v>
      </c>
      <c r="Z510" s="233">
        <v>11.8</v>
      </c>
      <c r="AA510" s="233">
        <v>11.4</v>
      </c>
      <c r="AB510" s="230"/>
      <c r="AC510" s="231"/>
      <c r="AD510" s="231"/>
      <c r="AE510" s="231"/>
      <c r="AF510" s="231"/>
      <c r="AG510" s="231"/>
      <c r="AH510" s="231"/>
      <c r="AI510" s="231"/>
      <c r="AJ510" s="231"/>
      <c r="AK510" s="231"/>
      <c r="AL510" s="231"/>
      <c r="AM510" s="231"/>
      <c r="AN510" s="231"/>
      <c r="AO510" s="231"/>
      <c r="AP510" s="231"/>
      <c r="AQ510" s="231"/>
      <c r="AR510" s="231"/>
      <c r="AS510" s="231"/>
      <c r="AT510" s="231"/>
      <c r="AU510" s="231"/>
      <c r="AV510" s="231"/>
      <c r="AW510" s="231"/>
      <c r="AX510" s="231"/>
      <c r="AY510" s="231"/>
      <c r="AZ510" s="231"/>
      <c r="BA510" s="231"/>
      <c r="BB510" s="231"/>
      <c r="BC510" s="231"/>
      <c r="BD510" s="231"/>
      <c r="BE510" s="231"/>
      <c r="BF510" s="231"/>
      <c r="BG510" s="231"/>
      <c r="BH510" s="231"/>
      <c r="BI510" s="231"/>
      <c r="BJ510" s="231"/>
      <c r="BK510" s="231"/>
      <c r="BL510" s="231"/>
      <c r="BM510" s="232">
        <v>36</v>
      </c>
    </row>
    <row r="511" spans="1:65">
      <c r="A511" s="30"/>
      <c r="B511" s="19">
        <v>1</v>
      </c>
      <c r="C511" s="9">
        <v>6</v>
      </c>
      <c r="D511" s="233">
        <v>11.5</v>
      </c>
      <c r="E511" s="233">
        <v>11.5</v>
      </c>
      <c r="F511" s="237">
        <v>8</v>
      </c>
      <c r="G511" s="237">
        <v>12</v>
      </c>
      <c r="H511" s="237">
        <v>14</v>
      </c>
      <c r="I511" s="237">
        <v>12</v>
      </c>
      <c r="J511" s="237">
        <v>20</v>
      </c>
      <c r="K511" s="233">
        <v>11.7</v>
      </c>
      <c r="L511" s="233">
        <v>12.5</v>
      </c>
      <c r="M511" s="233">
        <v>12</v>
      </c>
      <c r="N511" s="233">
        <v>12.1</v>
      </c>
      <c r="O511" s="233">
        <v>12.5</v>
      </c>
      <c r="P511" s="233">
        <v>11.5</v>
      </c>
      <c r="Q511" s="237">
        <v>13</v>
      </c>
      <c r="R511" s="233">
        <v>11</v>
      </c>
      <c r="S511" s="233">
        <v>11.5</v>
      </c>
      <c r="T511" s="233">
        <v>11.7</v>
      </c>
      <c r="U511" s="233">
        <v>11.5</v>
      </c>
      <c r="V511" s="233">
        <v>12.6</v>
      </c>
      <c r="W511" s="233">
        <v>11.9</v>
      </c>
      <c r="X511" s="237">
        <v>13</v>
      </c>
      <c r="Y511" s="233">
        <v>11.6</v>
      </c>
      <c r="Z511" s="233">
        <v>11.5</v>
      </c>
      <c r="AA511" s="233">
        <v>11.4</v>
      </c>
      <c r="AB511" s="230"/>
      <c r="AC511" s="231"/>
      <c r="AD511" s="231"/>
      <c r="AE511" s="231"/>
      <c r="AF511" s="231"/>
      <c r="AG511" s="231"/>
      <c r="AH511" s="231"/>
      <c r="AI511" s="231"/>
      <c r="AJ511" s="231"/>
      <c r="AK511" s="231"/>
      <c r="AL511" s="231"/>
      <c r="AM511" s="231"/>
      <c r="AN511" s="231"/>
      <c r="AO511" s="231"/>
      <c r="AP511" s="231"/>
      <c r="AQ511" s="231"/>
      <c r="AR511" s="231"/>
      <c r="AS511" s="231"/>
      <c r="AT511" s="231"/>
      <c r="AU511" s="231"/>
      <c r="AV511" s="231"/>
      <c r="AW511" s="231"/>
      <c r="AX511" s="231"/>
      <c r="AY511" s="231"/>
      <c r="AZ511" s="231"/>
      <c r="BA511" s="231"/>
      <c r="BB511" s="231"/>
      <c r="BC511" s="231"/>
      <c r="BD511" s="231"/>
      <c r="BE511" s="231"/>
      <c r="BF511" s="231"/>
      <c r="BG511" s="231"/>
      <c r="BH511" s="231"/>
      <c r="BI511" s="231"/>
      <c r="BJ511" s="231"/>
      <c r="BK511" s="231"/>
      <c r="BL511" s="231"/>
      <c r="BM511" s="234"/>
    </row>
    <row r="512" spans="1:65">
      <c r="A512" s="30"/>
      <c r="B512" s="20" t="s">
        <v>271</v>
      </c>
      <c r="C512" s="12"/>
      <c r="D512" s="235">
        <v>11.9</v>
      </c>
      <c r="E512" s="235">
        <v>11.333333333333334</v>
      </c>
      <c r="F512" s="235">
        <v>8.1666666666666661</v>
      </c>
      <c r="G512" s="235">
        <v>12.5</v>
      </c>
      <c r="H512" s="235">
        <v>14</v>
      </c>
      <c r="I512" s="235">
        <v>12</v>
      </c>
      <c r="J512" s="235">
        <v>11.666666666666666</v>
      </c>
      <c r="K512" s="235">
        <v>12.566666666666668</v>
      </c>
      <c r="L512" s="235">
        <v>12.5</v>
      </c>
      <c r="M512" s="235">
        <v>11.416666666666666</v>
      </c>
      <c r="N512" s="235">
        <v>11.833333333333334</v>
      </c>
      <c r="O512" s="235">
        <v>12.549999999999999</v>
      </c>
      <c r="P512" s="235">
        <v>11.566666666666668</v>
      </c>
      <c r="Q512" s="235">
        <v>12.833333333333334</v>
      </c>
      <c r="R512" s="235">
        <v>10.866666666666665</v>
      </c>
      <c r="S512" s="235">
        <v>10.933333333333332</v>
      </c>
      <c r="T512" s="235">
        <v>11.683333333333332</v>
      </c>
      <c r="U512" s="235">
        <v>11.633333333333333</v>
      </c>
      <c r="V512" s="235">
        <v>12.566666666666665</v>
      </c>
      <c r="W512" s="235">
        <v>12.050000000000002</v>
      </c>
      <c r="X512" s="235">
        <v>13.1</v>
      </c>
      <c r="Y512" s="235">
        <v>11.516666666666666</v>
      </c>
      <c r="Z512" s="235">
        <v>11.766666666666666</v>
      </c>
      <c r="AA512" s="235">
        <v>12.900000000000004</v>
      </c>
      <c r="AB512" s="230"/>
      <c r="AC512" s="231"/>
      <c r="AD512" s="231"/>
      <c r="AE512" s="231"/>
      <c r="AF512" s="231"/>
      <c r="AG512" s="231"/>
      <c r="AH512" s="231"/>
      <c r="AI512" s="231"/>
      <c r="AJ512" s="231"/>
      <c r="AK512" s="231"/>
      <c r="AL512" s="231"/>
      <c r="AM512" s="231"/>
      <c r="AN512" s="231"/>
      <c r="AO512" s="231"/>
      <c r="AP512" s="231"/>
      <c r="AQ512" s="231"/>
      <c r="AR512" s="231"/>
      <c r="AS512" s="231"/>
      <c r="AT512" s="231"/>
      <c r="AU512" s="231"/>
      <c r="AV512" s="231"/>
      <c r="AW512" s="231"/>
      <c r="AX512" s="231"/>
      <c r="AY512" s="231"/>
      <c r="AZ512" s="231"/>
      <c r="BA512" s="231"/>
      <c r="BB512" s="231"/>
      <c r="BC512" s="231"/>
      <c r="BD512" s="231"/>
      <c r="BE512" s="231"/>
      <c r="BF512" s="231"/>
      <c r="BG512" s="231"/>
      <c r="BH512" s="231"/>
      <c r="BI512" s="231"/>
      <c r="BJ512" s="231"/>
      <c r="BK512" s="231"/>
      <c r="BL512" s="231"/>
      <c r="BM512" s="234"/>
    </row>
    <row r="513" spans="1:65">
      <c r="A513" s="30"/>
      <c r="B513" s="3" t="s">
        <v>272</v>
      </c>
      <c r="C513" s="29"/>
      <c r="D513" s="233">
        <v>11.850000000000001</v>
      </c>
      <c r="E513" s="233">
        <v>11.5</v>
      </c>
      <c r="F513" s="233">
        <v>8</v>
      </c>
      <c r="G513" s="233">
        <v>12</v>
      </c>
      <c r="H513" s="233">
        <v>14</v>
      </c>
      <c r="I513" s="233">
        <v>12</v>
      </c>
      <c r="J513" s="233">
        <v>10</v>
      </c>
      <c r="K513" s="233">
        <v>12.75</v>
      </c>
      <c r="L513" s="233">
        <v>12.55</v>
      </c>
      <c r="M513" s="233">
        <v>11.55</v>
      </c>
      <c r="N513" s="233">
        <v>11.75</v>
      </c>
      <c r="O513" s="233">
        <v>12.65</v>
      </c>
      <c r="P513" s="233">
        <v>11.5</v>
      </c>
      <c r="Q513" s="233">
        <v>13</v>
      </c>
      <c r="R513" s="233">
        <v>10.85</v>
      </c>
      <c r="S513" s="233">
        <v>11.05</v>
      </c>
      <c r="T513" s="233">
        <v>11.7</v>
      </c>
      <c r="U513" s="233">
        <v>11.6</v>
      </c>
      <c r="V513" s="233">
        <v>12.55</v>
      </c>
      <c r="W513" s="233">
        <v>12</v>
      </c>
      <c r="X513" s="233">
        <v>13</v>
      </c>
      <c r="Y513" s="233">
        <v>11.55</v>
      </c>
      <c r="Z513" s="233">
        <v>11.850000000000001</v>
      </c>
      <c r="AA513" s="233">
        <v>12.149999999999999</v>
      </c>
      <c r="AB513" s="230"/>
      <c r="AC513" s="231"/>
      <c r="AD513" s="231"/>
      <c r="AE513" s="231"/>
      <c r="AF513" s="231"/>
      <c r="AG513" s="231"/>
      <c r="AH513" s="231"/>
      <c r="AI513" s="231"/>
      <c r="AJ513" s="231"/>
      <c r="AK513" s="231"/>
      <c r="AL513" s="231"/>
      <c r="AM513" s="231"/>
      <c r="AN513" s="231"/>
      <c r="AO513" s="231"/>
      <c r="AP513" s="231"/>
      <c r="AQ513" s="231"/>
      <c r="AR513" s="231"/>
      <c r="AS513" s="231"/>
      <c r="AT513" s="231"/>
      <c r="AU513" s="231"/>
      <c r="AV513" s="231"/>
      <c r="AW513" s="231"/>
      <c r="AX513" s="231"/>
      <c r="AY513" s="231"/>
      <c r="AZ513" s="231"/>
      <c r="BA513" s="231"/>
      <c r="BB513" s="231"/>
      <c r="BC513" s="231"/>
      <c r="BD513" s="231"/>
      <c r="BE513" s="231"/>
      <c r="BF513" s="231"/>
      <c r="BG513" s="231"/>
      <c r="BH513" s="231"/>
      <c r="BI513" s="231"/>
      <c r="BJ513" s="231"/>
      <c r="BK513" s="231"/>
      <c r="BL513" s="231"/>
      <c r="BM513" s="234"/>
    </row>
    <row r="514" spans="1:65">
      <c r="A514" s="30"/>
      <c r="B514" s="3" t="s">
        <v>273</v>
      </c>
      <c r="C514" s="29"/>
      <c r="D514" s="24">
        <v>0.2756809750418045</v>
      </c>
      <c r="E514" s="24">
        <v>0.2581988897471611</v>
      </c>
      <c r="F514" s="24">
        <v>0.40824829046386302</v>
      </c>
      <c r="G514" s="24">
        <v>0.83666002653407556</v>
      </c>
      <c r="H514" s="24">
        <v>0</v>
      </c>
      <c r="I514" s="24">
        <v>0</v>
      </c>
      <c r="J514" s="24">
        <v>4.0824829046386313</v>
      </c>
      <c r="K514" s="24">
        <v>1.2769755936064977</v>
      </c>
      <c r="L514" s="24">
        <v>0.2366431913239849</v>
      </c>
      <c r="M514" s="24">
        <v>0.84003968160240317</v>
      </c>
      <c r="N514" s="24">
        <v>0.21602468994692872</v>
      </c>
      <c r="O514" s="24">
        <v>0.40373258476372698</v>
      </c>
      <c r="P514" s="24">
        <v>0.17511900715418266</v>
      </c>
      <c r="Q514" s="24">
        <v>0.40824829046386302</v>
      </c>
      <c r="R514" s="24">
        <v>0.48027769744874349</v>
      </c>
      <c r="S514" s="24">
        <v>0.6439461675223066</v>
      </c>
      <c r="T514" s="24">
        <v>0.17224014243685093</v>
      </c>
      <c r="U514" s="24">
        <v>0.16329931618554519</v>
      </c>
      <c r="V514" s="24">
        <v>0.17511900715418247</v>
      </c>
      <c r="W514" s="24">
        <v>0.17606816861658997</v>
      </c>
      <c r="X514" s="24">
        <v>0.41472882706655423</v>
      </c>
      <c r="Y514" s="24">
        <v>0.27868739954771332</v>
      </c>
      <c r="Z514" s="24">
        <v>0.26583202716502502</v>
      </c>
      <c r="AA514" s="24">
        <v>2.5752669764511649</v>
      </c>
      <c r="AB514" s="154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55"/>
    </row>
    <row r="515" spans="1:65">
      <c r="A515" s="30"/>
      <c r="B515" s="3" t="s">
        <v>87</v>
      </c>
      <c r="C515" s="29"/>
      <c r="D515" s="13">
        <v>2.3166468490907942E-2</v>
      </c>
      <c r="E515" s="13">
        <v>2.2782254977690684E-2</v>
      </c>
      <c r="F515" s="13">
        <v>4.9989586587411802E-2</v>
      </c>
      <c r="G515" s="13">
        <v>6.6932802122726051E-2</v>
      </c>
      <c r="H515" s="13">
        <v>0</v>
      </c>
      <c r="I515" s="13">
        <v>0</v>
      </c>
      <c r="J515" s="13">
        <v>0.34992710611188271</v>
      </c>
      <c r="K515" s="13">
        <v>0.1016160949819494</v>
      </c>
      <c r="L515" s="13">
        <v>1.893145530591879E-2</v>
      </c>
      <c r="M515" s="13">
        <v>7.358011809656087E-2</v>
      </c>
      <c r="N515" s="13">
        <v>1.8255607601148905E-2</v>
      </c>
      <c r="O515" s="13">
        <v>3.2169927072806935E-2</v>
      </c>
      <c r="P515" s="13">
        <v>1.5139971800073426E-2</v>
      </c>
      <c r="Q515" s="13">
        <v>3.1811555101080233E-2</v>
      </c>
      <c r="R515" s="13">
        <v>4.4197334121050022E-2</v>
      </c>
      <c r="S515" s="13">
        <v>5.8897515322162197E-2</v>
      </c>
      <c r="T515" s="13">
        <v>1.4742380237105645E-2</v>
      </c>
      <c r="U515" s="13">
        <v>1.4037190503055462E-2</v>
      </c>
      <c r="V515" s="13">
        <v>1.3935199508290384E-2</v>
      </c>
      <c r="W515" s="13">
        <v>1.461146627523568E-2</v>
      </c>
      <c r="X515" s="13">
        <v>3.1658689089049945E-2</v>
      </c>
      <c r="Y515" s="13">
        <v>2.4198616458556876E-2</v>
      </c>
      <c r="Z515" s="13">
        <v>2.2591956982863318E-2</v>
      </c>
      <c r="AA515" s="13">
        <v>0.19963309894970263</v>
      </c>
      <c r="AB515" s="154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274</v>
      </c>
      <c r="C516" s="29"/>
      <c r="D516" s="13">
        <v>1.0640955188090162E-2</v>
      </c>
      <c r="E516" s="13">
        <v>-3.7484804582771258E-2</v>
      </c>
      <c r="F516" s="13">
        <v>-0.30642287389052647</v>
      </c>
      <c r="G516" s="13">
        <v>6.1597642004296294E-2</v>
      </c>
      <c r="H516" s="13">
        <v>0.18898935904481196</v>
      </c>
      <c r="I516" s="13">
        <v>1.9133736324124406E-2</v>
      </c>
      <c r="J516" s="13">
        <v>-9.1755341293234816E-3</v>
      </c>
      <c r="K516" s="13">
        <v>6.7259496094985938E-2</v>
      </c>
      <c r="L516" s="13">
        <v>6.1597642004296294E-2</v>
      </c>
      <c r="M516" s="13">
        <v>-3.0407486969409425E-2</v>
      </c>
      <c r="N516" s="13">
        <v>4.9791010974005179E-3</v>
      </c>
      <c r="O516" s="13">
        <v>6.5844032572313305E-2</v>
      </c>
      <c r="P516" s="13">
        <v>-1.7668315265357726E-2</v>
      </c>
      <c r="Q516" s="13">
        <v>8.9906912457744292E-2</v>
      </c>
      <c r="R516" s="13">
        <v>-7.7117783217598546E-2</v>
      </c>
      <c r="S516" s="13">
        <v>-7.1455929126909012E-2</v>
      </c>
      <c r="T516" s="13">
        <v>-7.7600706066511815E-3</v>
      </c>
      <c r="U516" s="13">
        <v>-1.2006461174668304E-2</v>
      </c>
      <c r="V516" s="13">
        <v>6.7259496094985716E-2</v>
      </c>
      <c r="W516" s="13">
        <v>2.3380126892141861E-2</v>
      </c>
      <c r="X516" s="13">
        <v>0.11255432882050243</v>
      </c>
      <c r="Y516" s="13">
        <v>-2.191470583337507E-2</v>
      </c>
      <c r="Z516" s="13">
        <v>-6.8275299328912631E-4</v>
      </c>
      <c r="AA516" s="13">
        <v>9.5568766548434159E-2</v>
      </c>
      <c r="AB516" s="154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275</v>
      </c>
      <c r="C517" s="47"/>
      <c r="D517" s="45">
        <v>0.16</v>
      </c>
      <c r="E517" s="45">
        <v>0.74</v>
      </c>
      <c r="F517" s="45" t="s">
        <v>276</v>
      </c>
      <c r="G517" s="45" t="s">
        <v>276</v>
      </c>
      <c r="H517" s="45" t="s">
        <v>276</v>
      </c>
      <c r="I517" s="45" t="s">
        <v>276</v>
      </c>
      <c r="J517" s="45" t="s">
        <v>276</v>
      </c>
      <c r="K517" s="45">
        <v>1.22</v>
      </c>
      <c r="L517" s="45">
        <v>1.1100000000000001</v>
      </c>
      <c r="M517" s="45">
        <v>0.61</v>
      </c>
      <c r="N517" s="45">
        <v>0.05</v>
      </c>
      <c r="O517" s="45">
        <v>1.19</v>
      </c>
      <c r="P517" s="45">
        <v>0.37</v>
      </c>
      <c r="Q517" s="45" t="s">
        <v>276</v>
      </c>
      <c r="R517" s="45">
        <v>1.48</v>
      </c>
      <c r="S517" s="45">
        <v>1.38</v>
      </c>
      <c r="T517" s="45">
        <v>0.19</v>
      </c>
      <c r="U517" s="45">
        <v>0.26</v>
      </c>
      <c r="V517" s="45">
        <v>1.22</v>
      </c>
      <c r="W517" s="45">
        <v>0.4</v>
      </c>
      <c r="X517" s="45">
        <v>2.06</v>
      </c>
      <c r="Y517" s="45">
        <v>0.45</v>
      </c>
      <c r="Z517" s="45">
        <v>0.05</v>
      </c>
      <c r="AA517" s="45">
        <v>1.75</v>
      </c>
      <c r="AB517" s="154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 t="s">
        <v>320</v>
      </c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BM518" s="55"/>
    </row>
    <row r="519" spans="1:65">
      <c r="BM519" s="55"/>
    </row>
    <row r="520" spans="1:65" ht="15">
      <c r="B520" s="8" t="s">
        <v>541</v>
      </c>
      <c r="BM520" s="28" t="s">
        <v>67</v>
      </c>
    </row>
    <row r="521" spans="1:65" ht="15">
      <c r="A521" s="25" t="s">
        <v>23</v>
      </c>
      <c r="B521" s="18" t="s">
        <v>110</v>
      </c>
      <c r="C521" s="15" t="s">
        <v>111</v>
      </c>
      <c r="D521" s="16" t="s">
        <v>229</v>
      </c>
      <c r="E521" s="17" t="s">
        <v>229</v>
      </c>
      <c r="F521" s="17" t="s">
        <v>229</v>
      </c>
      <c r="G521" s="17" t="s">
        <v>229</v>
      </c>
      <c r="H521" s="17" t="s">
        <v>229</v>
      </c>
      <c r="I521" s="17" t="s">
        <v>229</v>
      </c>
      <c r="J521" s="17" t="s">
        <v>229</v>
      </c>
      <c r="K521" s="17" t="s">
        <v>229</v>
      </c>
      <c r="L521" s="17" t="s">
        <v>229</v>
      </c>
      <c r="M521" s="17" t="s">
        <v>229</v>
      </c>
      <c r="N521" s="17" t="s">
        <v>229</v>
      </c>
      <c r="O521" s="17" t="s">
        <v>229</v>
      </c>
      <c r="P521" s="154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1</v>
      </c>
    </row>
    <row r="522" spans="1:65">
      <c r="A522" s="30"/>
      <c r="B522" s="19" t="s">
        <v>230</v>
      </c>
      <c r="C522" s="9" t="s">
        <v>230</v>
      </c>
      <c r="D522" s="152" t="s">
        <v>233</v>
      </c>
      <c r="E522" s="153" t="s">
        <v>235</v>
      </c>
      <c r="F522" s="153" t="s">
        <v>238</v>
      </c>
      <c r="G522" s="153" t="s">
        <v>239</v>
      </c>
      <c r="H522" s="153" t="s">
        <v>241</v>
      </c>
      <c r="I522" s="153" t="s">
        <v>243</v>
      </c>
      <c r="J522" s="153" t="s">
        <v>247</v>
      </c>
      <c r="K522" s="153" t="s">
        <v>249</v>
      </c>
      <c r="L522" s="153" t="s">
        <v>250</v>
      </c>
      <c r="M522" s="153" t="s">
        <v>254</v>
      </c>
      <c r="N522" s="153" t="s">
        <v>258</v>
      </c>
      <c r="O522" s="153" t="s">
        <v>259</v>
      </c>
      <c r="P522" s="154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 t="s">
        <v>3</v>
      </c>
    </row>
    <row r="523" spans="1:65">
      <c r="A523" s="30"/>
      <c r="B523" s="19"/>
      <c r="C523" s="9"/>
      <c r="D523" s="10" t="s">
        <v>300</v>
      </c>
      <c r="E523" s="11" t="s">
        <v>299</v>
      </c>
      <c r="F523" s="11" t="s">
        <v>299</v>
      </c>
      <c r="G523" s="11" t="s">
        <v>300</v>
      </c>
      <c r="H523" s="11" t="s">
        <v>300</v>
      </c>
      <c r="I523" s="11" t="s">
        <v>300</v>
      </c>
      <c r="J523" s="11" t="s">
        <v>299</v>
      </c>
      <c r="K523" s="11" t="s">
        <v>300</v>
      </c>
      <c r="L523" s="11" t="s">
        <v>300</v>
      </c>
      <c r="M523" s="11" t="s">
        <v>299</v>
      </c>
      <c r="N523" s="11" t="s">
        <v>300</v>
      </c>
      <c r="O523" s="11" t="s">
        <v>300</v>
      </c>
      <c r="P523" s="154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9"/>
      <c r="C524" s="9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154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3</v>
      </c>
    </row>
    <row r="525" spans="1:65">
      <c r="A525" s="30"/>
      <c r="B525" s="18">
        <v>1</v>
      </c>
      <c r="C525" s="14">
        <v>1</v>
      </c>
      <c r="D525" s="22">
        <v>0.24</v>
      </c>
      <c r="E525" s="22">
        <v>0.22</v>
      </c>
      <c r="F525" s="148">
        <v>0.2</v>
      </c>
      <c r="G525" s="22">
        <v>0.2</v>
      </c>
      <c r="H525" s="22">
        <v>0.23</v>
      </c>
      <c r="I525" s="22">
        <v>0.24</v>
      </c>
      <c r="J525" s="148">
        <v>0.2</v>
      </c>
      <c r="K525" s="22">
        <v>0.21</v>
      </c>
      <c r="L525" s="22">
        <v>0.2</v>
      </c>
      <c r="M525" s="148">
        <v>0.2</v>
      </c>
      <c r="N525" s="148">
        <v>0.2</v>
      </c>
      <c r="O525" s="22">
        <v>0.24</v>
      </c>
      <c r="P525" s="154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1</v>
      </c>
    </row>
    <row r="526" spans="1:65">
      <c r="A526" s="30"/>
      <c r="B526" s="19">
        <v>1</v>
      </c>
      <c r="C526" s="9">
        <v>2</v>
      </c>
      <c r="D526" s="11">
        <v>0.22</v>
      </c>
      <c r="E526" s="11">
        <v>0.23</v>
      </c>
      <c r="F526" s="149">
        <v>0.2</v>
      </c>
      <c r="G526" s="11">
        <v>0.22</v>
      </c>
      <c r="H526" s="11">
        <v>0.22</v>
      </c>
      <c r="I526" s="11">
        <v>0.22</v>
      </c>
      <c r="J526" s="149">
        <v>0.2</v>
      </c>
      <c r="K526" s="11">
        <v>0.21</v>
      </c>
      <c r="L526" s="11">
        <v>0.2</v>
      </c>
      <c r="M526" s="149">
        <v>0.2</v>
      </c>
      <c r="N526" s="149">
        <v>0.2</v>
      </c>
      <c r="O526" s="11">
        <v>0.25</v>
      </c>
      <c r="P526" s="154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25</v>
      </c>
    </row>
    <row r="527" spans="1:65">
      <c r="A527" s="30"/>
      <c r="B527" s="19">
        <v>1</v>
      </c>
      <c r="C527" s="9">
        <v>3</v>
      </c>
      <c r="D527" s="11">
        <v>0.22</v>
      </c>
      <c r="E527" s="11">
        <v>0.22</v>
      </c>
      <c r="F527" s="149">
        <v>0.2</v>
      </c>
      <c r="G527" s="11">
        <v>0.2</v>
      </c>
      <c r="H527" s="11">
        <v>0.23</v>
      </c>
      <c r="I527" s="11">
        <v>0.25</v>
      </c>
      <c r="J527" s="149">
        <v>0.2</v>
      </c>
      <c r="K527" s="11">
        <v>0.23</v>
      </c>
      <c r="L527" s="11">
        <v>0.21</v>
      </c>
      <c r="M527" s="149">
        <v>0.2</v>
      </c>
      <c r="N527" s="149">
        <v>0.2</v>
      </c>
      <c r="O527" s="11">
        <v>0.22</v>
      </c>
      <c r="P527" s="154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16</v>
      </c>
    </row>
    <row r="528" spans="1:65">
      <c r="A528" s="30"/>
      <c r="B528" s="19">
        <v>1</v>
      </c>
      <c r="C528" s="9">
        <v>4</v>
      </c>
      <c r="D528" s="11">
        <v>0.22</v>
      </c>
      <c r="E528" s="11">
        <v>0.21</v>
      </c>
      <c r="F528" s="149">
        <v>0.2</v>
      </c>
      <c r="G528" s="11">
        <v>0.2</v>
      </c>
      <c r="H528" s="11">
        <v>0.21</v>
      </c>
      <c r="I528" s="11">
        <v>0.26</v>
      </c>
      <c r="J528" s="149">
        <v>0.2</v>
      </c>
      <c r="K528" s="11">
        <v>0.22</v>
      </c>
      <c r="L528" s="11">
        <v>0.2</v>
      </c>
      <c r="M528" s="149">
        <v>0.2</v>
      </c>
      <c r="N528" s="149">
        <v>0.2</v>
      </c>
      <c r="O528" s="11">
        <v>0.24</v>
      </c>
      <c r="P528" s="154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0.22229166666666669</v>
      </c>
    </row>
    <row r="529" spans="1:65">
      <c r="A529" s="30"/>
      <c r="B529" s="19">
        <v>1</v>
      </c>
      <c r="C529" s="9">
        <v>5</v>
      </c>
      <c r="D529" s="11">
        <v>0.24</v>
      </c>
      <c r="E529" s="11">
        <v>0.2</v>
      </c>
      <c r="F529" s="149">
        <v>0.2</v>
      </c>
      <c r="G529" s="11">
        <v>0.22</v>
      </c>
      <c r="H529" s="11">
        <v>0.21</v>
      </c>
      <c r="I529" s="11">
        <v>0.27</v>
      </c>
      <c r="J529" s="149">
        <v>0.2</v>
      </c>
      <c r="K529" s="11">
        <v>0.22</v>
      </c>
      <c r="L529" s="11">
        <v>0.21</v>
      </c>
      <c r="M529" s="149">
        <v>0.2</v>
      </c>
      <c r="N529" s="149">
        <v>0.2</v>
      </c>
      <c r="O529" s="11">
        <v>0.24</v>
      </c>
      <c r="P529" s="154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8">
        <v>37</v>
      </c>
    </row>
    <row r="530" spans="1:65">
      <c r="A530" s="30"/>
      <c r="B530" s="19">
        <v>1</v>
      </c>
      <c r="C530" s="9">
        <v>6</v>
      </c>
      <c r="D530" s="11">
        <v>0.22</v>
      </c>
      <c r="E530" s="11">
        <v>0.23</v>
      </c>
      <c r="F530" s="149">
        <v>0.2</v>
      </c>
      <c r="G530" s="11">
        <v>0.2</v>
      </c>
      <c r="H530" s="11">
        <v>0.23</v>
      </c>
      <c r="I530" s="11">
        <v>0.23</v>
      </c>
      <c r="J530" s="149">
        <v>0.2</v>
      </c>
      <c r="K530" s="11">
        <v>0.22</v>
      </c>
      <c r="L530" s="11">
        <v>0.2</v>
      </c>
      <c r="M530" s="149">
        <v>0.2</v>
      </c>
      <c r="N530" s="149">
        <v>0.2</v>
      </c>
      <c r="O530" s="11">
        <v>0.24</v>
      </c>
      <c r="P530" s="154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20" t="s">
        <v>271</v>
      </c>
      <c r="C531" s="12"/>
      <c r="D531" s="23">
        <v>0.22666666666666666</v>
      </c>
      <c r="E531" s="23">
        <v>0.21833333333333335</v>
      </c>
      <c r="F531" s="23">
        <v>0.19999999999999998</v>
      </c>
      <c r="G531" s="23">
        <v>0.20666666666666667</v>
      </c>
      <c r="H531" s="23">
        <v>0.22166666666666668</v>
      </c>
      <c r="I531" s="23">
        <v>0.245</v>
      </c>
      <c r="J531" s="23">
        <v>0.19999999999999998</v>
      </c>
      <c r="K531" s="23">
        <v>0.21833333333333335</v>
      </c>
      <c r="L531" s="23">
        <v>0.20333333333333334</v>
      </c>
      <c r="M531" s="23">
        <v>0.19999999999999998</v>
      </c>
      <c r="N531" s="23">
        <v>0.19999999999999998</v>
      </c>
      <c r="O531" s="23">
        <v>0.23833333333333331</v>
      </c>
      <c r="P531" s="154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A532" s="30"/>
      <c r="B532" s="3" t="s">
        <v>272</v>
      </c>
      <c r="C532" s="29"/>
      <c r="D532" s="11">
        <v>0.22</v>
      </c>
      <c r="E532" s="11">
        <v>0.22</v>
      </c>
      <c r="F532" s="11">
        <v>0.2</v>
      </c>
      <c r="G532" s="11">
        <v>0.2</v>
      </c>
      <c r="H532" s="11">
        <v>0.22500000000000001</v>
      </c>
      <c r="I532" s="11">
        <v>0.245</v>
      </c>
      <c r="J532" s="11">
        <v>0.2</v>
      </c>
      <c r="K532" s="11">
        <v>0.22</v>
      </c>
      <c r="L532" s="11">
        <v>0.2</v>
      </c>
      <c r="M532" s="11">
        <v>0.2</v>
      </c>
      <c r="N532" s="11">
        <v>0.2</v>
      </c>
      <c r="O532" s="11">
        <v>0.24</v>
      </c>
      <c r="P532" s="154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5"/>
    </row>
    <row r="533" spans="1:65">
      <c r="A533" s="30"/>
      <c r="B533" s="3" t="s">
        <v>273</v>
      </c>
      <c r="C533" s="29"/>
      <c r="D533" s="24">
        <v>1.032795558988644E-2</v>
      </c>
      <c r="E533" s="24">
        <v>1.1690451944500123E-2</v>
      </c>
      <c r="F533" s="24">
        <v>3.0404709722440586E-17</v>
      </c>
      <c r="G533" s="24">
        <v>1.032795558988644E-2</v>
      </c>
      <c r="H533" s="24">
        <v>9.8319208025017587E-3</v>
      </c>
      <c r="I533" s="24">
        <v>1.8708286933869712E-2</v>
      </c>
      <c r="J533" s="24">
        <v>3.0404709722440586E-17</v>
      </c>
      <c r="K533" s="24">
        <v>7.5277265270908156E-3</v>
      </c>
      <c r="L533" s="24">
        <v>5.163977794943213E-3</v>
      </c>
      <c r="M533" s="24">
        <v>3.0404709722440586E-17</v>
      </c>
      <c r="N533" s="24">
        <v>3.0404709722440586E-17</v>
      </c>
      <c r="O533" s="24">
        <v>9.83192080250175E-3</v>
      </c>
      <c r="P533" s="208"/>
      <c r="Q533" s="209"/>
      <c r="R533" s="209"/>
      <c r="S533" s="209"/>
      <c r="T533" s="209"/>
      <c r="U533" s="209"/>
      <c r="V533" s="209"/>
      <c r="W533" s="209"/>
      <c r="X533" s="209"/>
      <c r="Y533" s="209"/>
      <c r="Z533" s="209"/>
      <c r="AA533" s="209"/>
      <c r="AB533" s="209"/>
      <c r="AC533" s="209"/>
      <c r="AD533" s="209"/>
      <c r="AE533" s="209"/>
      <c r="AF533" s="209"/>
      <c r="AG533" s="209"/>
      <c r="AH533" s="209"/>
      <c r="AI533" s="209"/>
      <c r="AJ533" s="209"/>
      <c r="AK533" s="209"/>
      <c r="AL533" s="209"/>
      <c r="AM533" s="209"/>
      <c r="AN533" s="209"/>
      <c r="AO533" s="209"/>
      <c r="AP533" s="209"/>
      <c r="AQ533" s="209"/>
      <c r="AR533" s="209"/>
      <c r="AS533" s="209"/>
      <c r="AT533" s="209"/>
      <c r="AU533" s="209"/>
      <c r="AV533" s="209"/>
      <c r="AW533" s="209"/>
      <c r="AX533" s="209"/>
      <c r="AY533" s="209"/>
      <c r="AZ533" s="209"/>
      <c r="BA533" s="209"/>
      <c r="BB533" s="209"/>
      <c r="BC533" s="209"/>
      <c r="BD533" s="209"/>
      <c r="BE533" s="209"/>
      <c r="BF533" s="209"/>
      <c r="BG533" s="209"/>
      <c r="BH533" s="209"/>
      <c r="BI533" s="209"/>
      <c r="BJ533" s="209"/>
      <c r="BK533" s="209"/>
      <c r="BL533" s="209"/>
      <c r="BM533" s="56"/>
    </row>
    <row r="534" spans="1:65">
      <c r="A534" s="30"/>
      <c r="B534" s="3" t="s">
        <v>87</v>
      </c>
      <c r="C534" s="29"/>
      <c r="D534" s="13">
        <v>4.5564509955381353E-2</v>
      </c>
      <c r="E534" s="13">
        <v>5.3544054707634146E-2</v>
      </c>
      <c r="F534" s="13">
        <v>1.5202354861220294E-16</v>
      </c>
      <c r="G534" s="13">
        <v>4.9973978660740839E-2</v>
      </c>
      <c r="H534" s="13">
        <v>4.4354529936098154E-2</v>
      </c>
      <c r="I534" s="13">
        <v>7.636035483212128E-2</v>
      </c>
      <c r="J534" s="13">
        <v>1.5202354861220294E-16</v>
      </c>
      <c r="K534" s="13">
        <v>3.447813676530144E-2</v>
      </c>
      <c r="L534" s="13">
        <v>2.5396612106278096E-2</v>
      </c>
      <c r="M534" s="13">
        <v>1.5202354861220294E-16</v>
      </c>
      <c r="N534" s="13">
        <v>1.5202354861220294E-16</v>
      </c>
      <c r="O534" s="13">
        <v>4.1252814555951402E-2</v>
      </c>
      <c r="P534" s="154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5"/>
    </row>
    <row r="535" spans="1:65">
      <c r="A535" s="30"/>
      <c r="B535" s="3" t="s">
        <v>274</v>
      </c>
      <c r="C535" s="29"/>
      <c r="D535" s="13">
        <v>1.9681349578256624E-2</v>
      </c>
      <c r="E535" s="13">
        <v>-1.7806935332708607E-2</v>
      </c>
      <c r="F535" s="13">
        <v>-0.10028116213683247</v>
      </c>
      <c r="G535" s="13">
        <v>-7.0290534208060085E-2</v>
      </c>
      <c r="H535" s="13">
        <v>-2.81162136832247E-3</v>
      </c>
      <c r="I535" s="13">
        <v>0.10215557638238026</v>
      </c>
      <c r="J535" s="13">
        <v>-0.10028116213683247</v>
      </c>
      <c r="K535" s="13">
        <v>-1.7806935332708607E-2</v>
      </c>
      <c r="L535" s="13">
        <v>-8.5285848172446221E-2</v>
      </c>
      <c r="M535" s="13">
        <v>-0.10028116213683247</v>
      </c>
      <c r="N535" s="13">
        <v>-0.10028116213683247</v>
      </c>
      <c r="O535" s="13">
        <v>7.2164948453607991E-2</v>
      </c>
      <c r="P535" s="154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5"/>
    </row>
    <row r="536" spans="1:65">
      <c r="A536" s="30"/>
      <c r="B536" s="46" t="s">
        <v>275</v>
      </c>
      <c r="C536" s="47"/>
      <c r="D536" s="45">
        <v>0.45</v>
      </c>
      <c r="E536" s="45">
        <v>0.11</v>
      </c>
      <c r="F536" s="45" t="s">
        <v>276</v>
      </c>
      <c r="G536" s="45">
        <v>0.9</v>
      </c>
      <c r="H536" s="45">
        <v>0.11</v>
      </c>
      <c r="I536" s="45">
        <v>1.69</v>
      </c>
      <c r="J536" s="45" t="s">
        <v>276</v>
      </c>
      <c r="K536" s="45">
        <v>0.11</v>
      </c>
      <c r="L536" s="45">
        <v>1.1200000000000001</v>
      </c>
      <c r="M536" s="45" t="s">
        <v>276</v>
      </c>
      <c r="N536" s="45" t="s">
        <v>276</v>
      </c>
      <c r="O536" s="45">
        <v>1.24</v>
      </c>
      <c r="P536" s="154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5"/>
    </row>
    <row r="537" spans="1:65">
      <c r="B537" s="31" t="s">
        <v>321</v>
      </c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BM537" s="55"/>
    </row>
    <row r="538" spans="1:65">
      <c r="BM538" s="55"/>
    </row>
    <row r="539" spans="1:65" ht="15">
      <c r="B539" s="8" t="s">
        <v>542</v>
      </c>
      <c r="BM539" s="28" t="s">
        <v>67</v>
      </c>
    </row>
    <row r="540" spans="1:65" ht="15">
      <c r="A540" s="25" t="s">
        <v>55</v>
      </c>
      <c r="B540" s="18" t="s">
        <v>110</v>
      </c>
      <c r="C540" s="15" t="s">
        <v>111</v>
      </c>
      <c r="D540" s="16" t="s">
        <v>229</v>
      </c>
      <c r="E540" s="17" t="s">
        <v>229</v>
      </c>
      <c r="F540" s="17" t="s">
        <v>229</v>
      </c>
      <c r="G540" s="17" t="s">
        <v>229</v>
      </c>
      <c r="H540" s="17" t="s">
        <v>229</v>
      </c>
      <c r="I540" s="17" t="s">
        <v>229</v>
      </c>
      <c r="J540" s="17" t="s">
        <v>229</v>
      </c>
      <c r="K540" s="17" t="s">
        <v>229</v>
      </c>
      <c r="L540" s="17" t="s">
        <v>229</v>
      </c>
      <c r="M540" s="17" t="s">
        <v>229</v>
      </c>
      <c r="N540" s="17" t="s">
        <v>229</v>
      </c>
      <c r="O540" s="17" t="s">
        <v>229</v>
      </c>
      <c r="P540" s="17" t="s">
        <v>229</v>
      </c>
      <c r="Q540" s="17" t="s">
        <v>229</v>
      </c>
      <c r="R540" s="17" t="s">
        <v>229</v>
      </c>
      <c r="S540" s="17" t="s">
        <v>229</v>
      </c>
      <c r="T540" s="17" t="s">
        <v>229</v>
      </c>
      <c r="U540" s="17" t="s">
        <v>229</v>
      </c>
      <c r="V540" s="17" t="s">
        <v>229</v>
      </c>
      <c r="W540" s="17" t="s">
        <v>229</v>
      </c>
      <c r="X540" s="17" t="s">
        <v>229</v>
      </c>
      <c r="Y540" s="17" t="s">
        <v>229</v>
      </c>
      <c r="Z540" s="17" t="s">
        <v>229</v>
      </c>
      <c r="AA540" s="17" t="s">
        <v>229</v>
      </c>
      <c r="AB540" s="17" t="s">
        <v>229</v>
      </c>
      <c r="AC540" s="154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</v>
      </c>
    </row>
    <row r="541" spans="1:65">
      <c r="A541" s="30"/>
      <c r="B541" s="19" t="s">
        <v>230</v>
      </c>
      <c r="C541" s="9" t="s">
        <v>230</v>
      </c>
      <c r="D541" s="152" t="s">
        <v>232</v>
      </c>
      <c r="E541" s="153" t="s">
        <v>233</v>
      </c>
      <c r="F541" s="153" t="s">
        <v>234</v>
      </c>
      <c r="G541" s="153" t="s">
        <v>235</v>
      </c>
      <c r="H541" s="153" t="s">
        <v>236</v>
      </c>
      <c r="I541" s="153" t="s">
        <v>237</v>
      </c>
      <c r="J541" s="153" t="s">
        <v>238</v>
      </c>
      <c r="K541" s="153" t="s">
        <v>239</v>
      </c>
      <c r="L541" s="153" t="s">
        <v>240</v>
      </c>
      <c r="M541" s="153" t="s">
        <v>241</v>
      </c>
      <c r="N541" s="153" t="s">
        <v>243</v>
      </c>
      <c r="O541" s="153" t="s">
        <v>244</v>
      </c>
      <c r="P541" s="153" t="s">
        <v>246</v>
      </c>
      <c r="Q541" s="153" t="s">
        <v>247</v>
      </c>
      <c r="R541" s="153" t="s">
        <v>249</v>
      </c>
      <c r="S541" s="153" t="s">
        <v>250</v>
      </c>
      <c r="T541" s="153" t="s">
        <v>251</v>
      </c>
      <c r="U541" s="153" t="s">
        <v>252</v>
      </c>
      <c r="V541" s="153" t="s">
        <v>254</v>
      </c>
      <c r="W541" s="153" t="s">
        <v>256</v>
      </c>
      <c r="X541" s="153" t="s">
        <v>258</v>
      </c>
      <c r="Y541" s="153" t="s">
        <v>259</v>
      </c>
      <c r="Z541" s="153" t="s">
        <v>260</v>
      </c>
      <c r="AA541" s="153" t="s">
        <v>261</v>
      </c>
      <c r="AB541" s="153" t="s">
        <v>262</v>
      </c>
      <c r="AC541" s="154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 t="s">
        <v>1</v>
      </c>
    </row>
    <row r="542" spans="1:65">
      <c r="A542" s="30"/>
      <c r="B542" s="19"/>
      <c r="C542" s="9"/>
      <c r="D542" s="10" t="s">
        <v>299</v>
      </c>
      <c r="E542" s="11" t="s">
        <v>114</v>
      </c>
      <c r="F542" s="11" t="s">
        <v>114</v>
      </c>
      <c r="G542" s="11" t="s">
        <v>114</v>
      </c>
      <c r="H542" s="11" t="s">
        <v>114</v>
      </c>
      <c r="I542" s="11" t="s">
        <v>114</v>
      </c>
      <c r="J542" s="11" t="s">
        <v>299</v>
      </c>
      <c r="K542" s="11" t="s">
        <v>114</v>
      </c>
      <c r="L542" s="11" t="s">
        <v>299</v>
      </c>
      <c r="M542" s="11" t="s">
        <v>114</v>
      </c>
      <c r="N542" s="11" t="s">
        <v>114</v>
      </c>
      <c r="O542" s="11" t="s">
        <v>114</v>
      </c>
      <c r="P542" s="11" t="s">
        <v>300</v>
      </c>
      <c r="Q542" s="11" t="s">
        <v>299</v>
      </c>
      <c r="R542" s="11" t="s">
        <v>299</v>
      </c>
      <c r="S542" s="11" t="s">
        <v>114</v>
      </c>
      <c r="T542" s="11" t="s">
        <v>299</v>
      </c>
      <c r="U542" s="11" t="s">
        <v>114</v>
      </c>
      <c r="V542" s="11" t="s">
        <v>299</v>
      </c>
      <c r="W542" s="11" t="s">
        <v>300</v>
      </c>
      <c r="X542" s="11" t="s">
        <v>300</v>
      </c>
      <c r="Y542" s="11" t="s">
        <v>299</v>
      </c>
      <c r="Z542" s="11" t="s">
        <v>299</v>
      </c>
      <c r="AA542" s="11" t="s">
        <v>299</v>
      </c>
      <c r="AB542" s="11" t="s">
        <v>299</v>
      </c>
      <c r="AC542" s="154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2</v>
      </c>
    </row>
    <row r="543" spans="1:65">
      <c r="A543" s="30"/>
      <c r="B543" s="19"/>
      <c r="C543" s="9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154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8">
        <v>3</v>
      </c>
    </row>
    <row r="544" spans="1:65">
      <c r="A544" s="30"/>
      <c r="B544" s="18">
        <v>1</v>
      </c>
      <c r="C544" s="14">
        <v>1</v>
      </c>
      <c r="D544" s="148">
        <v>5.67</v>
      </c>
      <c r="E544" s="22">
        <v>5.12</v>
      </c>
      <c r="F544" s="22">
        <v>4.92</v>
      </c>
      <c r="G544" s="22">
        <v>4.9800000000000004</v>
      </c>
      <c r="H544" s="22">
        <v>5.6085000000000003</v>
      </c>
      <c r="I544" s="148">
        <v>5.9</v>
      </c>
      <c r="J544" s="22">
        <v>4.9390000000000001</v>
      </c>
      <c r="K544" s="22">
        <v>5.12</v>
      </c>
      <c r="L544" s="22">
        <v>5.34</v>
      </c>
      <c r="M544" s="22">
        <v>5.0164999999999997</v>
      </c>
      <c r="N544" s="22">
        <v>5.24</v>
      </c>
      <c r="O544" s="22">
        <v>5.1920000000000002</v>
      </c>
      <c r="P544" s="22">
        <v>5.08</v>
      </c>
      <c r="Q544" s="22">
        <v>5.07</v>
      </c>
      <c r="R544" s="148">
        <v>5.56</v>
      </c>
      <c r="S544" s="22">
        <v>5.29</v>
      </c>
      <c r="T544" s="155">
        <v>5.88</v>
      </c>
      <c r="U544" s="22">
        <v>5.19</v>
      </c>
      <c r="V544" s="22">
        <v>5.3</v>
      </c>
      <c r="W544" s="22">
        <v>4.8600000000000003</v>
      </c>
      <c r="X544" s="22">
        <v>5.0274000000000001</v>
      </c>
      <c r="Y544" s="22">
        <v>5.18</v>
      </c>
      <c r="Z544" s="22">
        <v>5.41</v>
      </c>
      <c r="AA544" s="22">
        <v>5.17</v>
      </c>
      <c r="AB544" s="22">
        <v>5.36</v>
      </c>
      <c r="AC544" s="154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8">
        <v>1</v>
      </c>
    </row>
    <row r="545" spans="1:65">
      <c r="A545" s="30"/>
      <c r="B545" s="19">
        <v>1</v>
      </c>
      <c r="C545" s="9">
        <v>2</v>
      </c>
      <c r="D545" s="149">
        <v>5.59</v>
      </c>
      <c r="E545" s="11">
        <v>5.08</v>
      </c>
      <c r="F545" s="11">
        <v>4.87</v>
      </c>
      <c r="G545" s="11">
        <v>5.13</v>
      </c>
      <c r="H545" s="11">
        <v>5.6085000000000003</v>
      </c>
      <c r="I545" s="149">
        <v>6.03</v>
      </c>
      <c r="J545" s="11">
        <v>5.0104999999999995</v>
      </c>
      <c r="K545" s="11">
        <v>5.09</v>
      </c>
      <c r="L545" s="11">
        <v>5.28</v>
      </c>
      <c r="M545" s="11">
        <v>4.9924999999999997</v>
      </c>
      <c r="N545" s="11">
        <v>5.29</v>
      </c>
      <c r="O545" s="11">
        <v>5.2309999999999999</v>
      </c>
      <c r="P545" s="11">
        <v>5.16</v>
      </c>
      <c r="Q545" s="11">
        <v>5.0999999999999996</v>
      </c>
      <c r="R545" s="149">
        <v>5.54</v>
      </c>
      <c r="S545" s="11">
        <v>5.45</v>
      </c>
      <c r="T545" s="11">
        <v>5.67</v>
      </c>
      <c r="U545" s="11">
        <v>5.08</v>
      </c>
      <c r="V545" s="11">
        <v>5.32</v>
      </c>
      <c r="W545" s="11">
        <v>4.9800000000000004</v>
      </c>
      <c r="X545" s="11">
        <v>5.0372000000000003</v>
      </c>
      <c r="Y545" s="11">
        <v>5.08</v>
      </c>
      <c r="Z545" s="11">
        <v>5.54</v>
      </c>
      <c r="AA545" s="11">
        <v>5.26</v>
      </c>
      <c r="AB545" s="11">
        <v>5.53</v>
      </c>
      <c r="AC545" s="154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8" t="e">
        <v>#N/A</v>
      </c>
    </row>
    <row r="546" spans="1:65">
      <c r="A546" s="30"/>
      <c r="B546" s="19">
        <v>1</v>
      </c>
      <c r="C546" s="9">
        <v>3</v>
      </c>
      <c r="D546" s="149">
        <v>5.76</v>
      </c>
      <c r="E546" s="11">
        <v>5.0199999999999996</v>
      </c>
      <c r="F546" s="11">
        <v>4.95</v>
      </c>
      <c r="G546" s="11">
        <v>5.18</v>
      </c>
      <c r="H546" s="11">
        <v>5.6025</v>
      </c>
      <c r="I546" s="149">
        <v>6</v>
      </c>
      <c r="J546" s="11">
        <v>4.8884999999999996</v>
      </c>
      <c r="K546" s="11">
        <v>5.2200000000000006</v>
      </c>
      <c r="L546" s="11">
        <v>5.33</v>
      </c>
      <c r="M546" s="11">
        <v>4.9646999999999997</v>
      </c>
      <c r="N546" s="11">
        <v>5.13</v>
      </c>
      <c r="O546" s="11">
        <v>5.2130000000000001</v>
      </c>
      <c r="P546" s="11">
        <v>5.14</v>
      </c>
      <c r="Q546" s="11">
        <v>5.23</v>
      </c>
      <c r="R546" s="149">
        <v>5.79</v>
      </c>
      <c r="S546" s="11">
        <v>5.19</v>
      </c>
      <c r="T546" s="11">
        <v>5.61</v>
      </c>
      <c r="U546" s="11">
        <v>5.09</v>
      </c>
      <c r="V546" s="11">
        <v>5.36</v>
      </c>
      <c r="W546" s="11">
        <v>4.8499999999999996</v>
      </c>
      <c r="X546" s="11">
        <v>4.9489999999999998</v>
      </c>
      <c r="Y546" s="11">
        <v>5.0599999999999996</v>
      </c>
      <c r="Z546" s="11">
        <v>5.63</v>
      </c>
      <c r="AA546" s="11">
        <v>5.2</v>
      </c>
      <c r="AB546" s="11">
        <v>5.54</v>
      </c>
      <c r="AC546" s="154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8">
        <v>16</v>
      </c>
    </row>
    <row r="547" spans="1:65">
      <c r="A547" s="30"/>
      <c r="B547" s="19">
        <v>1</v>
      </c>
      <c r="C547" s="9">
        <v>4</v>
      </c>
      <c r="D547" s="149">
        <v>5.72</v>
      </c>
      <c r="E547" s="11">
        <v>5.04</v>
      </c>
      <c r="F547" s="11">
        <v>4.95</v>
      </c>
      <c r="G547" s="11">
        <v>5.25</v>
      </c>
      <c r="H547" s="11">
        <v>5.6566999999999998</v>
      </c>
      <c r="I547" s="149">
        <v>5.96</v>
      </c>
      <c r="J547" s="11">
        <v>4.9074999999999998</v>
      </c>
      <c r="K547" s="11">
        <v>5.09</v>
      </c>
      <c r="L547" s="11">
        <v>5.3</v>
      </c>
      <c r="M547" s="11">
        <v>5.0409000000000006</v>
      </c>
      <c r="N547" s="150">
        <v>5.77</v>
      </c>
      <c r="O547" s="11">
        <v>5.2149999999999999</v>
      </c>
      <c r="P547" s="11">
        <v>5.0999999999999996</v>
      </c>
      <c r="Q547" s="11">
        <v>4.9800000000000004</v>
      </c>
      <c r="R547" s="149">
        <v>5.63</v>
      </c>
      <c r="S547" s="11">
        <v>5.09</v>
      </c>
      <c r="T547" s="11">
        <v>5.51</v>
      </c>
      <c r="U547" s="11">
        <v>5.19</v>
      </c>
      <c r="V547" s="11">
        <v>5.2</v>
      </c>
      <c r="W547" s="11">
        <v>4.97</v>
      </c>
      <c r="X547" s="11">
        <v>4.8705999999999996</v>
      </c>
      <c r="Y547" s="11">
        <v>5.13</v>
      </c>
      <c r="Z547" s="11">
        <v>5.54</v>
      </c>
      <c r="AA547" s="11">
        <v>5.16</v>
      </c>
      <c r="AB547" s="11">
        <v>5.52</v>
      </c>
      <c r="AC547" s="154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8">
        <v>5.1916001093738009</v>
      </c>
    </row>
    <row r="548" spans="1:65">
      <c r="A548" s="30"/>
      <c r="B548" s="19">
        <v>1</v>
      </c>
      <c r="C548" s="9">
        <v>5</v>
      </c>
      <c r="D548" s="149">
        <v>5.65</v>
      </c>
      <c r="E548" s="11">
        <v>5.09</v>
      </c>
      <c r="F548" s="11">
        <v>4.87</v>
      </c>
      <c r="G548" s="11">
        <v>5.14</v>
      </c>
      <c r="H548" s="11">
        <v>5.6265999999999998</v>
      </c>
      <c r="I548" s="149">
        <v>5.99</v>
      </c>
      <c r="J548" s="11">
        <v>4.9140000000000006</v>
      </c>
      <c r="K548" s="11">
        <v>5.25</v>
      </c>
      <c r="L548" s="11">
        <v>5.28</v>
      </c>
      <c r="M548" s="11">
        <v>4.9923000000000002</v>
      </c>
      <c r="N548" s="11">
        <v>5.3</v>
      </c>
      <c r="O548" s="11">
        <v>5.2380000000000004</v>
      </c>
      <c r="P548" s="11">
        <v>5.17</v>
      </c>
      <c r="Q548" s="11">
        <v>5.14</v>
      </c>
      <c r="R548" s="149">
        <v>5.74</v>
      </c>
      <c r="S548" s="11">
        <v>5.08</v>
      </c>
      <c r="T548" s="11">
        <v>5.51</v>
      </c>
      <c r="U548" s="11">
        <v>5.07</v>
      </c>
      <c r="V548" s="11">
        <v>5.13</v>
      </c>
      <c r="W548" s="11">
        <v>4.93</v>
      </c>
      <c r="X548" s="11">
        <v>4.9882</v>
      </c>
      <c r="Y548" s="11">
        <v>5.09</v>
      </c>
      <c r="Z548" s="11">
        <v>5.69</v>
      </c>
      <c r="AA548" s="11">
        <v>5.18</v>
      </c>
      <c r="AB548" s="150">
        <v>5.3</v>
      </c>
      <c r="AC548" s="154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38</v>
      </c>
    </row>
    <row r="549" spans="1:65">
      <c r="A549" s="30"/>
      <c r="B549" s="19">
        <v>1</v>
      </c>
      <c r="C549" s="9">
        <v>6</v>
      </c>
      <c r="D549" s="149">
        <v>5.7</v>
      </c>
      <c r="E549" s="11">
        <v>5.01</v>
      </c>
      <c r="F549" s="11">
        <v>4.8899999999999997</v>
      </c>
      <c r="G549" s="11">
        <v>5.0999999999999996</v>
      </c>
      <c r="H549" s="11">
        <v>5.6205999999999996</v>
      </c>
      <c r="I549" s="149">
        <v>6.12</v>
      </c>
      <c r="J549" s="11">
        <v>4.9270000000000005</v>
      </c>
      <c r="K549" s="11">
        <v>5.17</v>
      </c>
      <c r="L549" s="11">
        <v>5.29</v>
      </c>
      <c r="M549" s="11">
        <v>4.9243000000000006</v>
      </c>
      <c r="N549" s="11">
        <v>5.21</v>
      </c>
      <c r="O549" s="11">
        <v>5.2039999999999997</v>
      </c>
      <c r="P549" s="11">
        <v>5.1100000000000003</v>
      </c>
      <c r="Q549" s="11">
        <v>4.95</v>
      </c>
      <c r="R549" s="149">
        <v>5.69</v>
      </c>
      <c r="S549" s="11">
        <v>5.55</v>
      </c>
      <c r="T549" s="11">
        <v>5.62</v>
      </c>
      <c r="U549" s="11">
        <v>5.1100000000000003</v>
      </c>
      <c r="V549" s="11">
        <v>5.26</v>
      </c>
      <c r="W549" s="11">
        <v>4.97</v>
      </c>
      <c r="X549" s="11">
        <v>4.9588000000000001</v>
      </c>
      <c r="Y549" s="11">
        <v>5.1100000000000003</v>
      </c>
      <c r="Z549" s="11">
        <v>5.37</v>
      </c>
      <c r="AA549" s="11">
        <v>5.14</v>
      </c>
      <c r="AB549" s="11">
        <v>5.54</v>
      </c>
      <c r="AC549" s="154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A550" s="30"/>
      <c r="B550" s="20" t="s">
        <v>271</v>
      </c>
      <c r="C550" s="12"/>
      <c r="D550" s="23">
        <v>5.6816666666666675</v>
      </c>
      <c r="E550" s="23">
        <v>5.0599999999999996</v>
      </c>
      <c r="F550" s="23">
        <v>4.9083333333333332</v>
      </c>
      <c r="G550" s="23">
        <v>5.13</v>
      </c>
      <c r="H550" s="23">
        <v>5.620566666666666</v>
      </c>
      <c r="I550" s="23">
        <v>6</v>
      </c>
      <c r="J550" s="23">
        <v>4.9310833333333335</v>
      </c>
      <c r="K550" s="23">
        <v>5.1566666666666672</v>
      </c>
      <c r="L550" s="23">
        <v>5.3033333333333337</v>
      </c>
      <c r="M550" s="23">
        <v>4.9885333333333337</v>
      </c>
      <c r="N550" s="23">
        <v>5.3233333333333333</v>
      </c>
      <c r="O550" s="23">
        <v>5.2154999999999996</v>
      </c>
      <c r="P550" s="23">
        <v>5.126666666666666</v>
      </c>
      <c r="Q550" s="23">
        <v>5.078333333333334</v>
      </c>
      <c r="R550" s="23">
        <v>5.6583333333333323</v>
      </c>
      <c r="S550" s="23">
        <v>5.2750000000000004</v>
      </c>
      <c r="T550" s="23">
        <v>5.6333333333333329</v>
      </c>
      <c r="U550" s="23">
        <v>5.121666666666667</v>
      </c>
      <c r="V550" s="23">
        <v>5.2616666666666667</v>
      </c>
      <c r="W550" s="23">
        <v>4.9266666666666667</v>
      </c>
      <c r="X550" s="23">
        <v>4.9718666666666662</v>
      </c>
      <c r="Y550" s="23">
        <v>5.1083333333333334</v>
      </c>
      <c r="Z550" s="23">
        <v>5.53</v>
      </c>
      <c r="AA550" s="23">
        <v>5.1849999999999996</v>
      </c>
      <c r="AB550" s="23">
        <v>5.4649999999999999</v>
      </c>
      <c r="AC550" s="154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5"/>
    </row>
    <row r="551" spans="1:65">
      <c r="A551" s="30"/>
      <c r="B551" s="3" t="s">
        <v>272</v>
      </c>
      <c r="C551" s="29"/>
      <c r="D551" s="11">
        <v>5.6850000000000005</v>
      </c>
      <c r="E551" s="11">
        <v>5.0600000000000005</v>
      </c>
      <c r="F551" s="11">
        <v>4.9049999999999994</v>
      </c>
      <c r="G551" s="11">
        <v>5.1349999999999998</v>
      </c>
      <c r="H551" s="11">
        <v>5.6145499999999995</v>
      </c>
      <c r="I551" s="11">
        <v>5.9950000000000001</v>
      </c>
      <c r="J551" s="11">
        <v>4.9205000000000005</v>
      </c>
      <c r="K551" s="11">
        <v>5.1449999999999996</v>
      </c>
      <c r="L551" s="11">
        <v>5.2949999999999999</v>
      </c>
      <c r="M551" s="11">
        <v>4.9923999999999999</v>
      </c>
      <c r="N551" s="11">
        <v>5.2650000000000006</v>
      </c>
      <c r="O551" s="11">
        <v>5.2140000000000004</v>
      </c>
      <c r="P551" s="11">
        <v>5.125</v>
      </c>
      <c r="Q551" s="11">
        <v>5.085</v>
      </c>
      <c r="R551" s="11">
        <v>5.66</v>
      </c>
      <c r="S551" s="11">
        <v>5.24</v>
      </c>
      <c r="T551" s="11">
        <v>5.6150000000000002</v>
      </c>
      <c r="U551" s="11">
        <v>5.0999999999999996</v>
      </c>
      <c r="V551" s="11">
        <v>5.2799999999999994</v>
      </c>
      <c r="W551" s="11">
        <v>4.9499999999999993</v>
      </c>
      <c r="X551" s="11">
        <v>4.9734999999999996</v>
      </c>
      <c r="Y551" s="11">
        <v>5.0999999999999996</v>
      </c>
      <c r="Z551" s="11">
        <v>5.54</v>
      </c>
      <c r="AA551" s="11">
        <v>5.1749999999999998</v>
      </c>
      <c r="AB551" s="11">
        <v>5.5250000000000004</v>
      </c>
      <c r="AC551" s="154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5"/>
    </row>
    <row r="552" spans="1:65">
      <c r="A552" s="30"/>
      <c r="B552" s="3" t="s">
        <v>273</v>
      </c>
      <c r="C552" s="29"/>
      <c r="D552" s="24">
        <v>5.9132619311735711E-2</v>
      </c>
      <c r="E552" s="24">
        <v>4.3358966777357739E-2</v>
      </c>
      <c r="F552" s="24">
        <v>3.7103458958251741E-2</v>
      </c>
      <c r="G552" s="24">
        <v>8.9888820216976764E-2</v>
      </c>
      <c r="H552" s="24">
        <v>1.9797137840270273E-2</v>
      </c>
      <c r="I552" s="24">
        <v>7.3484692283495301E-2</v>
      </c>
      <c r="J552" s="24">
        <v>4.2538707863152767E-2</v>
      </c>
      <c r="K552" s="24">
        <v>6.8019605016985271E-2</v>
      </c>
      <c r="L552" s="24">
        <v>2.5819888974715998E-2</v>
      </c>
      <c r="M552" s="24">
        <v>4.0615941041254537E-2</v>
      </c>
      <c r="N552" s="24">
        <v>0.22730302828309745</v>
      </c>
      <c r="O552" s="24">
        <v>1.695582495781325E-2</v>
      </c>
      <c r="P552" s="24">
        <v>3.559026084010436E-2</v>
      </c>
      <c r="Q552" s="24">
        <v>0.10342469079802295</v>
      </c>
      <c r="R552" s="24">
        <v>9.9481991670184691E-2</v>
      </c>
      <c r="S552" s="24">
        <v>0.19284708968506625</v>
      </c>
      <c r="T552" s="24">
        <v>0.13662601021279466</v>
      </c>
      <c r="U552" s="24">
        <v>5.45588367422426E-2</v>
      </c>
      <c r="V552" s="24">
        <v>8.4478794183313749E-2</v>
      </c>
      <c r="W552" s="24">
        <v>5.8195074247453883E-2</v>
      </c>
      <c r="X552" s="24">
        <v>6.0938876480180489E-2</v>
      </c>
      <c r="Y552" s="24">
        <v>4.2622372841814728E-2</v>
      </c>
      <c r="Z552" s="24">
        <v>0.1231259517729711</v>
      </c>
      <c r="AA552" s="24">
        <v>4.1833001326703784E-2</v>
      </c>
      <c r="AB552" s="24">
        <v>0.10653637876331257</v>
      </c>
      <c r="AC552" s="208"/>
      <c r="AD552" s="209"/>
      <c r="AE552" s="209"/>
      <c r="AF552" s="209"/>
      <c r="AG552" s="209"/>
      <c r="AH552" s="209"/>
      <c r="AI552" s="209"/>
      <c r="AJ552" s="209"/>
      <c r="AK552" s="209"/>
      <c r="AL552" s="209"/>
      <c r="AM552" s="209"/>
      <c r="AN552" s="209"/>
      <c r="AO552" s="209"/>
      <c r="AP552" s="209"/>
      <c r="AQ552" s="209"/>
      <c r="AR552" s="209"/>
      <c r="AS552" s="209"/>
      <c r="AT552" s="209"/>
      <c r="AU552" s="209"/>
      <c r="AV552" s="209"/>
      <c r="AW552" s="209"/>
      <c r="AX552" s="209"/>
      <c r="AY552" s="209"/>
      <c r="AZ552" s="209"/>
      <c r="BA552" s="209"/>
      <c r="BB552" s="209"/>
      <c r="BC552" s="209"/>
      <c r="BD552" s="209"/>
      <c r="BE552" s="209"/>
      <c r="BF552" s="209"/>
      <c r="BG552" s="209"/>
      <c r="BH552" s="209"/>
      <c r="BI552" s="209"/>
      <c r="BJ552" s="209"/>
      <c r="BK552" s="209"/>
      <c r="BL552" s="209"/>
      <c r="BM552" s="56"/>
    </row>
    <row r="553" spans="1:65">
      <c r="A553" s="30"/>
      <c r="B553" s="3" t="s">
        <v>87</v>
      </c>
      <c r="C553" s="29"/>
      <c r="D553" s="13">
        <v>1.040761853535976E-2</v>
      </c>
      <c r="E553" s="13">
        <v>8.568965766276233E-3</v>
      </c>
      <c r="F553" s="13">
        <v>7.5592785653484026E-3</v>
      </c>
      <c r="G553" s="13">
        <v>1.7522187176798591E-2</v>
      </c>
      <c r="H553" s="13">
        <v>3.5222672400060983E-3</v>
      </c>
      <c r="I553" s="13">
        <v>1.2247448713915884E-2</v>
      </c>
      <c r="J553" s="13">
        <v>8.626645503148957E-3</v>
      </c>
      <c r="K553" s="13">
        <v>1.3190615064703025E-2</v>
      </c>
      <c r="L553" s="13">
        <v>4.8686151429382773E-3</v>
      </c>
      <c r="M553" s="13">
        <v>8.1418602076604746E-3</v>
      </c>
      <c r="N553" s="13">
        <v>4.2699379138966334E-2</v>
      </c>
      <c r="O553" s="13">
        <v>3.2510449540433806E-3</v>
      </c>
      <c r="P553" s="13">
        <v>6.9421835188760135E-3</v>
      </c>
      <c r="Q553" s="13">
        <v>2.0365872818777081E-2</v>
      </c>
      <c r="R553" s="13">
        <v>1.7581500736998771E-2</v>
      </c>
      <c r="S553" s="13">
        <v>3.6558689987690282E-2</v>
      </c>
      <c r="T553" s="13">
        <v>2.4253137907596686E-2</v>
      </c>
      <c r="U553" s="13">
        <v>1.0652555172582349E-2</v>
      </c>
      <c r="V553" s="13">
        <v>1.6055519958817942E-2</v>
      </c>
      <c r="W553" s="13">
        <v>1.181226134928022E-2</v>
      </c>
      <c r="X553" s="13">
        <v>1.2256739885793497E-2</v>
      </c>
      <c r="Y553" s="13">
        <v>8.3436945204205006E-3</v>
      </c>
      <c r="Z553" s="13">
        <v>2.2265090736522802E-2</v>
      </c>
      <c r="AA553" s="13">
        <v>8.0680812587664002E-3</v>
      </c>
      <c r="AB553" s="13">
        <v>1.9494305354677506E-2</v>
      </c>
      <c r="AC553" s="154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5"/>
    </row>
    <row r="554" spans="1:65">
      <c r="A554" s="30"/>
      <c r="B554" s="3" t="s">
        <v>274</v>
      </c>
      <c r="C554" s="29"/>
      <c r="D554" s="13">
        <v>9.4396052655908003E-2</v>
      </c>
      <c r="E554" s="13">
        <v>-2.5348660644372023E-2</v>
      </c>
      <c r="F554" s="13">
        <v>-5.4562518312804897E-2</v>
      </c>
      <c r="G554" s="13">
        <v>-1.1865341720479927E-2</v>
      </c>
      <c r="H554" s="13">
        <v>8.2627041423767533E-2</v>
      </c>
      <c r="I554" s="13">
        <v>0.15571305061932184</v>
      </c>
      <c r="J554" s="13">
        <v>-5.0180439662539822E-2</v>
      </c>
      <c r="K554" s="13">
        <v>-6.7288392732828273E-3</v>
      </c>
      <c r="L554" s="13">
        <v>2.1521924186300501E-2</v>
      </c>
      <c r="M554" s="13">
        <v>-3.9114487202859816E-2</v>
      </c>
      <c r="N554" s="13">
        <v>2.5374301021698242E-2</v>
      </c>
      <c r="O554" s="13">
        <v>4.603569250845263E-3</v>
      </c>
      <c r="P554" s="13">
        <v>-1.2507404526379662E-2</v>
      </c>
      <c r="Q554" s="13">
        <v>-2.1817315211923871E-2</v>
      </c>
      <c r="R554" s="13">
        <v>8.9901613014610193E-2</v>
      </c>
      <c r="S554" s="13">
        <v>1.60643903361537E-2</v>
      </c>
      <c r="T554" s="13">
        <v>8.5086141970363016E-2</v>
      </c>
      <c r="U554" s="13">
        <v>-1.3470498735228875E-2</v>
      </c>
      <c r="V554" s="13">
        <v>1.3496139112555205E-2</v>
      </c>
      <c r="W554" s="13">
        <v>-5.1031172880356857E-2</v>
      </c>
      <c r="X554" s="13">
        <v>-4.2324801232358045E-2</v>
      </c>
      <c r="Y554" s="13">
        <v>-1.603874995882737E-2</v>
      </c>
      <c r="Z554" s="13">
        <v>6.5182194987474906E-2</v>
      </c>
      <c r="AA554" s="13">
        <v>-1.2713054231361376E-3</v>
      </c>
      <c r="AB554" s="13">
        <v>5.2661970272432246E-2</v>
      </c>
      <c r="AC554" s="154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5"/>
    </row>
    <row r="555" spans="1:65">
      <c r="A555" s="30"/>
      <c r="B555" s="46" t="s">
        <v>275</v>
      </c>
      <c r="C555" s="47"/>
      <c r="D555" s="45">
        <v>2.42</v>
      </c>
      <c r="E555" s="45">
        <v>0.61</v>
      </c>
      <c r="F555" s="45">
        <v>1.35</v>
      </c>
      <c r="G555" s="45">
        <v>0.27</v>
      </c>
      <c r="H555" s="45">
        <v>2.12</v>
      </c>
      <c r="I555" s="45">
        <v>3.97</v>
      </c>
      <c r="J555" s="45">
        <v>1.24</v>
      </c>
      <c r="K555" s="45">
        <v>0.14000000000000001</v>
      </c>
      <c r="L555" s="45">
        <v>0.57999999999999996</v>
      </c>
      <c r="M555" s="45">
        <v>0.96</v>
      </c>
      <c r="N555" s="45">
        <v>0.67</v>
      </c>
      <c r="O555" s="45">
        <v>0.15</v>
      </c>
      <c r="P555" s="45">
        <v>0.28000000000000003</v>
      </c>
      <c r="Q555" s="45">
        <v>0.52</v>
      </c>
      <c r="R555" s="45">
        <v>2.31</v>
      </c>
      <c r="S555" s="45">
        <v>0.44</v>
      </c>
      <c r="T555" s="45">
        <v>2.19</v>
      </c>
      <c r="U555" s="45">
        <v>0.31</v>
      </c>
      <c r="V555" s="45">
        <v>0.37</v>
      </c>
      <c r="W555" s="45">
        <v>1.26</v>
      </c>
      <c r="X555" s="45">
        <v>1.04</v>
      </c>
      <c r="Y555" s="45">
        <v>0.37</v>
      </c>
      <c r="Z555" s="45">
        <v>1.68</v>
      </c>
      <c r="AA555" s="45">
        <v>0</v>
      </c>
      <c r="AB555" s="45">
        <v>1.36</v>
      </c>
      <c r="AC555" s="154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5"/>
    </row>
    <row r="556" spans="1:65">
      <c r="B556" s="31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BM556" s="55"/>
    </row>
    <row r="557" spans="1:65" ht="15">
      <c r="B557" s="8" t="s">
        <v>543</v>
      </c>
      <c r="BM557" s="28" t="s">
        <v>67</v>
      </c>
    </row>
    <row r="558" spans="1:65" ht="15">
      <c r="A558" s="25" t="s">
        <v>56</v>
      </c>
      <c r="B558" s="18" t="s">
        <v>110</v>
      </c>
      <c r="C558" s="15" t="s">
        <v>111</v>
      </c>
      <c r="D558" s="16" t="s">
        <v>229</v>
      </c>
      <c r="E558" s="17" t="s">
        <v>229</v>
      </c>
      <c r="F558" s="17" t="s">
        <v>229</v>
      </c>
      <c r="G558" s="17" t="s">
        <v>229</v>
      </c>
      <c r="H558" s="17" t="s">
        <v>229</v>
      </c>
      <c r="I558" s="17" t="s">
        <v>229</v>
      </c>
      <c r="J558" s="17" t="s">
        <v>229</v>
      </c>
      <c r="K558" s="17" t="s">
        <v>229</v>
      </c>
      <c r="L558" s="17" t="s">
        <v>229</v>
      </c>
      <c r="M558" s="17" t="s">
        <v>229</v>
      </c>
      <c r="N558" s="17" t="s">
        <v>229</v>
      </c>
      <c r="O558" s="17" t="s">
        <v>229</v>
      </c>
      <c r="P558" s="17" t="s">
        <v>229</v>
      </c>
      <c r="Q558" s="17" t="s">
        <v>229</v>
      </c>
      <c r="R558" s="17" t="s">
        <v>229</v>
      </c>
      <c r="S558" s="17" t="s">
        <v>229</v>
      </c>
      <c r="T558" s="17" t="s">
        <v>229</v>
      </c>
      <c r="U558" s="17" t="s">
        <v>229</v>
      </c>
      <c r="V558" s="17" t="s">
        <v>229</v>
      </c>
      <c r="W558" s="17" t="s">
        <v>229</v>
      </c>
      <c r="X558" s="17" t="s">
        <v>229</v>
      </c>
      <c r="Y558" s="17" t="s">
        <v>229</v>
      </c>
      <c r="Z558" s="17" t="s">
        <v>229</v>
      </c>
      <c r="AA558" s="17" t="s">
        <v>229</v>
      </c>
      <c r="AB558" s="17" t="s">
        <v>229</v>
      </c>
      <c r="AC558" s="154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8">
        <v>1</v>
      </c>
    </row>
    <row r="559" spans="1:65">
      <c r="A559" s="30"/>
      <c r="B559" s="19" t="s">
        <v>230</v>
      </c>
      <c r="C559" s="9" t="s">
        <v>230</v>
      </c>
      <c r="D559" s="152" t="s">
        <v>232</v>
      </c>
      <c r="E559" s="153" t="s">
        <v>233</v>
      </c>
      <c r="F559" s="153" t="s">
        <v>234</v>
      </c>
      <c r="G559" s="153" t="s">
        <v>235</v>
      </c>
      <c r="H559" s="153" t="s">
        <v>236</v>
      </c>
      <c r="I559" s="153" t="s">
        <v>237</v>
      </c>
      <c r="J559" s="153" t="s">
        <v>238</v>
      </c>
      <c r="K559" s="153" t="s">
        <v>239</v>
      </c>
      <c r="L559" s="153" t="s">
        <v>240</v>
      </c>
      <c r="M559" s="153" t="s">
        <v>241</v>
      </c>
      <c r="N559" s="153" t="s">
        <v>243</v>
      </c>
      <c r="O559" s="153" t="s">
        <v>244</v>
      </c>
      <c r="P559" s="153" t="s">
        <v>246</v>
      </c>
      <c r="Q559" s="153" t="s">
        <v>247</v>
      </c>
      <c r="R559" s="153" t="s">
        <v>249</v>
      </c>
      <c r="S559" s="153" t="s">
        <v>250</v>
      </c>
      <c r="T559" s="153" t="s">
        <v>251</v>
      </c>
      <c r="U559" s="153" t="s">
        <v>252</v>
      </c>
      <c r="V559" s="153" t="s">
        <v>254</v>
      </c>
      <c r="W559" s="153" t="s">
        <v>256</v>
      </c>
      <c r="X559" s="153" t="s">
        <v>258</v>
      </c>
      <c r="Y559" s="153" t="s">
        <v>259</v>
      </c>
      <c r="Z559" s="153" t="s">
        <v>260</v>
      </c>
      <c r="AA559" s="153" t="s">
        <v>261</v>
      </c>
      <c r="AB559" s="153" t="s">
        <v>262</v>
      </c>
      <c r="AC559" s="154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28" t="s">
        <v>1</v>
      </c>
    </row>
    <row r="560" spans="1:65">
      <c r="A560" s="30"/>
      <c r="B560" s="19"/>
      <c r="C560" s="9"/>
      <c r="D560" s="10" t="s">
        <v>299</v>
      </c>
      <c r="E560" s="11" t="s">
        <v>114</v>
      </c>
      <c r="F560" s="11" t="s">
        <v>114</v>
      </c>
      <c r="G560" s="11" t="s">
        <v>299</v>
      </c>
      <c r="H560" s="11" t="s">
        <v>114</v>
      </c>
      <c r="I560" s="11" t="s">
        <v>114</v>
      </c>
      <c r="J560" s="11" t="s">
        <v>299</v>
      </c>
      <c r="K560" s="11" t="s">
        <v>114</v>
      </c>
      <c r="L560" s="11" t="s">
        <v>299</v>
      </c>
      <c r="M560" s="11" t="s">
        <v>114</v>
      </c>
      <c r="N560" s="11" t="s">
        <v>114</v>
      </c>
      <c r="O560" s="11" t="s">
        <v>114</v>
      </c>
      <c r="P560" s="11" t="s">
        <v>300</v>
      </c>
      <c r="Q560" s="11" t="s">
        <v>299</v>
      </c>
      <c r="R560" s="11" t="s">
        <v>299</v>
      </c>
      <c r="S560" s="11" t="s">
        <v>114</v>
      </c>
      <c r="T560" s="11" t="s">
        <v>299</v>
      </c>
      <c r="U560" s="11" t="s">
        <v>114</v>
      </c>
      <c r="V560" s="11" t="s">
        <v>299</v>
      </c>
      <c r="W560" s="11" t="s">
        <v>300</v>
      </c>
      <c r="X560" s="11" t="s">
        <v>300</v>
      </c>
      <c r="Y560" s="11" t="s">
        <v>299</v>
      </c>
      <c r="Z560" s="11" t="s">
        <v>299</v>
      </c>
      <c r="AA560" s="11" t="s">
        <v>299</v>
      </c>
      <c r="AB560" s="11" t="s">
        <v>299</v>
      </c>
      <c r="AC560" s="154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8">
        <v>3</v>
      </c>
    </row>
    <row r="561" spans="1:65">
      <c r="A561" s="30"/>
      <c r="B561" s="19"/>
      <c r="C561" s="9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154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8">
        <v>3</v>
      </c>
    </row>
    <row r="562" spans="1:65">
      <c r="A562" s="30"/>
      <c r="B562" s="18">
        <v>1</v>
      </c>
      <c r="C562" s="14">
        <v>1</v>
      </c>
      <c r="D562" s="211">
        <v>4.1300000000000003E-2</v>
      </c>
      <c r="E562" s="212">
        <v>4.5399999999999996E-2</v>
      </c>
      <c r="F562" s="212">
        <v>3.3300000000000003E-2</v>
      </c>
      <c r="G562" s="211">
        <v>4.0599999999999997E-2</v>
      </c>
      <c r="H562" s="211">
        <v>4.4900000000000002E-2</v>
      </c>
      <c r="I562" s="211">
        <v>4.07E-2</v>
      </c>
      <c r="J562" s="211">
        <v>3.95E-2</v>
      </c>
      <c r="K562" s="211">
        <v>4.1399999999999999E-2</v>
      </c>
      <c r="L562" s="211">
        <v>4.19E-2</v>
      </c>
      <c r="M562" s="211">
        <v>4.2299999999999997E-2</v>
      </c>
      <c r="N562" s="211">
        <v>3.9699999999999999E-2</v>
      </c>
      <c r="O562" s="211">
        <v>3.9300000000000002E-2</v>
      </c>
      <c r="P562" s="211">
        <v>4.3199999999999995E-2</v>
      </c>
      <c r="Q562" s="211">
        <v>3.9599999999999996E-2</v>
      </c>
      <c r="R562" s="211">
        <v>4.0899999999999999E-2</v>
      </c>
      <c r="S562" s="211">
        <v>4.1700000000000001E-2</v>
      </c>
      <c r="T562" s="218">
        <v>4.2900000000000001E-2</v>
      </c>
      <c r="U562" s="212">
        <v>3.4599999999999999E-2</v>
      </c>
      <c r="V562" s="211">
        <v>4.1399999999999999E-2</v>
      </c>
      <c r="W562" s="211">
        <v>3.9599999999999996E-2</v>
      </c>
      <c r="X562" s="211">
        <v>3.9300000000000002E-2</v>
      </c>
      <c r="Y562" s="211">
        <v>4.2599999999999999E-2</v>
      </c>
      <c r="Z562" s="211">
        <v>3.9599999999999996E-2</v>
      </c>
      <c r="AA562" s="211">
        <v>4.0299999999999996E-2</v>
      </c>
      <c r="AB562" s="211">
        <v>3.9399999999999998E-2</v>
      </c>
      <c r="AC562" s="208"/>
      <c r="AD562" s="209"/>
      <c r="AE562" s="209"/>
      <c r="AF562" s="209"/>
      <c r="AG562" s="209"/>
      <c r="AH562" s="209"/>
      <c r="AI562" s="209"/>
      <c r="AJ562" s="209"/>
      <c r="AK562" s="209"/>
      <c r="AL562" s="209"/>
      <c r="AM562" s="209"/>
      <c r="AN562" s="209"/>
      <c r="AO562" s="209"/>
      <c r="AP562" s="209"/>
      <c r="AQ562" s="209"/>
      <c r="AR562" s="209"/>
      <c r="AS562" s="209"/>
      <c r="AT562" s="209"/>
      <c r="AU562" s="209"/>
      <c r="AV562" s="209"/>
      <c r="AW562" s="209"/>
      <c r="AX562" s="209"/>
      <c r="AY562" s="209"/>
      <c r="AZ562" s="209"/>
      <c r="BA562" s="209"/>
      <c r="BB562" s="209"/>
      <c r="BC562" s="209"/>
      <c r="BD562" s="209"/>
      <c r="BE562" s="209"/>
      <c r="BF562" s="209"/>
      <c r="BG562" s="209"/>
      <c r="BH562" s="209"/>
      <c r="BI562" s="209"/>
      <c r="BJ562" s="209"/>
      <c r="BK562" s="209"/>
      <c r="BL562" s="209"/>
      <c r="BM562" s="213">
        <v>1</v>
      </c>
    </row>
    <row r="563" spans="1:65">
      <c r="A563" s="30"/>
      <c r="B563" s="19">
        <v>1</v>
      </c>
      <c r="C563" s="9">
        <v>2</v>
      </c>
      <c r="D563" s="24">
        <v>4.0399999999999998E-2</v>
      </c>
      <c r="E563" s="215">
        <v>4.5199999999999997E-2</v>
      </c>
      <c r="F563" s="215">
        <v>3.3500000000000002E-2</v>
      </c>
      <c r="G563" s="24">
        <v>4.2099999999999999E-2</v>
      </c>
      <c r="H563" s="24">
        <v>4.3400000000000001E-2</v>
      </c>
      <c r="I563" s="24">
        <v>4.1500000000000002E-2</v>
      </c>
      <c r="J563" s="24">
        <v>0.04</v>
      </c>
      <c r="K563" s="24">
        <v>4.2200000000000001E-2</v>
      </c>
      <c r="L563" s="24">
        <v>4.1500000000000002E-2</v>
      </c>
      <c r="M563" s="24">
        <v>4.19E-2</v>
      </c>
      <c r="N563" s="24">
        <v>4.0099999999999997E-2</v>
      </c>
      <c r="O563" s="24">
        <v>4.0099999999999997E-2</v>
      </c>
      <c r="P563" s="24">
        <v>4.4200000000000003E-2</v>
      </c>
      <c r="Q563" s="24">
        <v>4.02E-2</v>
      </c>
      <c r="R563" s="24">
        <v>4.0899999999999999E-2</v>
      </c>
      <c r="S563" s="216">
        <v>4.48E-2</v>
      </c>
      <c r="T563" s="24">
        <v>4.1399999999999999E-2</v>
      </c>
      <c r="U563" s="215">
        <v>3.4699999999999995E-2</v>
      </c>
      <c r="V563" s="24">
        <v>4.1500000000000002E-2</v>
      </c>
      <c r="W563" s="24">
        <v>4.0399999999999998E-2</v>
      </c>
      <c r="X563" s="24">
        <v>3.95E-2</v>
      </c>
      <c r="Y563" s="24">
        <v>4.2299999999999997E-2</v>
      </c>
      <c r="Z563" s="24">
        <v>4.0899999999999999E-2</v>
      </c>
      <c r="AA563" s="24">
        <v>4.1000000000000002E-2</v>
      </c>
      <c r="AB563" s="24">
        <v>4.0399999999999998E-2</v>
      </c>
      <c r="AC563" s="208"/>
      <c r="AD563" s="209"/>
      <c r="AE563" s="209"/>
      <c r="AF563" s="209"/>
      <c r="AG563" s="209"/>
      <c r="AH563" s="209"/>
      <c r="AI563" s="209"/>
      <c r="AJ563" s="209"/>
      <c r="AK563" s="209"/>
      <c r="AL563" s="209"/>
      <c r="AM563" s="209"/>
      <c r="AN563" s="209"/>
      <c r="AO563" s="209"/>
      <c r="AP563" s="209"/>
      <c r="AQ563" s="209"/>
      <c r="AR563" s="209"/>
      <c r="AS563" s="209"/>
      <c r="AT563" s="209"/>
      <c r="AU563" s="209"/>
      <c r="AV563" s="209"/>
      <c r="AW563" s="209"/>
      <c r="AX563" s="209"/>
      <c r="AY563" s="209"/>
      <c r="AZ563" s="209"/>
      <c r="BA563" s="209"/>
      <c r="BB563" s="209"/>
      <c r="BC563" s="209"/>
      <c r="BD563" s="209"/>
      <c r="BE563" s="209"/>
      <c r="BF563" s="209"/>
      <c r="BG563" s="209"/>
      <c r="BH563" s="209"/>
      <c r="BI563" s="209"/>
      <c r="BJ563" s="209"/>
      <c r="BK563" s="209"/>
      <c r="BL563" s="209"/>
      <c r="BM563" s="213">
        <v>26</v>
      </c>
    </row>
    <row r="564" spans="1:65">
      <c r="A564" s="30"/>
      <c r="B564" s="19">
        <v>1</v>
      </c>
      <c r="C564" s="9">
        <v>3</v>
      </c>
      <c r="D564" s="24">
        <v>4.1700000000000001E-2</v>
      </c>
      <c r="E564" s="215">
        <v>4.5999999999999999E-2</v>
      </c>
      <c r="F564" s="215">
        <v>3.3399999999999999E-2</v>
      </c>
      <c r="G564" s="24">
        <v>4.1399999999999999E-2</v>
      </c>
      <c r="H564" s="24">
        <v>4.3400000000000001E-2</v>
      </c>
      <c r="I564" s="24">
        <v>4.1300000000000003E-2</v>
      </c>
      <c r="J564" s="24">
        <v>3.95E-2</v>
      </c>
      <c r="K564" s="24">
        <v>4.2799999999999998E-2</v>
      </c>
      <c r="L564" s="24">
        <v>4.1800000000000004E-2</v>
      </c>
      <c r="M564" s="24">
        <v>4.1599999999999998E-2</v>
      </c>
      <c r="N564" s="24">
        <v>3.8800000000000001E-2</v>
      </c>
      <c r="O564" s="24">
        <v>3.9199999999999999E-2</v>
      </c>
      <c r="P564" s="24">
        <v>4.3400000000000001E-2</v>
      </c>
      <c r="Q564" s="24">
        <v>4.0499999999999994E-2</v>
      </c>
      <c r="R564" s="24">
        <v>4.2900000000000001E-2</v>
      </c>
      <c r="S564" s="24">
        <v>4.0899999999999999E-2</v>
      </c>
      <c r="T564" s="24">
        <v>4.1100000000000005E-2</v>
      </c>
      <c r="U564" s="215">
        <v>3.39E-2</v>
      </c>
      <c r="V564" s="24">
        <v>4.2299999999999997E-2</v>
      </c>
      <c r="W564" s="24">
        <v>3.9300000000000002E-2</v>
      </c>
      <c r="X564" s="24">
        <v>3.85E-2</v>
      </c>
      <c r="Y564" s="24">
        <v>4.2000000000000003E-2</v>
      </c>
      <c r="Z564" s="24">
        <v>4.1399999999999999E-2</v>
      </c>
      <c r="AA564" s="24">
        <v>4.0499999999999994E-2</v>
      </c>
      <c r="AB564" s="24">
        <v>4.0499999999999994E-2</v>
      </c>
      <c r="AC564" s="208"/>
      <c r="AD564" s="209"/>
      <c r="AE564" s="209"/>
      <c r="AF564" s="209"/>
      <c r="AG564" s="209"/>
      <c r="AH564" s="209"/>
      <c r="AI564" s="209"/>
      <c r="AJ564" s="209"/>
      <c r="AK564" s="209"/>
      <c r="AL564" s="209"/>
      <c r="AM564" s="209"/>
      <c r="AN564" s="209"/>
      <c r="AO564" s="209"/>
      <c r="AP564" s="209"/>
      <c r="AQ564" s="209"/>
      <c r="AR564" s="209"/>
      <c r="AS564" s="209"/>
      <c r="AT564" s="209"/>
      <c r="AU564" s="209"/>
      <c r="AV564" s="209"/>
      <c r="AW564" s="209"/>
      <c r="AX564" s="209"/>
      <c r="AY564" s="209"/>
      <c r="AZ564" s="209"/>
      <c r="BA564" s="209"/>
      <c r="BB564" s="209"/>
      <c r="BC564" s="209"/>
      <c r="BD564" s="209"/>
      <c r="BE564" s="209"/>
      <c r="BF564" s="209"/>
      <c r="BG564" s="209"/>
      <c r="BH564" s="209"/>
      <c r="BI564" s="209"/>
      <c r="BJ564" s="209"/>
      <c r="BK564" s="209"/>
      <c r="BL564" s="209"/>
      <c r="BM564" s="213">
        <v>16</v>
      </c>
    </row>
    <row r="565" spans="1:65">
      <c r="A565" s="30"/>
      <c r="B565" s="19">
        <v>1</v>
      </c>
      <c r="C565" s="9">
        <v>4</v>
      </c>
      <c r="D565" s="24">
        <v>4.1399999999999999E-2</v>
      </c>
      <c r="E565" s="215">
        <v>4.5199999999999997E-2</v>
      </c>
      <c r="F565" s="215">
        <v>3.32E-2</v>
      </c>
      <c r="G565" s="24">
        <v>4.2900000000000001E-2</v>
      </c>
      <c r="H565" s="24">
        <v>4.3400000000000001E-2</v>
      </c>
      <c r="I565" s="24">
        <v>4.1300000000000003E-2</v>
      </c>
      <c r="J565" s="24">
        <v>3.9E-2</v>
      </c>
      <c r="K565" s="24">
        <v>4.24E-2</v>
      </c>
      <c r="L565" s="24">
        <v>4.1500000000000002E-2</v>
      </c>
      <c r="M565" s="24">
        <v>4.2200000000000001E-2</v>
      </c>
      <c r="N565" s="216">
        <v>4.3700000000000003E-2</v>
      </c>
      <c r="O565" s="24">
        <v>4.1100000000000005E-2</v>
      </c>
      <c r="P565" s="24">
        <v>4.2499999999999996E-2</v>
      </c>
      <c r="Q565" s="24">
        <v>4.02E-2</v>
      </c>
      <c r="R565" s="24">
        <v>4.1500000000000002E-2</v>
      </c>
      <c r="S565" s="24">
        <v>4.1100000000000005E-2</v>
      </c>
      <c r="T565" s="24">
        <v>4.0599999999999997E-2</v>
      </c>
      <c r="U565" s="215">
        <v>3.4699999999999995E-2</v>
      </c>
      <c r="V565" s="24">
        <v>4.1000000000000002E-2</v>
      </c>
      <c r="W565" s="24">
        <v>4.02E-2</v>
      </c>
      <c r="X565" s="24">
        <v>3.8100000000000002E-2</v>
      </c>
      <c r="Y565" s="24">
        <v>4.2700000000000002E-2</v>
      </c>
      <c r="Z565" s="24">
        <v>4.02E-2</v>
      </c>
      <c r="AA565" s="24">
        <v>4.02E-2</v>
      </c>
      <c r="AB565" s="24">
        <v>4.0099999999999997E-2</v>
      </c>
      <c r="AC565" s="208"/>
      <c r="AD565" s="209"/>
      <c r="AE565" s="209"/>
      <c r="AF565" s="209"/>
      <c r="AG565" s="209"/>
      <c r="AH565" s="209"/>
      <c r="AI565" s="209"/>
      <c r="AJ565" s="209"/>
      <c r="AK565" s="209"/>
      <c r="AL565" s="209"/>
      <c r="AM565" s="209"/>
      <c r="AN565" s="209"/>
      <c r="AO565" s="209"/>
      <c r="AP565" s="209"/>
      <c r="AQ565" s="209"/>
      <c r="AR565" s="209"/>
      <c r="AS565" s="209"/>
      <c r="AT565" s="209"/>
      <c r="AU565" s="209"/>
      <c r="AV565" s="209"/>
      <c r="AW565" s="209"/>
      <c r="AX565" s="209"/>
      <c r="AY565" s="209"/>
      <c r="AZ565" s="209"/>
      <c r="BA565" s="209"/>
      <c r="BB565" s="209"/>
      <c r="BC565" s="209"/>
      <c r="BD565" s="209"/>
      <c r="BE565" s="209"/>
      <c r="BF565" s="209"/>
      <c r="BG565" s="209"/>
      <c r="BH565" s="209"/>
      <c r="BI565" s="209"/>
      <c r="BJ565" s="209"/>
      <c r="BK565" s="209"/>
      <c r="BL565" s="209"/>
      <c r="BM565" s="213">
        <v>4.1114813484848481E-2</v>
      </c>
    </row>
    <row r="566" spans="1:65">
      <c r="A566" s="30"/>
      <c r="B566" s="19">
        <v>1</v>
      </c>
      <c r="C566" s="9">
        <v>5</v>
      </c>
      <c r="D566" s="24">
        <v>4.0800000000000003E-2</v>
      </c>
      <c r="E566" s="215">
        <v>4.4400000000000002E-2</v>
      </c>
      <c r="F566" s="215">
        <v>3.2899999999999999E-2</v>
      </c>
      <c r="G566" s="24">
        <v>4.02E-2</v>
      </c>
      <c r="H566" s="24">
        <v>4.3400000000000001E-2</v>
      </c>
      <c r="I566" s="24">
        <v>4.1500000000000002E-2</v>
      </c>
      <c r="J566" s="24">
        <v>3.95E-2</v>
      </c>
      <c r="K566" s="24">
        <v>4.2599999999999999E-2</v>
      </c>
      <c r="L566" s="24">
        <v>4.1800000000000004E-2</v>
      </c>
      <c r="M566" s="24">
        <v>4.19E-2</v>
      </c>
      <c r="N566" s="24">
        <v>4.02E-2</v>
      </c>
      <c r="O566" s="24">
        <v>4.0899999999999999E-2</v>
      </c>
      <c r="P566" s="24">
        <v>4.2900000000000001E-2</v>
      </c>
      <c r="Q566" s="24">
        <v>0.04</v>
      </c>
      <c r="R566" s="24">
        <v>4.24E-2</v>
      </c>
      <c r="S566" s="24">
        <v>4.1000000000000002E-2</v>
      </c>
      <c r="T566" s="24">
        <v>4.02E-2</v>
      </c>
      <c r="U566" s="215">
        <v>3.32E-2</v>
      </c>
      <c r="V566" s="24">
        <v>4.1000000000000002E-2</v>
      </c>
      <c r="W566" s="24">
        <v>4.02E-2</v>
      </c>
      <c r="X566" s="24">
        <v>3.9E-2</v>
      </c>
      <c r="Y566" s="24">
        <v>4.2299999999999997E-2</v>
      </c>
      <c r="Z566" s="24">
        <v>4.2099999999999999E-2</v>
      </c>
      <c r="AA566" s="24">
        <v>4.0499999999999994E-2</v>
      </c>
      <c r="AB566" s="24">
        <v>3.8800000000000001E-2</v>
      </c>
      <c r="AC566" s="208"/>
      <c r="AD566" s="209"/>
      <c r="AE566" s="209"/>
      <c r="AF566" s="209"/>
      <c r="AG566" s="209"/>
      <c r="AH566" s="209"/>
      <c r="AI566" s="209"/>
      <c r="AJ566" s="209"/>
      <c r="AK566" s="209"/>
      <c r="AL566" s="209"/>
      <c r="AM566" s="209"/>
      <c r="AN566" s="209"/>
      <c r="AO566" s="209"/>
      <c r="AP566" s="209"/>
      <c r="AQ566" s="209"/>
      <c r="AR566" s="209"/>
      <c r="AS566" s="209"/>
      <c r="AT566" s="209"/>
      <c r="AU566" s="209"/>
      <c r="AV566" s="209"/>
      <c r="AW566" s="209"/>
      <c r="AX566" s="209"/>
      <c r="AY566" s="209"/>
      <c r="AZ566" s="209"/>
      <c r="BA566" s="209"/>
      <c r="BB566" s="209"/>
      <c r="BC566" s="209"/>
      <c r="BD566" s="209"/>
      <c r="BE566" s="209"/>
      <c r="BF566" s="209"/>
      <c r="BG566" s="209"/>
      <c r="BH566" s="209"/>
      <c r="BI566" s="209"/>
      <c r="BJ566" s="209"/>
      <c r="BK566" s="209"/>
      <c r="BL566" s="209"/>
      <c r="BM566" s="213">
        <v>39</v>
      </c>
    </row>
    <row r="567" spans="1:65">
      <c r="A567" s="30"/>
      <c r="B567" s="19">
        <v>1</v>
      </c>
      <c r="C567" s="9">
        <v>6</v>
      </c>
      <c r="D567" s="24">
        <v>4.1200000000000001E-2</v>
      </c>
      <c r="E567" s="215">
        <v>4.5199999999999997E-2</v>
      </c>
      <c r="F567" s="215">
        <v>3.32E-2</v>
      </c>
      <c r="G567" s="24">
        <v>4.2900000000000001E-2</v>
      </c>
      <c r="H567" s="24">
        <v>4.4900000000000002E-2</v>
      </c>
      <c r="I567" s="24">
        <v>4.2200000000000001E-2</v>
      </c>
      <c r="J567" s="24">
        <v>0.04</v>
      </c>
      <c r="K567" s="24">
        <v>4.24E-2</v>
      </c>
      <c r="L567" s="24">
        <v>4.1300000000000003E-2</v>
      </c>
      <c r="M567" s="24">
        <v>4.1200000000000001E-2</v>
      </c>
      <c r="N567" s="24">
        <v>3.9399999999999998E-2</v>
      </c>
      <c r="O567" s="24">
        <v>4.07E-2</v>
      </c>
      <c r="P567" s="24">
        <v>4.2999999999999997E-2</v>
      </c>
      <c r="Q567" s="24">
        <v>0.04</v>
      </c>
      <c r="R567" s="24">
        <v>4.2000000000000003E-2</v>
      </c>
      <c r="S567" s="24">
        <v>4.3199999999999995E-2</v>
      </c>
      <c r="T567" s="24">
        <v>4.0800000000000003E-2</v>
      </c>
      <c r="U567" s="215">
        <v>3.3700000000000001E-2</v>
      </c>
      <c r="V567" s="24">
        <v>4.1800000000000004E-2</v>
      </c>
      <c r="W567" s="24">
        <v>4.0399999999999998E-2</v>
      </c>
      <c r="X567" s="24">
        <v>3.8800000000000001E-2</v>
      </c>
      <c r="Y567" s="24">
        <v>4.2599999999999999E-2</v>
      </c>
      <c r="Z567" s="24">
        <v>3.9300000000000002E-2</v>
      </c>
      <c r="AA567" s="24">
        <v>0.04</v>
      </c>
      <c r="AB567" s="24">
        <v>4.0399999999999998E-2</v>
      </c>
      <c r="AC567" s="208"/>
      <c r="AD567" s="209"/>
      <c r="AE567" s="209"/>
      <c r="AF567" s="209"/>
      <c r="AG567" s="209"/>
      <c r="AH567" s="209"/>
      <c r="AI567" s="209"/>
      <c r="AJ567" s="209"/>
      <c r="AK567" s="209"/>
      <c r="AL567" s="209"/>
      <c r="AM567" s="209"/>
      <c r="AN567" s="209"/>
      <c r="AO567" s="209"/>
      <c r="AP567" s="209"/>
      <c r="AQ567" s="209"/>
      <c r="AR567" s="209"/>
      <c r="AS567" s="209"/>
      <c r="AT567" s="209"/>
      <c r="AU567" s="209"/>
      <c r="AV567" s="209"/>
      <c r="AW567" s="209"/>
      <c r="AX567" s="209"/>
      <c r="AY567" s="209"/>
      <c r="AZ567" s="209"/>
      <c r="BA567" s="209"/>
      <c r="BB567" s="209"/>
      <c r="BC567" s="209"/>
      <c r="BD567" s="209"/>
      <c r="BE567" s="209"/>
      <c r="BF567" s="209"/>
      <c r="BG567" s="209"/>
      <c r="BH567" s="209"/>
      <c r="BI567" s="209"/>
      <c r="BJ567" s="209"/>
      <c r="BK567" s="209"/>
      <c r="BL567" s="209"/>
      <c r="BM567" s="56"/>
    </row>
    <row r="568" spans="1:65">
      <c r="A568" s="30"/>
      <c r="B568" s="20" t="s">
        <v>271</v>
      </c>
      <c r="C568" s="12"/>
      <c r="D568" s="217">
        <v>4.1133333333333334E-2</v>
      </c>
      <c r="E568" s="217">
        <v>4.5233333333333327E-2</v>
      </c>
      <c r="F568" s="217">
        <v>3.3250000000000002E-2</v>
      </c>
      <c r="G568" s="217">
        <v>4.1683333333333329E-2</v>
      </c>
      <c r="H568" s="217">
        <v>4.3900000000000002E-2</v>
      </c>
      <c r="I568" s="217">
        <v>4.1416666666666664E-2</v>
      </c>
      <c r="J568" s="217">
        <v>3.9583333333333338E-2</v>
      </c>
      <c r="K568" s="217">
        <v>4.2300000000000004E-2</v>
      </c>
      <c r="L568" s="217">
        <v>4.1633333333333335E-2</v>
      </c>
      <c r="M568" s="217">
        <v>4.1849999999999998E-2</v>
      </c>
      <c r="N568" s="217">
        <v>4.0316666666666667E-2</v>
      </c>
      <c r="O568" s="217">
        <v>4.0216666666666671E-2</v>
      </c>
      <c r="P568" s="217">
        <v>4.3199999999999995E-2</v>
      </c>
      <c r="Q568" s="217">
        <v>4.0083333333333332E-2</v>
      </c>
      <c r="R568" s="217">
        <v>4.1766666666666667E-2</v>
      </c>
      <c r="S568" s="217">
        <v>4.2116666666666663E-2</v>
      </c>
      <c r="T568" s="217">
        <v>4.1166666666666664E-2</v>
      </c>
      <c r="U568" s="217">
        <v>3.4133333333333335E-2</v>
      </c>
      <c r="V568" s="217">
        <v>4.1500000000000002E-2</v>
      </c>
      <c r="W568" s="217">
        <v>4.0016666666666666E-2</v>
      </c>
      <c r="X568" s="217">
        <v>3.8866666666666667E-2</v>
      </c>
      <c r="Y568" s="217">
        <v>4.2416666666666679E-2</v>
      </c>
      <c r="Z568" s="217">
        <v>4.0583333333333325E-2</v>
      </c>
      <c r="AA568" s="217">
        <v>4.0416666666666663E-2</v>
      </c>
      <c r="AB568" s="217">
        <v>3.9933333333333328E-2</v>
      </c>
      <c r="AC568" s="208"/>
      <c r="AD568" s="209"/>
      <c r="AE568" s="209"/>
      <c r="AF568" s="209"/>
      <c r="AG568" s="209"/>
      <c r="AH568" s="209"/>
      <c r="AI568" s="209"/>
      <c r="AJ568" s="209"/>
      <c r="AK568" s="209"/>
      <c r="AL568" s="209"/>
      <c r="AM568" s="209"/>
      <c r="AN568" s="209"/>
      <c r="AO568" s="209"/>
      <c r="AP568" s="209"/>
      <c r="AQ568" s="209"/>
      <c r="AR568" s="209"/>
      <c r="AS568" s="209"/>
      <c r="AT568" s="209"/>
      <c r="AU568" s="209"/>
      <c r="AV568" s="209"/>
      <c r="AW568" s="209"/>
      <c r="AX568" s="209"/>
      <c r="AY568" s="209"/>
      <c r="AZ568" s="209"/>
      <c r="BA568" s="209"/>
      <c r="BB568" s="209"/>
      <c r="BC568" s="209"/>
      <c r="BD568" s="209"/>
      <c r="BE568" s="209"/>
      <c r="BF568" s="209"/>
      <c r="BG568" s="209"/>
      <c r="BH568" s="209"/>
      <c r="BI568" s="209"/>
      <c r="BJ568" s="209"/>
      <c r="BK568" s="209"/>
      <c r="BL568" s="209"/>
      <c r="BM568" s="56"/>
    </row>
    <row r="569" spans="1:65">
      <c r="A569" s="30"/>
      <c r="B569" s="3" t="s">
        <v>272</v>
      </c>
      <c r="C569" s="29"/>
      <c r="D569" s="24">
        <v>4.1250000000000002E-2</v>
      </c>
      <c r="E569" s="24">
        <v>4.5199999999999997E-2</v>
      </c>
      <c r="F569" s="24">
        <v>3.3250000000000002E-2</v>
      </c>
      <c r="G569" s="24">
        <v>4.1749999999999995E-2</v>
      </c>
      <c r="H569" s="24">
        <v>4.3400000000000001E-2</v>
      </c>
      <c r="I569" s="24">
        <v>4.1400000000000006E-2</v>
      </c>
      <c r="J569" s="24">
        <v>3.95E-2</v>
      </c>
      <c r="K569" s="24">
        <v>4.24E-2</v>
      </c>
      <c r="L569" s="24">
        <v>4.1650000000000006E-2</v>
      </c>
      <c r="M569" s="24">
        <v>4.19E-2</v>
      </c>
      <c r="N569" s="24">
        <v>3.9899999999999998E-2</v>
      </c>
      <c r="O569" s="24">
        <v>4.0399999999999998E-2</v>
      </c>
      <c r="P569" s="24">
        <v>4.3099999999999999E-2</v>
      </c>
      <c r="Q569" s="24">
        <v>4.0099999999999997E-2</v>
      </c>
      <c r="R569" s="24">
        <v>4.1750000000000002E-2</v>
      </c>
      <c r="S569" s="24">
        <v>4.1400000000000006E-2</v>
      </c>
      <c r="T569" s="24">
        <v>4.095E-2</v>
      </c>
      <c r="U569" s="24">
        <v>3.4250000000000003E-2</v>
      </c>
      <c r="V569" s="24">
        <v>4.1450000000000001E-2</v>
      </c>
      <c r="W569" s="24">
        <v>4.02E-2</v>
      </c>
      <c r="X569" s="24">
        <v>3.8900000000000004E-2</v>
      </c>
      <c r="Y569" s="24">
        <v>4.2450000000000002E-2</v>
      </c>
      <c r="Z569" s="24">
        <v>4.0550000000000003E-2</v>
      </c>
      <c r="AA569" s="24">
        <v>4.0399999999999991E-2</v>
      </c>
      <c r="AB569" s="24">
        <v>4.0249999999999994E-2</v>
      </c>
      <c r="AC569" s="208"/>
      <c r="AD569" s="209"/>
      <c r="AE569" s="209"/>
      <c r="AF569" s="209"/>
      <c r="AG569" s="209"/>
      <c r="AH569" s="209"/>
      <c r="AI569" s="209"/>
      <c r="AJ569" s="209"/>
      <c r="AK569" s="209"/>
      <c r="AL569" s="209"/>
      <c r="AM569" s="209"/>
      <c r="AN569" s="209"/>
      <c r="AO569" s="209"/>
      <c r="AP569" s="209"/>
      <c r="AQ569" s="209"/>
      <c r="AR569" s="209"/>
      <c r="AS569" s="209"/>
      <c r="AT569" s="209"/>
      <c r="AU569" s="209"/>
      <c r="AV569" s="209"/>
      <c r="AW569" s="209"/>
      <c r="AX569" s="209"/>
      <c r="AY569" s="209"/>
      <c r="AZ569" s="209"/>
      <c r="BA569" s="209"/>
      <c r="BB569" s="209"/>
      <c r="BC569" s="209"/>
      <c r="BD569" s="209"/>
      <c r="BE569" s="209"/>
      <c r="BF569" s="209"/>
      <c r="BG569" s="209"/>
      <c r="BH569" s="209"/>
      <c r="BI569" s="209"/>
      <c r="BJ569" s="209"/>
      <c r="BK569" s="209"/>
      <c r="BL569" s="209"/>
      <c r="BM569" s="56"/>
    </row>
    <row r="570" spans="1:65">
      <c r="A570" s="30"/>
      <c r="B570" s="3" t="s">
        <v>273</v>
      </c>
      <c r="C570" s="29"/>
      <c r="D570" s="24">
        <v>4.6332134277050858E-4</v>
      </c>
      <c r="E570" s="24">
        <v>5.1251016250086756E-4</v>
      </c>
      <c r="F570" s="24">
        <v>2.0736441353327813E-4</v>
      </c>
      <c r="G570" s="24">
        <v>1.1478966271693059E-3</v>
      </c>
      <c r="H570" s="24">
        <v>7.7459666924148418E-4</v>
      </c>
      <c r="I570" s="24">
        <v>4.8339080118126672E-4</v>
      </c>
      <c r="J570" s="24">
        <v>3.7638632635454087E-4</v>
      </c>
      <c r="K570" s="24">
        <v>4.8579831205964441E-4</v>
      </c>
      <c r="L570" s="24">
        <v>2.33809038890002E-4</v>
      </c>
      <c r="M570" s="24">
        <v>4.0373258476372666E-4</v>
      </c>
      <c r="N570" s="24">
        <v>1.7336858615870036E-3</v>
      </c>
      <c r="O570" s="24">
        <v>8.2077199432404376E-4</v>
      </c>
      <c r="P570" s="24">
        <v>5.7619441163551965E-4</v>
      </c>
      <c r="Q570" s="24">
        <v>2.9944392908634219E-4</v>
      </c>
      <c r="R570" s="24">
        <v>8.1404340588611592E-4</v>
      </c>
      <c r="S570" s="24">
        <v>1.5689699381016393E-3</v>
      </c>
      <c r="T570" s="24">
        <v>9.4375137968994111E-4</v>
      </c>
      <c r="U570" s="24">
        <v>6.2822501276745088E-4</v>
      </c>
      <c r="V570" s="24">
        <v>4.9799598391954826E-4</v>
      </c>
      <c r="W570" s="24">
        <v>4.578937285731988E-4</v>
      </c>
      <c r="X570" s="24">
        <v>5.163977794943221E-4</v>
      </c>
      <c r="Y570" s="24">
        <v>2.6394443859772184E-4</v>
      </c>
      <c r="Z570" s="24">
        <v>1.0796604404472111E-3</v>
      </c>
      <c r="AA570" s="24">
        <v>3.4302575219167847E-4</v>
      </c>
      <c r="AB570" s="24">
        <v>6.8605150438335498E-4</v>
      </c>
      <c r="AC570" s="208"/>
      <c r="AD570" s="209"/>
      <c r="AE570" s="209"/>
      <c r="AF570" s="209"/>
      <c r="AG570" s="209"/>
      <c r="AH570" s="209"/>
      <c r="AI570" s="209"/>
      <c r="AJ570" s="209"/>
      <c r="AK570" s="209"/>
      <c r="AL570" s="209"/>
      <c r="AM570" s="209"/>
      <c r="AN570" s="209"/>
      <c r="AO570" s="209"/>
      <c r="AP570" s="209"/>
      <c r="AQ570" s="209"/>
      <c r="AR570" s="209"/>
      <c r="AS570" s="209"/>
      <c r="AT570" s="209"/>
      <c r="AU570" s="209"/>
      <c r="AV570" s="209"/>
      <c r="AW570" s="209"/>
      <c r="AX570" s="209"/>
      <c r="AY570" s="209"/>
      <c r="AZ570" s="209"/>
      <c r="BA570" s="209"/>
      <c r="BB570" s="209"/>
      <c r="BC570" s="209"/>
      <c r="BD570" s="209"/>
      <c r="BE570" s="209"/>
      <c r="BF570" s="209"/>
      <c r="BG570" s="209"/>
      <c r="BH570" s="209"/>
      <c r="BI570" s="209"/>
      <c r="BJ570" s="209"/>
      <c r="BK570" s="209"/>
      <c r="BL570" s="209"/>
      <c r="BM570" s="56"/>
    </row>
    <row r="571" spans="1:65">
      <c r="A571" s="30"/>
      <c r="B571" s="3" t="s">
        <v>87</v>
      </c>
      <c r="C571" s="29"/>
      <c r="D571" s="13">
        <v>1.1263890018731975E-2</v>
      </c>
      <c r="E571" s="13">
        <v>1.1330364683143721E-2</v>
      </c>
      <c r="F571" s="13">
        <v>6.2365237152865599E-3</v>
      </c>
      <c r="G571" s="13">
        <v>2.7538503650603102E-2</v>
      </c>
      <c r="H571" s="13">
        <v>1.764457105333677E-2</v>
      </c>
      <c r="I571" s="13">
        <v>1.1671407674396783E-2</v>
      </c>
      <c r="J571" s="13">
        <v>9.5087071921147147E-3</v>
      </c>
      <c r="K571" s="13">
        <v>1.1484593665712632E-2</v>
      </c>
      <c r="L571" s="13">
        <v>5.6159096610889194E-3</v>
      </c>
      <c r="M571" s="13">
        <v>9.6471346419050585E-3</v>
      </c>
      <c r="N571" s="13">
        <v>4.3001716285746262E-2</v>
      </c>
      <c r="O571" s="13">
        <v>2.0408752449002331E-2</v>
      </c>
      <c r="P571" s="13">
        <v>1.3337833602674067E-2</v>
      </c>
      <c r="Q571" s="13">
        <v>7.4705346133806787E-3</v>
      </c>
      <c r="R571" s="13">
        <v>1.9490265105014747E-2</v>
      </c>
      <c r="S571" s="13">
        <v>3.7252946690185341E-2</v>
      </c>
      <c r="T571" s="13">
        <v>2.2925134729310313E-2</v>
      </c>
      <c r="U571" s="13">
        <v>1.8405029670921412E-2</v>
      </c>
      <c r="V571" s="13">
        <v>1.1999903226977067E-2</v>
      </c>
      <c r="W571" s="13">
        <v>1.1442575474548909E-2</v>
      </c>
      <c r="X571" s="13">
        <v>1.3286392268293021E-2</v>
      </c>
      <c r="Y571" s="13">
        <v>6.2226586702802773E-3</v>
      </c>
      <c r="Z571" s="13">
        <v>2.66035426804241E-2</v>
      </c>
      <c r="AA571" s="13">
        <v>8.4872351057734882E-3</v>
      </c>
      <c r="AB571" s="13">
        <v>1.7179920810935435E-2</v>
      </c>
      <c r="AC571" s="154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274</v>
      </c>
      <c r="C572" s="29"/>
      <c r="D572" s="13">
        <v>4.5044223517343163E-4</v>
      </c>
      <c r="E572" s="13">
        <v>0.10017119133965169</v>
      </c>
      <c r="F572" s="13">
        <v>-0.19128904689660819</v>
      </c>
      <c r="G572" s="13">
        <v>1.3827615895530165E-2</v>
      </c>
      <c r="H572" s="13">
        <v>6.7741679435756375E-2</v>
      </c>
      <c r="I572" s="13">
        <v>7.3417135147511026E-3</v>
      </c>
      <c r="J572" s="13">
        <v>-3.7248865353104899E-2</v>
      </c>
      <c r="K572" s="13">
        <v>2.8826265151081998E-2</v>
      </c>
      <c r="L572" s="13">
        <v>1.2611509199134119E-2</v>
      </c>
      <c r="M572" s="13">
        <v>1.7881304883517135E-2</v>
      </c>
      <c r="N572" s="13">
        <v>-1.9412633805962476E-2</v>
      </c>
      <c r="O572" s="13">
        <v>-2.1844847198754569E-2</v>
      </c>
      <c r="P572" s="13">
        <v>5.0716185686211279E-2</v>
      </c>
      <c r="Q572" s="13">
        <v>-2.5087798389144322E-2</v>
      </c>
      <c r="R572" s="13">
        <v>1.585446038952365E-2</v>
      </c>
      <c r="S572" s="13">
        <v>2.4367207264296198E-2</v>
      </c>
      <c r="T572" s="13">
        <v>1.2611800327706479E-3</v>
      </c>
      <c r="U572" s="13">
        <v>-0.16980449526027741</v>
      </c>
      <c r="V572" s="13">
        <v>9.3685580087445874E-3</v>
      </c>
      <c r="W572" s="13">
        <v>-2.6709273984339088E-2</v>
      </c>
      <c r="X572" s="13">
        <v>-5.4679728001448824E-2</v>
      </c>
      <c r="Y572" s="13">
        <v>3.1663847442672921E-2</v>
      </c>
      <c r="Z572" s="13">
        <v>-1.2926731425183635E-2</v>
      </c>
      <c r="AA572" s="13">
        <v>-1.6980420413170494E-2</v>
      </c>
      <c r="AB572" s="13">
        <v>-2.8736118478332573E-2</v>
      </c>
      <c r="AC572" s="154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275</v>
      </c>
      <c r="C573" s="47"/>
      <c r="D573" s="45">
        <v>0.02</v>
      </c>
      <c r="E573" s="45">
        <v>2.89</v>
      </c>
      <c r="F573" s="45">
        <v>5.62</v>
      </c>
      <c r="G573" s="45">
        <v>0.37</v>
      </c>
      <c r="H573" s="45">
        <v>1.93</v>
      </c>
      <c r="I573" s="45">
        <v>0.18</v>
      </c>
      <c r="J573" s="45">
        <v>1.1200000000000001</v>
      </c>
      <c r="K573" s="45">
        <v>0.8</v>
      </c>
      <c r="L573" s="45">
        <v>0.33</v>
      </c>
      <c r="M573" s="45">
        <v>0.49</v>
      </c>
      <c r="N573" s="45">
        <v>0.6</v>
      </c>
      <c r="O573" s="45">
        <v>0.67</v>
      </c>
      <c r="P573" s="45">
        <v>1.44</v>
      </c>
      <c r="Q573" s="45">
        <v>0.77</v>
      </c>
      <c r="R573" s="45">
        <v>0.43</v>
      </c>
      <c r="S573" s="45">
        <v>0.67</v>
      </c>
      <c r="T573" s="45">
        <v>0</v>
      </c>
      <c r="U573" s="45">
        <v>4.99</v>
      </c>
      <c r="V573" s="45">
        <v>0.24</v>
      </c>
      <c r="W573" s="45">
        <v>0.82</v>
      </c>
      <c r="X573" s="45">
        <v>1.63</v>
      </c>
      <c r="Y573" s="45">
        <v>0.89</v>
      </c>
      <c r="Z573" s="45">
        <v>0.41</v>
      </c>
      <c r="AA573" s="45">
        <v>0.53</v>
      </c>
      <c r="AB573" s="45">
        <v>0.88</v>
      </c>
      <c r="AC573" s="154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BM574" s="55"/>
    </row>
    <row r="575" spans="1:65" ht="15">
      <c r="B575" s="8" t="s">
        <v>544</v>
      </c>
      <c r="BM575" s="28" t="s">
        <v>67</v>
      </c>
    </row>
    <row r="576" spans="1:65" ht="15">
      <c r="A576" s="25" t="s">
        <v>26</v>
      </c>
      <c r="B576" s="18" t="s">
        <v>110</v>
      </c>
      <c r="C576" s="15" t="s">
        <v>111</v>
      </c>
      <c r="D576" s="16" t="s">
        <v>229</v>
      </c>
      <c r="E576" s="17" t="s">
        <v>229</v>
      </c>
      <c r="F576" s="17" t="s">
        <v>229</v>
      </c>
      <c r="G576" s="17" t="s">
        <v>229</v>
      </c>
      <c r="H576" s="17" t="s">
        <v>229</v>
      </c>
      <c r="I576" s="17" t="s">
        <v>229</v>
      </c>
      <c r="J576" s="17" t="s">
        <v>229</v>
      </c>
      <c r="K576" s="17" t="s">
        <v>229</v>
      </c>
      <c r="L576" s="17" t="s">
        <v>229</v>
      </c>
      <c r="M576" s="17" t="s">
        <v>229</v>
      </c>
      <c r="N576" s="17" t="s">
        <v>229</v>
      </c>
      <c r="O576" s="17" t="s">
        <v>229</v>
      </c>
      <c r="P576" s="17" t="s">
        <v>229</v>
      </c>
      <c r="Q576" s="17" t="s">
        <v>229</v>
      </c>
      <c r="R576" s="17" t="s">
        <v>229</v>
      </c>
      <c r="S576" s="17" t="s">
        <v>229</v>
      </c>
      <c r="T576" s="17" t="s">
        <v>229</v>
      </c>
      <c r="U576" s="17" t="s">
        <v>229</v>
      </c>
      <c r="V576" s="17" t="s">
        <v>229</v>
      </c>
      <c r="W576" s="17" t="s">
        <v>229</v>
      </c>
      <c r="X576" s="17" t="s">
        <v>229</v>
      </c>
      <c r="Y576" s="17" t="s">
        <v>229</v>
      </c>
      <c r="Z576" s="17" t="s">
        <v>229</v>
      </c>
      <c r="AA576" s="17" t="s">
        <v>229</v>
      </c>
      <c r="AB576" s="17" t="s">
        <v>229</v>
      </c>
      <c r="AC576" s="154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230</v>
      </c>
      <c r="C577" s="9" t="s">
        <v>230</v>
      </c>
      <c r="D577" s="152" t="s">
        <v>232</v>
      </c>
      <c r="E577" s="153" t="s">
        <v>233</v>
      </c>
      <c r="F577" s="153" t="s">
        <v>234</v>
      </c>
      <c r="G577" s="153" t="s">
        <v>235</v>
      </c>
      <c r="H577" s="153" t="s">
        <v>236</v>
      </c>
      <c r="I577" s="153" t="s">
        <v>237</v>
      </c>
      <c r="J577" s="153" t="s">
        <v>238</v>
      </c>
      <c r="K577" s="153" t="s">
        <v>239</v>
      </c>
      <c r="L577" s="153" t="s">
        <v>240</v>
      </c>
      <c r="M577" s="153" t="s">
        <v>241</v>
      </c>
      <c r="N577" s="153" t="s">
        <v>243</v>
      </c>
      <c r="O577" s="153" t="s">
        <v>244</v>
      </c>
      <c r="P577" s="153" t="s">
        <v>246</v>
      </c>
      <c r="Q577" s="153" t="s">
        <v>247</v>
      </c>
      <c r="R577" s="153" t="s">
        <v>249</v>
      </c>
      <c r="S577" s="153" t="s">
        <v>250</v>
      </c>
      <c r="T577" s="153" t="s">
        <v>251</v>
      </c>
      <c r="U577" s="153" t="s">
        <v>252</v>
      </c>
      <c r="V577" s="153" t="s">
        <v>254</v>
      </c>
      <c r="W577" s="153" t="s">
        <v>256</v>
      </c>
      <c r="X577" s="153" t="s">
        <v>258</v>
      </c>
      <c r="Y577" s="153" t="s">
        <v>259</v>
      </c>
      <c r="Z577" s="153" t="s">
        <v>260</v>
      </c>
      <c r="AA577" s="153" t="s">
        <v>261</v>
      </c>
      <c r="AB577" s="153" t="s">
        <v>262</v>
      </c>
      <c r="AC577" s="154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3</v>
      </c>
    </row>
    <row r="578" spans="1:65">
      <c r="A578" s="30"/>
      <c r="B578" s="19"/>
      <c r="C578" s="9"/>
      <c r="D578" s="10" t="s">
        <v>299</v>
      </c>
      <c r="E578" s="11" t="s">
        <v>300</v>
      </c>
      <c r="F578" s="11" t="s">
        <v>114</v>
      </c>
      <c r="G578" s="11" t="s">
        <v>114</v>
      </c>
      <c r="H578" s="11" t="s">
        <v>300</v>
      </c>
      <c r="I578" s="11" t="s">
        <v>300</v>
      </c>
      <c r="J578" s="11" t="s">
        <v>299</v>
      </c>
      <c r="K578" s="11" t="s">
        <v>300</v>
      </c>
      <c r="L578" s="11" t="s">
        <v>299</v>
      </c>
      <c r="M578" s="11" t="s">
        <v>300</v>
      </c>
      <c r="N578" s="11" t="s">
        <v>300</v>
      </c>
      <c r="O578" s="11" t="s">
        <v>114</v>
      </c>
      <c r="P578" s="11" t="s">
        <v>300</v>
      </c>
      <c r="Q578" s="11" t="s">
        <v>299</v>
      </c>
      <c r="R578" s="11" t="s">
        <v>300</v>
      </c>
      <c r="S578" s="11" t="s">
        <v>300</v>
      </c>
      <c r="T578" s="11" t="s">
        <v>299</v>
      </c>
      <c r="U578" s="11" t="s">
        <v>300</v>
      </c>
      <c r="V578" s="11" t="s">
        <v>299</v>
      </c>
      <c r="W578" s="11" t="s">
        <v>300</v>
      </c>
      <c r="X578" s="11" t="s">
        <v>300</v>
      </c>
      <c r="Y578" s="11" t="s">
        <v>299</v>
      </c>
      <c r="Z578" s="11" t="s">
        <v>299</v>
      </c>
      <c r="AA578" s="11" t="s">
        <v>299</v>
      </c>
      <c r="AB578" s="11" t="s">
        <v>299</v>
      </c>
      <c r="AC578" s="154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2</v>
      </c>
    </row>
    <row r="579" spans="1:65">
      <c r="A579" s="30"/>
      <c r="B579" s="19"/>
      <c r="C579" s="9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154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0"/>
      <c r="B580" s="18">
        <v>1</v>
      </c>
      <c r="C580" s="14">
        <v>1</v>
      </c>
      <c r="D580" s="22">
        <v>7.3</v>
      </c>
      <c r="E580" s="22">
        <v>7.5</v>
      </c>
      <c r="F580" s="148">
        <v>6</v>
      </c>
      <c r="G580" s="22">
        <v>8</v>
      </c>
      <c r="H580" s="22">
        <v>7.9300000000000006</v>
      </c>
      <c r="I580" s="22">
        <v>7.31</v>
      </c>
      <c r="J580" s="148">
        <v>7</v>
      </c>
      <c r="K580" s="148">
        <v>7</v>
      </c>
      <c r="L580" s="22">
        <v>7.3</v>
      </c>
      <c r="M580" s="22">
        <v>7.5</v>
      </c>
      <c r="N580" s="22">
        <v>7.36</v>
      </c>
      <c r="O580" s="22">
        <v>7</v>
      </c>
      <c r="P580" s="22">
        <v>7.5</v>
      </c>
      <c r="Q580" s="22">
        <v>7.11</v>
      </c>
      <c r="R580" s="22">
        <v>7.7000000000000011</v>
      </c>
      <c r="S580" s="22">
        <v>7.3</v>
      </c>
      <c r="T580" s="22">
        <v>7.96</v>
      </c>
      <c r="U580" s="22">
        <v>7.4</v>
      </c>
      <c r="V580" s="22">
        <v>7.13</v>
      </c>
      <c r="W580" s="148">
        <v>8.32</v>
      </c>
      <c r="X580" s="22">
        <v>7.05</v>
      </c>
      <c r="Y580" s="148">
        <v>9</v>
      </c>
      <c r="Z580" s="22">
        <v>7.62</v>
      </c>
      <c r="AA580" s="22">
        <v>7.24</v>
      </c>
      <c r="AB580" s="22">
        <v>7.45</v>
      </c>
      <c r="AC580" s="154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1</v>
      </c>
    </row>
    <row r="581" spans="1:65">
      <c r="A581" s="30"/>
      <c r="B581" s="19">
        <v>1</v>
      </c>
      <c r="C581" s="9">
        <v>2</v>
      </c>
      <c r="D581" s="11">
        <v>7.38</v>
      </c>
      <c r="E581" s="11">
        <v>7.5</v>
      </c>
      <c r="F581" s="149">
        <v>6</v>
      </c>
      <c r="G581" s="11">
        <v>7</v>
      </c>
      <c r="H581" s="11">
        <v>7.9</v>
      </c>
      <c r="I581" s="11">
        <v>7.74</v>
      </c>
      <c r="J581" s="149">
        <v>7</v>
      </c>
      <c r="K581" s="149">
        <v>7</v>
      </c>
      <c r="L581" s="11">
        <v>7.4</v>
      </c>
      <c r="M581" s="11">
        <v>7.3</v>
      </c>
      <c r="N581" s="11">
        <v>7.74</v>
      </c>
      <c r="O581" s="11">
        <v>7.1</v>
      </c>
      <c r="P581" s="11">
        <v>7.3</v>
      </c>
      <c r="Q581" s="11">
        <v>7.21</v>
      </c>
      <c r="R581" s="11">
        <v>7.63</v>
      </c>
      <c r="S581" s="11">
        <v>7.3</v>
      </c>
      <c r="T581" s="11">
        <v>7.51</v>
      </c>
      <c r="U581" s="11">
        <v>7.3</v>
      </c>
      <c r="V581" s="11">
        <v>7.12</v>
      </c>
      <c r="W581" s="149">
        <v>8.09</v>
      </c>
      <c r="X581" s="11">
        <v>7.25</v>
      </c>
      <c r="Y581" s="149">
        <v>8</v>
      </c>
      <c r="Z581" s="11">
        <v>7.49</v>
      </c>
      <c r="AA581" s="11">
        <v>7.54</v>
      </c>
      <c r="AB581" s="11">
        <v>7.63</v>
      </c>
      <c r="AC581" s="154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27</v>
      </c>
    </row>
    <row r="582" spans="1:65">
      <c r="A582" s="30"/>
      <c r="B582" s="19">
        <v>1</v>
      </c>
      <c r="C582" s="9">
        <v>3</v>
      </c>
      <c r="D582" s="11">
        <v>7.54</v>
      </c>
      <c r="E582" s="11">
        <v>7.5</v>
      </c>
      <c r="F582" s="149">
        <v>6</v>
      </c>
      <c r="G582" s="11">
        <v>7</v>
      </c>
      <c r="H582" s="11">
        <v>7.91</v>
      </c>
      <c r="I582" s="11">
        <v>7.38</v>
      </c>
      <c r="J582" s="149">
        <v>7</v>
      </c>
      <c r="K582" s="149">
        <v>7</v>
      </c>
      <c r="L582" s="11">
        <v>7.5</v>
      </c>
      <c r="M582" s="11">
        <v>7.5</v>
      </c>
      <c r="N582" s="11">
        <v>7.24</v>
      </c>
      <c r="O582" s="11">
        <v>7</v>
      </c>
      <c r="P582" s="11">
        <v>7.7000000000000011</v>
      </c>
      <c r="Q582" s="11">
        <v>7.17</v>
      </c>
      <c r="R582" s="11">
        <v>7.8299999999999992</v>
      </c>
      <c r="S582" s="11">
        <v>7.4</v>
      </c>
      <c r="T582" s="11">
        <v>7.74</v>
      </c>
      <c r="U582" s="150">
        <v>7.8</v>
      </c>
      <c r="V582" s="11">
        <v>7.21</v>
      </c>
      <c r="W582" s="149">
        <v>8.1199999999999992</v>
      </c>
      <c r="X582" s="11">
        <v>7.07</v>
      </c>
      <c r="Y582" s="149">
        <v>8</v>
      </c>
      <c r="Z582" s="11">
        <v>7.91</v>
      </c>
      <c r="AA582" s="11">
        <v>7.57</v>
      </c>
      <c r="AB582" s="11">
        <v>7.79</v>
      </c>
      <c r="AC582" s="154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16</v>
      </c>
    </row>
    <row r="583" spans="1:65">
      <c r="A583" s="30"/>
      <c r="B583" s="19">
        <v>1</v>
      </c>
      <c r="C583" s="9">
        <v>4</v>
      </c>
      <c r="D583" s="11">
        <v>7.35</v>
      </c>
      <c r="E583" s="11">
        <v>7.5</v>
      </c>
      <c r="F583" s="149">
        <v>6</v>
      </c>
      <c r="G583" s="11">
        <v>8</v>
      </c>
      <c r="H583" s="11">
        <v>7.9899999999999993</v>
      </c>
      <c r="I583" s="11">
        <v>7.6</v>
      </c>
      <c r="J583" s="149">
        <v>6</v>
      </c>
      <c r="K583" s="149">
        <v>7</v>
      </c>
      <c r="L583" s="11">
        <v>7.5</v>
      </c>
      <c r="M583" s="11">
        <v>7.5</v>
      </c>
      <c r="N583" s="11">
        <v>6.98</v>
      </c>
      <c r="O583" s="11">
        <v>7.2</v>
      </c>
      <c r="P583" s="11">
        <v>7.5</v>
      </c>
      <c r="Q583" s="11">
        <v>7.09</v>
      </c>
      <c r="R583" s="11">
        <v>7.48</v>
      </c>
      <c r="S583" s="11">
        <v>7.4</v>
      </c>
      <c r="T583" s="11">
        <v>7.81</v>
      </c>
      <c r="U583" s="11">
        <v>7.3</v>
      </c>
      <c r="V583" s="11">
        <v>6.88</v>
      </c>
      <c r="W583" s="149">
        <v>8.34</v>
      </c>
      <c r="X583" s="11">
        <v>6.99</v>
      </c>
      <c r="Y583" s="149">
        <v>9</v>
      </c>
      <c r="Z583" s="11">
        <v>7.61</v>
      </c>
      <c r="AA583" s="11">
        <v>7.4</v>
      </c>
      <c r="AB583" s="11">
        <v>7.63</v>
      </c>
      <c r="AC583" s="154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7.4163333333333323</v>
      </c>
    </row>
    <row r="584" spans="1:65">
      <c r="A584" s="30"/>
      <c r="B584" s="19">
        <v>1</v>
      </c>
      <c r="C584" s="9">
        <v>5</v>
      </c>
      <c r="D584" s="11">
        <v>7.34</v>
      </c>
      <c r="E584" s="11">
        <v>7.5</v>
      </c>
      <c r="F584" s="149">
        <v>6</v>
      </c>
      <c r="G584" s="11">
        <v>7</v>
      </c>
      <c r="H584" s="11">
        <v>7.669999999999999</v>
      </c>
      <c r="I584" s="11">
        <v>7.47</v>
      </c>
      <c r="J584" s="149">
        <v>7</v>
      </c>
      <c r="K584" s="149">
        <v>7</v>
      </c>
      <c r="L584" s="11">
        <v>7.6</v>
      </c>
      <c r="M584" s="11">
        <v>7.4</v>
      </c>
      <c r="N584" s="11">
        <v>7.11</v>
      </c>
      <c r="O584" s="11">
        <v>7</v>
      </c>
      <c r="P584" s="11">
        <v>7.5</v>
      </c>
      <c r="Q584" s="11">
        <v>7.25</v>
      </c>
      <c r="R584" s="11">
        <v>7.58</v>
      </c>
      <c r="S584" s="11">
        <v>7.1</v>
      </c>
      <c r="T584" s="11">
        <v>7.48</v>
      </c>
      <c r="U584" s="11">
        <v>7.4</v>
      </c>
      <c r="V584" s="11">
        <v>6.96</v>
      </c>
      <c r="W584" s="149">
        <v>8.34</v>
      </c>
      <c r="X584" s="11">
        <v>7.08</v>
      </c>
      <c r="Y584" s="149">
        <v>10</v>
      </c>
      <c r="Z584" s="11">
        <v>7.7199999999999989</v>
      </c>
      <c r="AA584" s="11">
        <v>7.51</v>
      </c>
      <c r="AB584" s="11">
        <v>7.19</v>
      </c>
      <c r="AC584" s="154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40</v>
      </c>
    </row>
    <row r="585" spans="1:65">
      <c r="A585" s="30"/>
      <c r="B585" s="19">
        <v>1</v>
      </c>
      <c r="C585" s="9">
        <v>6</v>
      </c>
      <c r="D585" s="11">
        <v>7.21</v>
      </c>
      <c r="E585" s="11">
        <v>7.5</v>
      </c>
      <c r="F585" s="149">
        <v>6</v>
      </c>
      <c r="G585" s="11">
        <v>8</v>
      </c>
      <c r="H585" s="11">
        <v>8.1199999999999992</v>
      </c>
      <c r="I585" s="11">
        <v>7.29</v>
      </c>
      <c r="J585" s="149">
        <v>6</v>
      </c>
      <c r="K585" s="149">
        <v>7</v>
      </c>
      <c r="L585" s="11">
        <v>7.3</v>
      </c>
      <c r="M585" s="11">
        <v>7.5</v>
      </c>
      <c r="N585" s="11">
        <v>7.2</v>
      </c>
      <c r="O585" s="11">
        <v>7.1</v>
      </c>
      <c r="P585" s="11">
        <v>7.6</v>
      </c>
      <c r="Q585" s="11">
        <v>7.09</v>
      </c>
      <c r="R585" s="11">
        <v>7.49</v>
      </c>
      <c r="S585" s="11">
        <v>7.2</v>
      </c>
      <c r="T585" s="11">
        <v>7.7000000000000011</v>
      </c>
      <c r="U585" s="11">
        <v>7.4</v>
      </c>
      <c r="V585" s="11">
        <v>7.13</v>
      </c>
      <c r="W585" s="149">
        <v>8.33</v>
      </c>
      <c r="X585" s="11">
        <v>6.84</v>
      </c>
      <c r="Y585" s="149">
        <v>8</v>
      </c>
      <c r="Z585" s="11">
        <v>7.7000000000000011</v>
      </c>
      <c r="AA585" s="11">
        <v>7.35</v>
      </c>
      <c r="AB585" s="11">
        <v>7.35</v>
      </c>
      <c r="AC585" s="154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20" t="s">
        <v>271</v>
      </c>
      <c r="C586" s="12"/>
      <c r="D586" s="23">
        <v>7.3533333333333326</v>
      </c>
      <c r="E586" s="23">
        <v>7.5</v>
      </c>
      <c r="F586" s="23">
        <v>6</v>
      </c>
      <c r="G586" s="23">
        <v>7.5</v>
      </c>
      <c r="H586" s="23">
        <v>7.919999999999999</v>
      </c>
      <c r="I586" s="23">
        <v>7.4649999999999999</v>
      </c>
      <c r="J586" s="23">
        <v>6.666666666666667</v>
      </c>
      <c r="K586" s="23">
        <v>7</v>
      </c>
      <c r="L586" s="23">
        <v>7.4333333333333327</v>
      </c>
      <c r="M586" s="23">
        <v>7.45</v>
      </c>
      <c r="N586" s="23">
        <v>7.2716666666666683</v>
      </c>
      <c r="O586" s="23">
        <v>7.0666666666666664</v>
      </c>
      <c r="P586" s="23">
        <v>7.5166666666666666</v>
      </c>
      <c r="Q586" s="23">
        <v>7.1533333333333333</v>
      </c>
      <c r="R586" s="23">
        <v>7.6183333333333332</v>
      </c>
      <c r="S586" s="23">
        <v>7.2833333333333341</v>
      </c>
      <c r="T586" s="23">
        <v>7.7</v>
      </c>
      <c r="U586" s="23">
        <v>7.4333333333333336</v>
      </c>
      <c r="V586" s="23">
        <v>7.0716666666666663</v>
      </c>
      <c r="W586" s="23">
        <v>8.2566666666666677</v>
      </c>
      <c r="X586" s="23">
        <v>7.0466666666666669</v>
      </c>
      <c r="Y586" s="23">
        <v>8.6666666666666661</v>
      </c>
      <c r="Z586" s="23">
        <v>7.6749999999999998</v>
      </c>
      <c r="AA586" s="23">
        <v>7.4349999999999996</v>
      </c>
      <c r="AB586" s="23">
        <v>7.5066666666666668</v>
      </c>
      <c r="AC586" s="154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3" t="s">
        <v>272</v>
      </c>
      <c r="C587" s="29"/>
      <c r="D587" s="11">
        <v>7.3449999999999998</v>
      </c>
      <c r="E587" s="11">
        <v>7.5</v>
      </c>
      <c r="F587" s="11">
        <v>6</v>
      </c>
      <c r="G587" s="11">
        <v>7.5</v>
      </c>
      <c r="H587" s="11">
        <v>7.92</v>
      </c>
      <c r="I587" s="11">
        <v>7.4249999999999998</v>
      </c>
      <c r="J587" s="11">
        <v>7</v>
      </c>
      <c r="K587" s="11">
        <v>7</v>
      </c>
      <c r="L587" s="11">
        <v>7.45</v>
      </c>
      <c r="M587" s="11">
        <v>7.5</v>
      </c>
      <c r="N587" s="11">
        <v>7.2200000000000006</v>
      </c>
      <c r="O587" s="11">
        <v>7.05</v>
      </c>
      <c r="P587" s="11">
        <v>7.5</v>
      </c>
      <c r="Q587" s="11">
        <v>7.1400000000000006</v>
      </c>
      <c r="R587" s="11">
        <v>7.6050000000000004</v>
      </c>
      <c r="S587" s="11">
        <v>7.3</v>
      </c>
      <c r="T587" s="11">
        <v>7.7200000000000006</v>
      </c>
      <c r="U587" s="11">
        <v>7.4</v>
      </c>
      <c r="V587" s="11">
        <v>7.125</v>
      </c>
      <c r="W587" s="11">
        <v>8.3249999999999993</v>
      </c>
      <c r="X587" s="11">
        <v>7.0600000000000005</v>
      </c>
      <c r="Y587" s="11">
        <v>8.5</v>
      </c>
      <c r="Z587" s="11">
        <v>7.66</v>
      </c>
      <c r="AA587" s="11">
        <v>7.4550000000000001</v>
      </c>
      <c r="AB587" s="11">
        <v>7.54</v>
      </c>
      <c r="AC587" s="154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A588" s="30"/>
      <c r="B588" s="3" t="s">
        <v>273</v>
      </c>
      <c r="C588" s="29"/>
      <c r="D588" s="24">
        <v>0.10875047892614853</v>
      </c>
      <c r="E588" s="24">
        <v>0</v>
      </c>
      <c r="F588" s="24">
        <v>0</v>
      </c>
      <c r="G588" s="24">
        <v>0.54772255750516607</v>
      </c>
      <c r="H588" s="24">
        <v>0.14696938456699074</v>
      </c>
      <c r="I588" s="24">
        <v>0.17649362594722798</v>
      </c>
      <c r="J588" s="24">
        <v>0.51639777949432231</v>
      </c>
      <c r="K588" s="24">
        <v>0</v>
      </c>
      <c r="L588" s="24">
        <v>0.12110601416389963</v>
      </c>
      <c r="M588" s="24">
        <v>8.3666002653407581E-2</v>
      </c>
      <c r="N588" s="24">
        <v>0.26248174539702118</v>
      </c>
      <c r="O588" s="24">
        <v>8.1649658092772595E-2</v>
      </c>
      <c r="P588" s="24">
        <v>0.13291601358251287</v>
      </c>
      <c r="Q588" s="24">
        <v>6.7428974978614845E-2</v>
      </c>
      <c r="R588" s="24">
        <v>0.13317907743585924</v>
      </c>
      <c r="S588" s="24">
        <v>0.11690451944500144</v>
      </c>
      <c r="T588" s="24">
        <v>0.18209887424144047</v>
      </c>
      <c r="U588" s="24">
        <v>0.18618986725025247</v>
      </c>
      <c r="V588" s="24">
        <v>0.12448560827126433</v>
      </c>
      <c r="W588" s="24">
        <v>0.11809600614189592</v>
      </c>
      <c r="X588" s="24">
        <v>0.1333666625010414</v>
      </c>
      <c r="Y588" s="24">
        <v>0.81649658092772603</v>
      </c>
      <c r="Z588" s="24">
        <v>0.14096098751072927</v>
      </c>
      <c r="AA588" s="24">
        <v>0.12755391017134679</v>
      </c>
      <c r="AB588" s="24">
        <v>0.21851010655497521</v>
      </c>
      <c r="AC588" s="208"/>
      <c r="AD588" s="209"/>
      <c r="AE588" s="209"/>
      <c r="AF588" s="209"/>
      <c r="AG588" s="209"/>
      <c r="AH588" s="209"/>
      <c r="AI588" s="209"/>
      <c r="AJ588" s="209"/>
      <c r="AK588" s="209"/>
      <c r="AL588" s="209"/>
      <c r="AM588" s="209"/>
      <c r="AN588" s="209"/>
      <c r="AO588" s="209"/>
      <c r="AP588" s="209"/>
      <c r="AQ588" s="209"/>
      <c r="AR588" s="209"/>
      <c r="AS588" s="209"/>
      <c r="AT588" s="209"/>
      <c r="AU588" s="209"/>
      <c r="AV588" s="209"/>
      <c r="AW588" s="209"/>
      <c r="AX588" s="209"/>
      <c r="AY588" s="209"/>
      <c r="AZ588" s="209"/>
      <c r="BA588" s="209"/>
      <c r="BB588" s="209"/>
      <c r="BC588" s="209"/>
      <c r="BD588" s="209"/>
      <c r="BE588" s="209"/>
      <c r="BF588" s="209"/>
      <c r="BG588" s="209"/>
      <c r="BH588" s="209"/>
      <c r="BI588" s="209"/>
      <c r="BJ588" s="209"/>
      <c r="BK588" s="209"/>
      <c r="BL588" s="209"/>
      <c r="BM588" s="56"/>
    </row>
    <row r="589" spans="1:65">
      <c r="A589" s="30"/>
      <c r="B589" s="3" t="s">
        <v>87</v>
      </c>
      <c r="C589" s="29"/>
      <c r="D589" s="13">
        <v>1.4789276372549665E-2</v>
      </c>
      <c r="E589" s="13">
        <v>0</v>
      </c>
      <c r="F589" s="13">
        <v>0</v>
      </c>
      <c r="G589" s="13">
        <v>7.3029674334022146E-2</v>
      </c>
      <c r="H589" s="13">
        <v>1.8556740475630145E-2</v>
      </c>
      <c r="I589" s="13">
        <v>2.3642816603781376E-2</v>
      </c>
      <c r="J589" s="13">
        <v>7.7459666924148338E-2</v>
      </c>
      <c r="K589" s="13">
        <v>0</v>
      </c>
      <c r="L589" s="13">
        <v>1.6292288900973045E-2</v>
      </c>
      <c r="M589" s="13">
        <v>1.123033592663189E-2</v>
      </c>
      <c r="N589" s="13">
        <v>3.6096504065599971E-2</v>
      </c>
      <c r="O589" s="13">
        <v>1.1554196899920651E-2</v>
      </c>
      <c r="P589" s="13">
        <v>1.7682839944458476E-2</v>
      </c>
      <c r="Q589" s="13">
        <v>9.4262313576814784E-3</v>
      </c>
      <c r="R589" s="13">
        <v>1.7481392794030968E-2</v>
      </c>
      <c r="S589" s="13">
        <v>1.6050963768192414E-2</v>
      </c>
      <c r="T589" s="13">
        <v>2.3649204446940322E-2</v>
      </c>
      <c r="U589" s="13">
        <v>2.5047964204069836E-2</v>
      </c>
      <c r="V589" s="13">
        <v>1.7603432703926138E-2</v>
      </c>
      <c r="W589" s="13">
        <v>1.4303109342982951E-2</v>
      </c>
      <c r="X589" s="13">
        <v>1.8926205652938705E-2</v>
      </c>
      <c r="Y589" s="13">
        <v>9.421114395319917E-2</v>
      </c>
      <c r="Z589" s="13">
        <v>1.8366252444394694E-2</v>
      </c>
      <c r="AA589" s="13">
        <v>1.7155872249004278E-2</v>
      </c>
      <c r="AB589" s="13">
        <v>2.9108806379437194E-2</v>
      </c>
      <c r="AC589" s="154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5"/>
    </row>
    <row r="590" spans="1:65">
      <c r="A590" s="30"/>
      <c r="B590" s="3" t="s">
        <v>274</v>
      </c>
      <c r="C590" s="29"/>
      <c r="D590" s="13">
        <v>-8.4947638096093403E-3</v>
      </c>
      <c r="E590" s="13">
        <v>1.1281405905883446E-2</v>
      </c>
      <c r="F590" s="13">
        <v>-0.19097487527529311</v>
      </c>
      <c r="G590" s="13">
        <v>1.1281405905883446E-2</v>
      </c>
      <c r="H590" s="13">
        <v>6.7913164636612899E-2</v>
      </c>
      <c r="I590" s="13">
        <v>6.5620926783227507E-3</v>
      </c>
      <c r="J590" s="13">
        <v>-0.10108319475032568</v>
      </c>
      <c r="K590" s="13">
        <v>-5.6137354487842073E-2</v>
      </c>
      <c r="L590" s="13">
        <v>2.2922378533867249E-3</v>
      </c>
      <c r="M590" s="13">
        <v>4.5395298665109607E-3</v>
      </c>
      <c r="N590" s="13">
        <v>-1.9506494673917629E-2</v>
      </c>
      <c r="O590" s="13">
        <v>-4.7148186435345352E-2</v>
      </c>
      <c r="P590" s="13">
        <v>1.3528697919007682E-2</v>
      </c>
      <c r="Q590" s="13">
        <v>-3.5462267967099503E-2</v>
      </c>
      <c r="R590" s="13">
        <v>2.723717919906532E-2</v>
      </c>
      <c r="S590" s="13">
        <v>-1.7933390264730731E-2</v>
      </c>
      <c r="T590" s="13">
        <v>3.8248910063373831E-2</v>
      </c>
      <c r="U590" s="13">
        <v>2.292237853386947E-3</v>
      </c>
      <c r="V590" s="13">
        <v>-4.6473998831408125E-2</v>
      </c>
      <c r="W590" s="13">
        <v>0.11330846330172162</v>
      </c>
      <c r="X590" s="13">
        <v>-4.9844936851094257E-2</v>
      </c>
      <c r="Y590" s="13">
        <v>0.1685918468245764</v>
      </c>
      <c r="Z590" s="13">
        <v>3.4877972043687366E-2</v>
      </c>
      <c r="AA590" s="13">
        <v>2.5169670546991707E-3</v>
      </c>
      <c r="AB590" s="13">
        <v>1.2180322711133229E-2</v>
      </c>
      <c r="AC590" s="154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5"/>
    </row>
    <row r="591" spans="1:65">
      <c r="A591" s="30"/>
      <c r="B591" s="46" t="s">
        <v>275</v>
      </c>
      <c r="C591" s="47"/>
      <c r="D591" s="45">
        <v>0.42</v>
      </c>
      <c r="E591" s="45">
        <v>0.17</v>
      </c>
      <c r="F591" s="45" t="s">
        <v>276</v>
      </c>
      <c r="G591" s="45">
        <v>0.17</v>
      </c>
      <c r="H591" s="45">
        <v>1.86</v>
      </c>
      <c r="I591" s="45">
        <v>0.03</v>
      </c>
      <c r="J591" s="45" t="s">
        <v>276</v>
      </c>
      <c r="K591" s="45" t="s">
        <v>276</v>
      </c>
      <c r="L591" s="45">
        <v>0.1</v>
      </c>
      <c r="M591" s="45">
        <v>0.03</v>
      </c>
      <c r="N591" s="45">
        <v>0.75</v>
      </c>
      <c r="O591" s="45">
        <v>1.57</v>
      </c>
      <c r="P591" s="45">
        <v>0.24</v>
      </c>
      <c r="Q591" s="45">
        <v>1.22</v>
      </c>
      <c r="R591" s="45">
        <v>0.65</v>
      </c>
      <c r="S591" s="45">
        <v>0.7</v>
      </c>
      <c r="T591" s="45">
        <v>0.98</v>
      </c>
      <c r="U591" s="45">
        <v>0.1</v>
      </c>
      <c r="V591" s="45">
        <v>1.55</v>
      </c>
      <c r="W591" s="45">
        <v>3.22</v>
      </c>
      <c r="X591" s="45">
        <v>1.65</v>
      </c>
      <c r="Y591" s="45">
        <v>4.87</v>
      </c>
      <c r="Z591" s="45">
        <v>0.88</v>
      </c>
      <c r="AA591" s="45">
        <v>0.09</v>
      </c>
      <c r="AB591" s="45">
        <v>0.2</v>
      </c>
      <c r="AC591" s="154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5"/>
    </row>
    <row r="592" spans="1:65">
      <c r="B592" s="31" t="s">
        <v>322</v>
      </c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BM592" s="55"/>
    </row>
    <row r="593" spans="1:65">
      <c r="BM593" s="55"/>
    </row>
    <row r="594" spans="1:65" ht="15">
      <c r="B594" s="8" t="s">
        <v>545</v>
      </c>
      <c r="BM594" s="28" t="s">
        <v>67</v>
      </c>
    </row>
    <row r="595" spans="1:65" ht="15">
      <c r="A595" s="25" t="s">
        <v>57</v>
      </c>
      <c r="B595" s="18" t="s">
        <v>110</v>
      </c>
      <c r="C595" s="15" t="s">
        <v>111</v>
      </c>
      <c r="D595" s="16" t="s">
        <v>229</v>
      </c>
      <c r="E595" s="17" t="s">
        <v>229</v>
      </c>
      <c r="F595" s="17" t="s">
        <v>229</v>
      </c>
      <c r="G595" s="17" t="s">
        <v>229</v>
      </c>
      <c r="H595" s="17" t="s">
        <v>229</v>
      </c>
      <c r="I595" s="17" t="s">
        <v>229</v>
      </c>
      <c r="J595" s="17" t="s">
        <v>229</v>
      </c>
      <c r="K595" s="17" t="s">
        <v>229</v>
      </c>
      <c r="L595" s="17" t="s">
        <v>229</v>
      </c>
      <c r="M595" s="17" t="s">
        <v>229</v>
      </c>
      <c r="N595" s="17" t="s">
        <v>229</v>
      </c>
      <c r="O595" s="17" t="s">
        <v>229</v>
      </c>
      <c r="P595" s="17" t="s">
        <v>229</v>
      </c>
      <c r="Q595" s="17" t="s">
        <v>229</v>
      </c>
      <c r="R595" s="17" t="s">
        <v>229</v>
      </c>
      <c r="S595" s="17" t="s">
        <v>229</v>
      </c>
      <c r="T595" s="17" t="s">
        <v>229</v>
      </c>
      <c r="U595" s="17" t="s">
        <v>229</v>
      </c>
      <c r="V595" s="17" t="s">
        <v>229</v>
      </c>
      <c r="W595" s="17" t="s">
        <v>229</v>
      </c>
      <c r="X595" s="17" t="s">
        <v>229</v>
      </c>
      <c r="Y595" s="17" t="s">
        <v>229</v>
      </c>
      <c r="Z595" s="17" t="s">
        <v>229</v>
      </c>
      <c r="AA595" s="17" t="s">
        <v>229</v>
      </c>
      <c r="AB595" s="154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1</v>
      </c>
    </row>
    <row r="596" spans="1:65">
      <c r="A596" s="30"/>
      <c r="B596" s="19" t="s">
        <v>230</v>
      </c>
      <c r="C596" s="9" t="s">
        <v>230</v>
      </c>
      <c r="D596" s="152" t="s">
        <v>232</v>
      </c>
      <c r="E596" s="153" t="s">
        <v>233</v>
      </c>
      <c r="F596" s="153" t="s">
        <v>234</v>
      </c>
      <c r="G596" s="153" t="s">
        <v>235</v>
      </c>
      <c r="H596" s="153" t="s">
        <v>236</v>
      </c>
      <c r="I596" s="153" t="s">
        <v>238</v>
      </c>
      <c r="J596" s="153" t="s">
        <v>239</v>
      </c>
      <c r="K596" s="153" t="s">
        <v>240</v>
      </c>
      <c r="L596" s="153" t="s">
        <v>241</v>
      </c>
      <c r="M596" s="153" t="s">
        <v>243</v>
      </c>
      <c r="N596" s="153" t="s">
        <v>244</v>
      </c>
      <c r="O596" s="153" t="s">
        <v>246</v>
      </c>
      <c r="P596" s="153" t="s">
        <v>247</v>
      </c>
      <c r="Q596" s="153" t="s">
        <v>249</v>
      </c>
      <c r="R596" s="153" t="s">
        <v>250</v>
      </c>
      <c r="S596" s="153" t="s">
        <v>251</v>
      </c>
      <c r="T596" s="153" t="s">
        <v>252</v>
      </c>
      <c r="U596" s="153" t="s">
        <v>254</v>
      </c>
      <c r="V596" s="153" t="s">
        <v>256</v>
      </c>
      <c r="W596" s="153" t="s">
        <v>258</v>
      </c>
      <c r="X596" s="153" t="s">
        <v>259</v>
      </c>
      <c r="Y596" s="153" t="s">
        <v>260</v>
      </c>
      <c r="Z596" s="153" t="s">
        <v>261</v>
      </c>
      <c r="AA596" s="153" t="s">
        <v>262</v>
      </c>
      <c r="AB596" s="154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 t="s">
        <v>1</v>
      </c>
    </row>
    <row r="597" spans="1:65">
      <c r="A597" s="30"/>
      <c r="B597" s="19"/>
      <c r="C597" s="9"/>
      <c r="D597" s="10" t="s">
        <v>299</v>
      </c>
      <c r="E597" s="11" t="s">
        <v>114</v>
      </c>
      <c r="F597" s="11" t="s">
        <v>114</v>
      </c>
      <c r="G597" s="11" t="s">
        <v>114</v>
      </c>
      <c r="H597" s="11" t="s">
        <v>114</v>
      </c>
      <c r="I597" s="11" t="s">
        <v>299</v>
      </c>
      <c r="J597" s="11" t="s">
        <v>114</v>
      </c>
      <c r="K597" s="11" t="s">
        <v>299</v>
      </c>
      <c r="L597" s="11" t="s">
        <v>114</v>
      </c>
      <c r="M597" s="11" t="s">
        <v>114</v>
      </c>
      <c r="N597" s="11" t="s">
        <v>114</v>
      </c>
      <c r="O597" s="11" t="s">
        <v>300</v>
      </c>
      <c r="P597" s="11" t="s">
        <v>299</v>
      </c>
      <c r="Q597" s="11" t="s">
        <v>299</v>
      </c>
      <c r="R597" s="11" t="s">
        <v>114</v>
      </c>
      <c r="S597" s="11" t="s">
        <v>299</v>
      </c>
      <c r="T597" s="11" t="s">
        <v>114</v>
      </c>
      <c r="U597" s="11" t="s">
        <v>299</v>
      </c>
      <c r="V597" s="11" t="s">
        <v>300</v>
      </c>
      <c r="W597" s="11" t="s">
        <v>300</v>
      </c>
      <c r="X597" s="11" t="s">
        <v>299</v>
      </c>
      <c r="Y597" s="11" t="s">
        <v>299</v>
      </c>
      <c r="Z597" s="11" t="s">
        <v>299</v>
      </c>
      <c r="AA597" s="11" t="s">
        <v>299</v>
      </c>
      <c r="AB597" s="154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3</v>
      </c>
    </row>
    <row r="598" spans="1:65">
      <c r="A598" s="30"/>
      <c r="B598" s="19"/>
      <c r="C598" s="9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154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</v>
      </c>
    </row>
    <row r="599" spans="1:65">
      <c r="A599" s="30"/>
      <c r="B599" s="18">
        <v>1</v>
      </c>
      <c r="C599" s="14">
        <v>1</v>
      </c>
      <c r="D599" s="211">
        <v>0.03</v>
      </c>
      <c r="E599" s="211">
        <v>0.02</v>
      </c>
      <c r="F599" s="212">
        <v>0.05</v>
      </c>
      <c r="G599" s="212">
        <v>0.35</v>
      </c>
      <c r="H599" s="211">
        <v>0.03</v>
      </c>
      <c r="I599" s="211">
        <v>0.04</v>
      </c>
      <c r="J599" s="211">
        <v>0.04</v>
      </c>
      <c r="K599" s="212">
        <v>0.04</v>
      </c>
      <c r="L599" s="211">
        <v>2.9899999999999999E-2</v>
      </c>
      <c r="M599" s="211">
        <v>0.04</v>
      </c>
      <c r="N599" s="211">
        <v>2.8000000000000004E-2</v>
      </c>
      <c r="O599" s="211">
        <v>0.02</v>
      </c>
      <c r="P599" s="211">
        <v>0.03</v>
      </c>
      <c r="Q599" s="211">
        <v>0.03</v>
      </c>
      <c r="R599" s="211">
        <v>4.0499999999999994E-2</v>
      </c>
      <c r="S599" s="211">
        <v>0.03</v>
      </c>
      <c r="T599" s="211">
        <v>2.4E-2</v>
      </c>
      <c r="U599" s="211">
        <v>0.03</v>
      </c>
      <c r="V599" s="211">
        <v>0.03</v>
      </c>
      <c r="W599" s="211">
        <v>2.92E-2</v>
      </c>
      <c r="X599" s="211">
        <v>0.03</v>
      </c>
      <c r="Y599" s="211">
        <v>0.03</v>
      </c>
      <c r="Z599" s="211">
        <v>0.03</v>
      </c>
      <c r="AA599" s="211">
        <v>0.03</v>
      </c>
      <c r="AB599" s="208"/>
      <c r="AC599" s="209"/>
      <c r="AD599" s="209"/>
      <c r="AE599" s="209"/>
      <c r="AF599" s="209"/>
      <c r="AG599" s="209"/>
      <c r="AH599" s="209"/>
      <c r="AI599" s="209"/>
      <c r="AJ599" s="209"/>
      <c r="AK599" s="209"/>
      <c r="AL599" s="209"/>
      <c r="AM599" s="209"/>
      <c r="AN599" s="209"/>
      <c r="AO599" s="209"/>
      <c r="AP599" s="209"/>
      <c r="AQ599" s="209"/>
      <c r="AR599" s="209"/>
      <c r="AS599" s="209"/>
      <c r="AT599" s="209"/>
      <c r="AU599" s="209"/>
      <c r="AV599" s="209"/>
      <c r="AW599" s="209"/>
      <c r="AX599" s="209"/>
      <c r="AY599" s="209"/>
      <c r="AZ599" s="209"/>
      <c r="BA599" s="209"/>
      <c r="BB599" s="209"/>
      <c r="BC599" s="209"/>
      <c r="BD599" s="209"/>
      <c r="BE599" s="209"/>
      <c r="BF599" s="209"/>
      <c r="BG599" s="209"/>
      <c r="BH599" s="209"/>
      <c r="BI599" s="209"/>
      <c r="BJ599" s="209"/>
      <c r="BK599" s="209"/>
      <c r="BL599" s="209"/>
      <c r="BM599" s="213">
        <v>1</v>
      </c>
    </row>
    <row r="600" spans="1:65">
      <c r="A600" s="30"/>
      <c r="B600" s="19">
        <v>1</v>
      </c>
      <c r="C600" s="9">
        <v>2</v>
      </c>
      <c r="D600" s="24">
        <v>0.03</v>
      </c>
      <c r="E600" s="24">
        <v>0.02</v>
      </c>
      <c r="F600" s="215">
        <v>0.04</v>
      </c>
      <c r="G600" s="215">
        <v>0.31</v>
      </c>
      <c r="H600" s="24">
        <v>0.03</v>
      </c>
      <c r="I600" s="24">
        <v>0.04</v>
      </c>
      <c r="J600" s="24">
        <v>0.04</v>
      </c>
      <c r="K600" s="215">
        <v>0.05</v>
      </c>
      <c r="L600" s="24">
        <v>3.1300000000000001E-2</v>
      </c>
      <c r="M600" s="24">
        <v>0.04</v>
      </c>
      <c r="N600" s="24">
        <v>0.03</v>
      </c>
      <c r="O600" s="24">
        <v>0.02</v>
      </c>
      <c r="P600" s="24">
        <v>0.03</v>
      </c>
      <c r="Q600" s="24">
        <v>0.03</v>
      </c>
      <c r="R600" s="24">
        <v>4.3499999999999997E-2</v>
      </c>
      <c r="S600" s="24">
        <v>0.03</v>
      </c>
      <c r="T600" s="24">
        <v>2.5000000000000001E-2</v>
      </c>
      <c r="U600" s="24">
        <v>0.03</v>
      </c>
      <c r="V600" s="24">
        <v>0.04</v>
      </c>
      <c r="W600" s="24">
        <v>2.9399999999999999E-2</v>
      </c>
      <c r="X600" s="24">
        <v>0.03</v>
      </c>
      <c r="Y600" s="24">
        <v>0.03</v>
      </c>
      <c r="Z600" s="24">
        <v>0.04</v>
      </c>
      <c r="AA600" s="24">
        <v>0.03</v>
      </c>
      <c r="AB600" s="208"/>
      <c r="AC600" s="209"/>
      <c r="AD600" s="209"/>
      <c r="AE600" s="209"/>
      <c r="AF600" s="209"/>
      <c r="AG600" s="209"/>
      <c r="AH600" s="209"/>
      <c r="AI600" s="209"/>
      <c r="AJ600" s="209"/>
      <c r="AK600" s="209"/>
      <c r="AL600" s="209"/>
      <c r="AM600" s="209"/>
      <c r="AN600" s="209"/>
      <c r="AO600" s="209"/>
      <c r="AP600" s="209"/>
      <c r="AQ600" s="209"/>
      <c r="AR600" s="209"/>
      <c r="AS600" s="209"/>
      <c r="AT600" s="209"/>
      <c r="AU600" s="209"/>
      <c r="AV600" s="209"/>
      <c r="AW600" s="209"/>
      <c r="AX600" s="209"/>
      <c r="AY600" s="209"/>
      <c r="AZ600" s="209"/>
      <c r="BA600" s="209"/>
      <c r="BB600" s="209"/>
      <c r="BC600" s="209"/>
      <c r="BD600" s="209"/>
      <c r="BE600" s="209"/>
      <c r="BF600" s="209"/>
      <c r="BG600" s="209"/>
      <c r="BH600" s="209"/>
      <c r="BI600" s="209"/>
      <c r="BJ600" s="209"/>
      <c r="BK600" s="209"/>
      <c r="BL600" s="209"/>
      <c r="BM600" s="213">
        <v>10</v>
      </c>
    </row>
    <row r="601" spans="1:65">
      <c r="A601" s="30"/>
      <c r="B601" s="19">
        <v>1</v>
      </c>
      <c r="C601" s="9">
        <v>3</v>
      </c>
      <c r="D601" s="24">
        <v>0.03</v>
      </c>
      <c r="E601" s="24">
        <v>0.02</v>
      </c>
      <c r="F601" s="215">
        <v>0.05</v>
      </c>
      <c r="G601" s="215">
        <v>0.35</v>
      </c>
      <c r="H601" s="24">
        <v>0.03</v>
      </c>
      <c r="I601" s="24">
        <v>0.04</v>
      </c>
      <c r="J601" s="24">
        <v>0.04</v>
      </c>
      <c r="K601" s="215">
        <v>0.05</v>
      </c>
      <c r="L601" s="24">
        <v>2.9899999999999999E-2</v>
      </c>
      <c r="M601" s="24">
        <v>0.04</v>
      </c>
      <c r="N601" s="24">
        <v>0.03</v>
      </c>
      <c r="O601" s="24">
        <v>0.02</v>
      </c>
      <c r="P601" s="24">
        <v>0.03</v>
      </c>
      <c r="Q601" s="24">
        <v>0.04</v>
      </c>
      <c r="R601" s="24">
        <v>3.6000000000000004E-2</v>
      </c>
      <c r="S601" s="24">
        <v>0.03</v>
      </c>
      <c r="T601" s="24">
        <v>2.4E-2</v>
      </c>
      <c r="U601" s="24">
        <v>0.03</v>
      </c>
      <c r="V601" s="24">
        <v>0.04</v>
      </c>
      <c r="W601" s="24">
        <v>2.87E-2</v>
      </c>
      <c r="X601" s="24">
        <v>0.03</v>
      </c>
      <c r="Y601" s="24">
        <v>0.03</v>
      </c>
      <c r="Z601" s="24">
        <v>0.04</v>
      </c>
      <c r="AA601" s="24">
        <v>0.03</v>
      </c>
      <c r="AB601" s="208"/>
      <c r="AC601" s="209"/>
      <c r="AD601" s="209"/>
      <c r="AE601" s="209"/>
      <c r="AF601" s="209"/>
      <c r="AG601" s="209"/>
      <c r="AH601" s="209"/>
      <c r="AI601" s="209"/>
      <c r="AJ601" s="209"/>
      <c r="AK601" s="209"/>
      <c r="AL601" s="209"/>
      <c r="AM601" s="209"/>
      <c r="AN601" s="209"/>
      <c r="AO601" s="209"/>
      <c r="AP601" s="209"/>
      <c r="AQ601" s="209"/>
      <c r="AR601" s="209"/>
      <c r="AS601" s="209"/>
      <c r="AT601" s="209"/>
      <c r="AU601" s="209"/>
      <c r="AV601" s="209"/>
      <c r="AW601" s="209"/>
      <c r="AX601" s="209"/>
      <c r="AY601" s="209"/>
      <c r="AZ601" s="209"/>
      <c r="BA601" s="209"/>
      <c r="BB601" s="209"/>
      <c r="BC601" s="209"/>
      <c r="BD601" s="209"/>
      <c r="BE601" s="209"/>
      <c r="BF601" s="209"/>
      <c r="BG601" s="209"/>
      <c r="BH601" s="209"/>
      <c r="BI601" s="209"/>
      <c r="BJ601" s="209"/>
      <c r="BK601" s="209"/>
      <c r="BL601" s="209"/>
      <c r="BM601" s="213">
        <v>16</v>
      </c>
    </row>
    <row r="602" spans="1:65">
      <c r="A602" s="30"/>
      <c r="B602" s="19">
        <v>1</v>
      </c>
      <c r="C602" s="9">
        <v>4</v>
      </c>
      <c r="D602" s="24">
        <v>0.03</v>
      </c>
      <c r="E602" s="24">
        <v>0.02</v>
      </c>
      <c r="F602" s="215">
        <v>0.04</v>
      </c>
      <c r="G602" s="215">
        <v>0.28000000000000003</v>
      </c>
      <c r="H602" s="24">
        <v>0.03</v>
      </c>
      <c r="I602" s="24">
        <v>0.04</v>
      </c>
      <c r="J602" s="24">
        <v>0.04</v>
      </c>
      <c r="K602" s="215">
        <v>0.05</v>
      </c>
      <c r="L602" s="24">
        <v>3.0300000000000001E-2</v>
      </c>
      <c r="M602" s="24">
        <v>0.05</v>
      </c>
      <c r="N602" s="24">
        <v>2.8000000000000004E-2</v>
      </c>
      <c r="O602" s="24">
        <v>0.02</v>
      </c>
      <c r="P602" s="24">
        <v>0.03</v>
      </c>
      <c r="Q602" s="24">
        <v>0.03</v>
      </c>
      <c r="R602" s="24">
        <v>3.4499999999999996E-2</v>
      </c>
      <c r="S602" s="24">
        <v>0.03</v>
      </c>
      <c r="T602" s="24">
        <v>2.5000000000000001E-2</v>
      </c>
      <c r="U602" s="24">
        <v>2.9000000000000001E-2</v>
      </c>
      <c r="V602" s="24">
        <v>0.04</v>
      </c>
      <c r="W602" s="24">
        <v>2.8899999999999999E-2</v>
      </c>
      <c r="X602" s="24">
        <v>0.03</v>
      </c>
      <c r="Y602" s="24">
        <v>0.03</v>
      </c>
      <c r="Z602" s="24">
        <v>0.04</v>
      </c>
      <c r="AA602" s="24">
        <v>0.03</v>
      </c>
      <c r="AB602" s="208"/>
      <c r="AC602" s="209"/>
      <c r="AD602" s="209"/>
      <c r="AE602" s="209"/>
      <c r="AF602" s="209"/>
      <c r="AG602" s="209"/>
      <c r="AH602" s="209"/>
      <c r="AI602" s="209"/>
      <c r="AJ602" s="209"/>
      <c r="AK602" s="209"/>
      <c r="AL602" s="209"/>
      <c r="AM602" s="209"/>
      <c r="AN602" s="209"/>
      <c r="AO602" s="209"/>
      <c r="AP602" s="209"/>
      <c r="AQ602" s="209"/>
      <c r="AR602" s="209"/>
      <c r="AS602" s="209"/>
      <c r="AT602" s="209"/>
      <c r="AU602" s="209"/>
      <c r="AV602" s="209"/>
      <c r="AW602" s="209"/>
      <c r="AX602" s="209"/>
      <c r="AY602" s="209"/>
      <c r="AZ602" s="209"/>
      <c r="BA602" s="209"/>
      <c r="BB602" s="209"/>
      <c r="BC602" s="209"/>
      <c r="BD602" s="209"/>
      <c r="BE602" s="209"/>
      <c r="BF602" s="209"/>
      <c r="BG602" s="209"/>
      <c r="BH602" s="209"/>
      <c r="BI602" s="209"/>
      <c r="BJ602" s="209"/>
      <c r="BK602" s="209"/>
      <c r="BL602" s="209"/>
      <c r="BM602" s="213">
        <v>3.1444774151005606E-2</v>
      </c>
    </row>
    <row r="603" spans="1:65">
      <c r="A603" s="30"/>
      <c r="B603" s="19">
        <v>1</v>
      </c>
      <c r="C603" s="9">
        <v>5</v>
      </c>
      <c r="D603" s="24">
        <v>0.03</v>
      </c>
      <c r="E603" s="24">
        <v>0.02</v>
      </c>
      <c r="F603" s="215">
        <v>0.06</v>
      </c>
      <c r="G603" s="215">
        <v>0.3</v>
      </c>
      <c r="H603" s="24">
        <v>0.03</v>
      </c>
      <c r="I603" s="24">
        <v>0.04</v>
      </c>
      <c r="J603" s="24">
        <v>0.04</v>
      </c>
      <c r="K603" s="215">
        <v>0.05</v>
      </c>
      <c r="L603" s="24">
        <v>3.0800000000000001E-2</v>
      </c>
      <c r="M603" s="24">
        <v>0.04</v>
      </c>
      <c r="N603" s="24">
        <v>3.1E-2</v>
      </c>
      <c r="O603" s="24">
        <v>0.02</v>
      </c>
      <c r="P603" s="24">
        <v>0.03</v>
      </c>
      <c r="Q603" s="24">
        <v>0.04</v>
      </c>
      <c r="R603" s="24">
        <v>4.2499999999999996E-2</v>
      </c>
      <c r="S603" s="24">
        <v>0.03</v>
      </c>
      <c r="T603" s="24">
        <v>2.4E-2</v>
      </c>
      <c r="U603" s="24">
        <v>2.9000000000000001E-2</v>
      </c>
      <c r="V603" s="24">
        <v>0.03</v>
      </c>
      <c r="W603" s="24">
        <v>2.9300000000000003E-2</v>
      </c>
      <c r="X603" s="24">
        <v>0.03</v>
      </c>
      <c r="Y603" s="24">
        <v>0.03</v>
      </c>
      <c r="Z603" s="24">
        <v>0.04</v>
      </c>
      <c r="AA603" s="24">
        <v>0.03</v>
      </c>
      <c r="AB603" s="208"/>
      <c r="AC603" s="209"/>
      <c r="AD603" s="209"/>
      <c r="AE603" s="209"/>
      <c r="AF603" s="209"/>
      <c r="AG603" s="209"/>
      <c r="AH603" s="209"/>
      <c r="AI603" s="209"/>
      <c r="AJ603" s="209"/>
      <c r="AK603" s="209"/>
      <c r="AL603" s="209"/>
      <c r="AM603" s="209"/>
      <c r="AN603" s="209"/>
      <c r="AO603" s="209"/>
      <c r="AP603" s="209"/>
      <c r="AQ603" s="209"/>
      <c r="AR603" s="209"/>
      <c r="AS603" s="209"/>
      <c r="AT603" s="209"/>
      <c r="AU603" s="209"/>
      <c r="AV603" s="209"/>
      <c r="AW603" s="209"/>
      <c r="AX603" s="209"/>
      <c r="AY603" s="209"/>
      <c r="AZ603" s="209"/>
      <c r="BA603" s="209"/>
      <c r="BB603" s="209"/>
      <c r="BC603" s="209"/>
      <c r="BD603" s="209"/>
      <c r="BE603" s="209"/>
      <c r="BF603" s="209"/>
      <c r="BG603" s="209"/>
      <c r="BH603" s="209"/>
      <c r="BI603" s="209"/>
      <c r="BJ603" s="209"/>
      <c r="BK603" s="209"/>
      <c r="BL603" s="209"/>
      <c r="BM603" s="213">
        <v>41</v>
      </c>
    </row>
    <row r="604" spans="1:65">
      <c r="A604" s="30"/>
      <c r="B604" s="19">
        <v>1</v>
      </c>
      <c r="C604" s="9">
        <v>6</v>
      </c>
      <c r="D604" s="24">
        <v>0.03</v>
      </c>
      <c r="E604" s="24">
        <v>0.02</v>
      </c>
      <c r="F604" s="215">
        <v>0.04</v>
      </c>
      <c r="G604" s="215">
        <v>0.28000000000000003</v>
      </c>
      <c r="H604" s="24">
        <v>0.03</v>
      </c>
      <c r="I604" s="24">
        <v>0.04</v>
      </c>
      <c r="J604" s="24">
        <v>0.04</v>
      </c>
      <c r="K604" s="215">
        <v>0.04</v>
      </c>
      <c r="L604" s="24">
        <v>3.0200000000000001E-2</v>
      </c>
      <c r="M604" s="24">
        <v>0.04</v>
      </c>
      <c r="N604" s="24">
        <v>0.03</v>
      </c>
      <c r="O604" s="24">
        <v>0.02</v>
      </c>
      <c r="P604" s="24">
        <v>0.03</v>
      </c>
      <c r="Q604" s="24">
        <v>0.03</v>
      </c>
      <c r="R604" s="24">
        <v>4.0499999999999994E-2</v>
      </c>
      <c r="S604" s="24">
        <v>0.03</v>
      </c>
      <c r="T604" s="24">
        <v>2.4E-2</v>
      </c>
      <c r="U604" s="24">
        <v>2.9000000000000001E-2</v>
      </c>
      <c r="V604" s="24">
        <v>0.04</v>
      </c>
      <c r="W604" s="24">
        <v>2.86E-2</v>
      </c>
      <c r="X604" s="24">
        <v>0.03</v>
      </c>
      <c r="Y604" s="24">
        <v>0.03</v>
      </c>
      <c r="Z604" s="24">
        <v>0.03</v>
      </c>
      <c r="AA604" s="24">
        <v>0.03</v>
      </c>
      <c r="AB604" s="208"/>
      <c r="AC604" s="209"/>
      <c r="AD604" s="209"/>
      <c r="AE604" s="209"/>
      <c r="AF604" s="209"/>
      <c r="AG604" s="209"/>
      <c r="AH604" s="209"/>
      <c r="AI604" s="209"/>
      <c r="AJ604" s="209"/>
      <c r="AK604" s="209"/>
      <c r="AL604" s="209"/>
      <c r="AM604" s="209"/>
      <c r="AN604" s="209"/>
      <c r="AO604" s="209"/>
      <c r="AP604" s="209"/>
      <c r="AQ604" s="209"/>
      <c r="AR604" s="209"/>
      <c r="AS604" s="209"/>
      <c r="AT604" s="209"/>
      <c r="AU604" s="209"/>
      <c r="AV604" s="209"/>
      <c r="AW604" s="209"/>
      <c r="AX604" s="209"/>
      <c r="AY604" s="209"/>
      <c r="AZ604" s="209"/>
      <c r="BA604" s="209"/>
      <c r="BB604" s="209"/>
      <c r="BC604" s="209"/>
      <c r="BD604" s="209"/>
      <c r="BE604" s="209"/>
      <c r="BF604" s="209"/>
      <c r="BG604" s="209"/>
      <c r="BH604" s="209"/>
      <c r="BI604" s="209"/>
      <c r="BJ604" s="209"/>
      <c r="BK604" s="209"/>
      <c r="BL604" s="209"/>
      <c r="BM604" s="56"/>
    </row>
    <row r="605" spans="1:65">
      <c r="A605" s="30"/>
      <c r="B605" s="20" t="s">
        <v>271</v>
      </c>
      <c r="C605" s="12"/>
      <c r="D605" s="217">
        <v>0.03</v>
      </c>
      <c r="E605" s="217">
        <v>0.02</v>
      </c>
      <c r="F605" s="217">
        <v>4.6666666666666669E-2</v>
      </c>
      <c r="G605" s="217">
        <v>0.31166666666666665</v>
      </c>
      <c r="H605" s="217">
        <v>0.03</v>
      </c>
      <c r="I605" s="217">
        <v>0.04</v>
      </c>
      <c r="J605" s="217">
        <v>0.04</v>
      </c>
      <c r="K605" s="217">
        <v>4.6666666666666662E-2</v>
      </c>
      <c r="L605" s="217">
        <v>3.04E-2</v>
      </c>
      <c r="M605" s="217">
        <v>4.1666666666666664E-2</v>
      </c>
      <c r="N605" s="217">
        <v>2.9499999999999998E-2</v>
      </c>
      <c r="O605" s="217">
        <v>0.02</v>
      </c>
      <c r="P605" s="217">
        <v>0.03</v>
      </c>
      <c r="Q605" s="217">
        <v>3.3333333333333333E-2</v>
      </c>
      <c r="R605" s="217">
        <v>3.9583333333333331E-2</v>
      </c>
      <c r="S605" s="217">
        <v>0.03</v>
      </c>
      <c r="T605" s="217">
        <v>2.4333333333333332E-2</v>
      </c>
      <c r="U605" s="217">
        <v>2.9499999999999998E-2</v>
      </c>
      <c r="V605" s="217">
        <v>3.6666666666666674E-2</v>
      </c>
      <c r="W605" s="217">
        <v>2.9016666666666663E-2</v>
      </c>
      <c r="X605" s="217">
        <v>0.03</v>
      </c>
      <c r="Y605" s="217">
        <v>0.03</v>
      </c>
      <c r="Z605" s="217">
        <v>3.6666666666666674E-2</v>
      </c>
      <c r="AA605" s="217">
        <v>0.03</v>
      </c>
      <c r="AB605" s="208"/>
      <c r="AC605" s="209"/>
      <c r="AD605" s="209"/>
      <c r="AE605" s="209"/>
      <c r="AF605" s="209"/>
      <c r="AG605" s="209"/>
      <c r="AH605" s="209"/>
      <c r="AI605" s="209"/>
      <c r="AJ605" s="209"/>
      <c r="AK605" s="209"/>
      <c r="AL605" s="209"/>
      <c r="AM605" s="209"/>
      <c r="AN605" s="209"/>
      <c r="AO605" s="209"/>
      <c r="AP605" s="209"/>
      <c r="AQ605" s="209"/>
      <c r="AR605" s="209"/>
      <c r="AS605" s="209"/>
      <c r="AT605" s="209"/>
      <c r="AU605" s="209"/>
      <c r="AV605" s="209"/>
      <c r="AW605" s="209"/>
      <c r="AX605" s="209"/>
      <c r="AY605" s="209"/>
      <c r="AZ605" s="209"/>
      <c r="BA605" s="209"/>
      <c r="BB605" s="209"/>
      <c r="BC605" s="209"/>
      <c r="BD605" s="209"/>
      <c r="BE605" s="209"/>
      <c r="BF605" s="209"/>
      <c r="BG605" s="209"/>
      <c r="BH605" s="209"/>
      <c r="BI605" s="209"/>
      <c r="BJ605" s="209"/>
      <c r="BK605" s="209"/>
      <c r="BL605" s="209"/>
      <c r="BM605" s="56"/>
    </row>
    <row r="606" spans="1:65">
      <c r="A606" s="30"/>
      <c r="B606" s="3" t="s">
        <v>272</v>
      </c>
      <c r="C606" s="29"/>
      <c r="D606" s="24">
        <v>0.03</v>
      </c>
      <c r="E606" s="24">
        <v>0.02</v>
      </c>
      <c r="F606" s="24">
        <v>4.4999999999999998E-2</v>
      </c>
      <c r="G606" s="24">
        <v>0.30499999999999999</v>
      </c>
      <c r="H606" s="24">
        <v>0.03</v>
      </c>
      <c r="I606" s="24">
        <v>0.04</v>
      </c>
      <c r="J606" s="24">
        <v>0.04</v>
      </c>
      <c r="K606" s="24">
        <v>0.05</v>
      </c>
      <c r="L606" s="24">
        <v>3.0249999999999999E-2</v>
      </c>
      <c r="M606" s="24">
        <v>0.04</v>
      </c>
      <c r="N606" s="24">
        <v>0.03</v>
      </c>
      <c r="O606" s="24">
        <v>0.02</v>
      </c>
      <c r="P606" s="24">
        <v>0.03</v>
      </c>
      <c r="Q606" s="24">
        <v>0.03</v>
      </c>
      <c r="R606" s="24">
        <v>4.0499999999999994E-2</v>
      </c>
      <c r="S606" s="24">
        <v>0.03</v>
      </c>
      <c r="T606" s="24">
        <v>2.4E-2</v>
      </c>
      <c r="U606" s="24">
        <v>2.9499999999999998E-2</v>
      </c>
      <c r="V606" s="24">
        <v>0.04</v>
      </c>
      <c r="W606" s="24">
        <v>2.9049999999999999E-2</v>
      </c>
      <c r="X606" s="24">
        <v>0.03</v>
      </c>
      <c r="Y606" s="24">
        <v>0.03</v>
      </c>
      <c r="Z606" s="24">
        <v>0.04</v>
      </c>
      <c r="AA606" s="24">
        <v>0.03</v>
      </c>
      <c r="AB606" s="208"/>
      <c r="AC606" s="209"/>
      <c r="AD606" s="209"/>
      <c r="AE606" s="209"/>
      <c r="AF606" s="209"/>
      <c r="AG606" s="209"/>
      <c r="AH606" s="209"/>
      <c r="AI606" s="209"/>
      <c r="AJ606" s="209"/>
      <c r="AK606" s="209"/>
      <c r="AL606" s="209"/>
      <c r="AM606" s="209"/>
      <c r="AN606" s="209"/>
      <c r="AO606" s="209"/>
      <c r="AP606" s="209"/>
      <c r="AQ606" s="209"/>
      <c r="AR606" s="209"/>
      <c r="AS606" s="209"/>
      <c r="AT606" s="209"/>
      <c r="AU606" s="209"/>
      <c r="AV606" s="209"/>
      <c r="AW606" s="209"/>
      <c r="AX606" s="209"/>
      <c r="AY606" s="209"/>
      <c r="AZ606" s="209"/>
      <c r="BA606" s="209"/>
      <c r="BB606" s="209"/>
      <c r="BC606" s="209"/>
      <c r="BD606" s="209"/>
      <c r="BE606" s="209"/>
      <c r="BF606" s="209"/>
      <c r="BG606" s="209"/>
      <c r="BH606" s="209"/>
      <c r="BI606" s="209"/>
      <c r="BJ606" s="209"/>
      <c r="BK606" s="209"/>
      <c r="BL606" s="209"/>
      <c r="BM606" s="56"/>
    </row>
    <row r="607" spans="1:65">
      <c r="A607" s="30"/>
      <c r="B607" s="3" t="s">
        <v>273</v>
      </c>
      <c r="C607" s="29"/>
      <c r="D607" s="24">
        <v>0</v>
      </c>
      <c r="E607" s="24">
        <v>0</v>
      </c>
      <c r="F607" s="24">
        <v>8.1649658092772578E-3</v>
      </c>
      <c r="G607" s="24">
        <v>3.1885210782848297E-2</v>
      </c>
      <c r="H607" s="24">
        <v>0</v>
      </c>
      <c r="I607" s="24">
        <v>0</v>
      </c>
      <c r="J607" s="24">
        <v>0</v>
      </c>
      <c r="K607" s="24">
        <v>5.1639777949432242E-3</v>
      </c>
      <c r="L607" s="24">
        <v>5.5136195008360955E-4</v>
      </c>
      <c r="M607" s="24">
        <v>4.0824829046386306E-3</v>
      </c>
      <c r="N607" s="24">
        <v>1.2247448713915868E-3</v>
      </c>
      <c r="O607" s="24">
        <v>0</v>
      </c>
      <c r="P607" s="24">
        <v>0</v>
      </c>
      <c r="Q607" s="24">
        <v>5.1639777949432242E-3</v>
      </c>
      <c r="R607" s="24">
        <v>3.5835271265425993E-3</v>
      </c>
      <c r="S607" s="24">
        <v>0</v>
      </c>
      <c r="T607" s="24">
        <v>5.1639777949432275E-4</v>
      </c>
      <c r="U607" s="24">
        <v>5.477225575051647E-4</v>
      </c>
      <c r="V607" s="24">
        <v>5.1639777949432242E-3</v>
      </c>
      <c r="W607" s="24">
        <v>3.3115957885386152E-4</v>
      </c>
      <c r="X607" s="24">
        <v>0</v>
      </c>
      <c r="Y607" s="24">
        <v>0</v>
      </c>
      <c r="Z607" s="24">
        <v>5.1639777949432242E-3</v>
      </c>
      <c r="AA607" s="24">
        <v>0</v>
      </c>
      <c r="AB607" s="208"/>
      <c r="AC607" s="209"/>
      <c r="AD607" s="209"/>
      <c r="AE607" s="209"/>
      <c r="AF607" s="209"/>
      <c r="AG607" s="209"/>
      <c r="AH607" s="209"/>
      <c r="AI607" s="209"/>
      <c r="AJ607" s="209"/>
      <c r="AK607" s="209"/>
      <c r="AL607" s="209"/>
      <c r="AM607" s="209"/>
      <c r="AN607" s="209"/>
      <c r="AO607" s="209"/>
      <c r="AP607" s="209"/>
      <c r="AQ607" s="209"/>
      <c r="AR607" s="209"/>
      <c r="AS607" s="209"/>
      <c r="AT607" s="209"/>
      <c r="AU607" s="209"/>
      <c r="AV607" s="209"/>
      <c r="AW607" s="209"/>
      <c r="AX607" s="209"/>
      <c r="AY607" s="209"/>
      <c r="AZ607" s="209"/>
      <c r="BA607" s="209"/>
      <c r="BB607" s="209"/>
      <c r="BC607" s="209"/>
      <c r="BD607" s="209"/>
      <c r="BE607" s="209"/>
      <c r="BF607" s="209"/>
      <c r="BG607" s="209"/>
      <c r="BH607" s="209"/>
      <c r="BI607" s="209"/>
      <c r="BJ607" s="209"/>
      <c r="BK607" s="209"/>
      <c r="BL607" s="209"/>
      <c r="BM607" s="56"/>
    </row>
    <row r="608" spans="1:65">
      <c r="A608" s="30"/>
      <c r="B608" s="3" t="s">
        <v>87</v>
      </c>
      <c r="C608" s="29"/>
      <c r="D608" s="13">
        <v>0</v>
      </c>
      <c r="E608" s="13">
        <v>0</v>
      </c>
      <c r="F608" s="13">
        <v>0.17496355305594122</v>
      </c>
      <c r="G608" s="13">
        <v>0.10230548914282876</v>
      </c>
      <c r="H608" s="13">
        <v>0</v>
      </c>
      <c r="I608" s="13">
        <v>0</v>
      </c>
      <c r="J608" s="13">
        <v>0</v>
      </c>
      <c r="K608" s="13">
        <v>0.11065666703449767</v>
      </c>
      <c r="L608" s="13">
        <v>1.8136906252750315E-2</v>
      </c>
      <c r="M608" s="13">
        <v>9.7979589711327142E-2</v>
      </c>
      <c r="N608" s="13">
        <v>4.1516775301409722E-2</v>
      </c>
      <c r="O608" s="13">
        <v>0</v>
      </c>
      <c r="P608" s="13">
        <v>0</v>
      </c>
      <c r="Q608" s="13">
        <v>0.15491933384829673</v>
      </c>
      <c r="R608" s="13">
        <v>9.05312116179183E-2</v>
      </c>
      <c r="S608" s="13">
        <v>0</v>
      </c>
      <c r="T608" s="13">
        <v>2.1221826554561209E-2</v>
      </c>
      <c r="U608" s="13">
        <v>1.856686635610728E-2</v>
      </c>
      <c r="V608" s="13">
        <v>0.14083575804390608</v>
      </c>
      <c r="W608" s="13">
        <v>1.1412736778421421E-2</v>
      </c>
      <c r="X608" s="13">
        <v>0</v>
      </c>
      <c r="Y608" s="13">
        <v>0</v>
      </c>
      <c r="Z608" s="13">
        <v>0.14083575804390608</v>
      </c>
      <c r="AA608" s="13">
        <v>0</v>
      </c>
      <c r="AB608" s="154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5"/>
    </row>
    <row r="609" spans="1:65">
      <c r="A609" s="30"/>
      <c r="B609" s="3" t="s">
        <v>274</v>
      </c>
      <c r="C609" s="29"/>
      <c r="D609" s="13">
        <v>-4.5946399362496337E-2</v>
      </c>
      <c r="E609" s="13">
        <v>-0.36396426624166422</v>
      </c>
      <c r="F609" s="13">
        <v>0.48408337876945029</v>
      </c>
      <c r="G609" s="13">
        <v>8.9115568510673988</v>
      </c>
      <c r="H609" s="13">
        <v>-4.5946399362496337E-2</v>
      </c>
      <c r="I609" s="13">
        <v>0.27207146751667155</v>
      </c>
      <c r="J609" s="13">
        <v>0.27207146751667155</v>
      </c>
      <c r="K609" s="13">
        <v>0.48408337876945007</v>
      </c>
      <c r="L609" s="13">
        <v>-3.3225684687329671E-2</v>
      </c>
      <c r="M609" s="13">
        <v>0.32507444532986618</v>
      </c>
      <c r="N609" s="13">
        <v>-6.1847292706454837E-2</v>
      </c>
      <c r="O609" s="13">
        <v>-0.36396426624166422</v>
      </c>
      <c r="P609" s="13">
        <v>-4.5946399362496337E-2</v>
      </c>
      <c r="Q609" s="13">
        <v>6.0059556263893032E-2</v>
      </c>
      <c r="R609" s="13">
        <v>0.25882072306337278</v>
      </c>
      <c r="S609" s="13">
        <v>-4.5946399362496337E-2</v>
      </c>
      <c r="T609" s="13">
        <v>-0.22615652392735819</v>
      </c>
      <c r="U609" s="13">
        <v>-6.1847292706454837E-2</v>
      </c>
      <c r="V609" s="13">
        <v>0.16606551189028251</v>
      </c>
      <c r="W609" s="13">
        <v>-7.7218156272281346E-2</v>
      </c>
      <c r="X609" s="13">
        <v>-4.5946399362496337E-2</v>
      </c>
      <c r="Y609" s="13">
        <v>-4.5946399362496337E-2</v>
      </c>
      <c r="Z609" s="13">
        <v>0.16606551189028251</v>
      </c>
      <c r="AA609" s="13">
        <v>-4.5946399362496337E-2</v>
      </c>
      <c r="AB609" s="154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5"/>
    </row>
    <row r="610" spans="1:65">
      <c r="A610" s="30"/>
      <c r="B610" s="46" t="s">
        <v>275</v>
      </c>
      <c r="C610" s="47"/>
      <c r="D610" s="45">
        <v>0</v>
      </c>
      <c r="E610" s="45">
        <v>1.5</v>
      </c>
      <c r="F610" s="45">
        <v>2.5</v>
      </c>
      <c r="G610" s="45">
        <v>42.21</v>
      </c>
      <c r="H610" s="45">
        <v>0.05</v>
      </c>
      <c r="I610" s="45">
        <v>1.5</v>
      </c>
      <c r="J610" s="45">
        <v>1.5</v>
      </c>
      <c r="K610" s="45">
        <v>2.5</v>
      </c>
      <c r="L610" s="45">
        <v>0.06</v>
      </c>
      <c r="M610" s="45">
        <v>1.75</v>
      </c>
      <c r="N610" s="45">
        <v>7.0000000000000007E-2</v>
      </c>
      <c r="O610" s="45">
        <v>1.5</v>
      </c>
      <c r="P610" s="45">
        <v>0</v>
      </c>
      <c r="Q610" s="45">
        <v>0.5</v>
      </c>
      <c r="R610" s="45">
        <v>1.44</v>
      </c>
      <c r="S610" s="45">
        <v>0</v>
      </c>
      <c r="T610" s="45">
        <v>0.85</v>
      </c>
      <c r="U610" s="45">
        <v>7.0000000000000007E-2</v>
      </c>
      <c r="V610" s="45">
        <v>1</v>
      </c>
      <c r="W610" s="45">
        <v>0.15</v>
      </c>
      <c r="X610" s="45">
        <v>0</v>
      </c>
      <c r="Y610" s="45">
        <v>0</v>
      </c>
      <c r="Z610" s="45">
        <v>1</v>
      </c>
      <c r="AA610" s="45">
        <v>0</v>
      </c>
      <c r="AB610" s="154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5"/>
    </row>
    <row r="611" spans="1:65">
      <c r="B611" s="31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BM611" s="55"/>
    </row>
    <row r="612" spans="1:65" ht="15">
      <c r="B612" s="8" t="s">
        <v>546</v>
      </c>
      <c r="BM612" s="28" t="s">
        <v>67</v>
      </c>
    </row>
    <row r="613" spans="1:65" ht="15">
      <c r="A613" s="25" t="s">
        <v>29</v>
      </c>
      <c r="B613" s="18" t="s">
        <v>110</v>
      </c>
      <c r="C613" s="15" t="s">
        <v>111</v>
      </c>
      <c r="D613" s="16" t="s">
        <v>229</v>
      </c>
      <c r="E613" s="17" t="s">
        <v>229</v>
      </c>
      <c r="F613" s="17" t="s">
        <v>229</v>
      </c>
      <c r="G613" s="17" t="s">
        <v>229</v>
      </c>
      <c r="H613" s="17" t="s">
        <v>229</v>
      </c>
      <c r="I613" s="17" t="s">
        <v>229</v>
      </c>
      <c r="J613" s="17" t="s">
        <v>229</v>
      </c>
      <c r="K613" s="17" t="s">
        <v>229</v>
      </c>
      <c r="L613" s="17" t="s">
        <v>229</v>
      </c>
      <c r="M613" s="17" t="s">
        <v>229</v>
      </c>
      <c r="N613" s="17" t="s">
        <v>229</v>
      </c>
      <c r="O613" s="17" t="s">
        <v>229</v>
      </c>
      <c r="P613" s="17" t="s">
        <v>229</v>
      </c>
      <c r="Q613" s="17" t="s">
        <v>229</v>
      </c>
      <c r="R613" s="17" t="s">
        <v>229</v>
      </c>
      <c r="S613" s="17" t="s">
        <v>229</v>
      </c>
      <c r="T613" s="17" t="s">
        <v>229</v>
      </c>
      <c r="U613" s="17" t="s">
        <v>229</v>
      </c>
      <c r="V613" s="17" t="s">
        <v>229</v>
      </c>
      <c r="W613" s="17" t="s">
        <v>229</v>
      </c>
      <c r="X613" s="17" t="s">
        <v>229</v>
      </c>
      <c r="Y613" s="17" t="s">
        <v>229</v>
      </c>
      <c r="Z613" s="17" t="s">
        <v>229</v>
      </c>
      <c r="AA613" s="17" t="s">
        <v>229</v>
      </c>
      <c r="AB613" s="17" t="s">
        <v>229</v>
      </c>
      <c r="AC613" s="154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1</v>
      </c>
    </row>
    <row r="614" spans="1:65">
      <c r="A614" s="30"/>
      <c r="B614" s="19" t="s">
        <v>230</v>
      </c>
      <c r="C614" s="9" t="s">
        <v>230</v>
      </c>
      <c r="D614" s="152" t="s">
        <v>232</v>
      </c>
      <c r="E614" s="153" t="s">
        <v>233</v>
      </c>
      <c r="F614" s="153" t="s">
        <v>234</v>
      </c>
      <c r="G614" s="153" t="s">
        <v>235</v>
      </c>
      <c r="H614" s="153" t="s">
        <v>236</v>
      </c>
      <c r="I614" s="153" t="s">
        <v>237</v>
      </c>
      <c r="J614" s="153" t="s">
        <v>238</v>
      </c>
      <c r="K614" s="153" t="s">
        <v>239</v>
      </c>
      <c r="L614" s="153" t="s">
        <v>240</v>
      </c>
      <c r="M614" s="153" t="s">
        <v>241</v>
      </c>
      <c r="N614" s="153" t="s">
        <v>243</v>
      </c>
      <c r="O614" s="153" t="s">
        <v>244</v>
      </c>
      <c r="P614" s="153" t="s">
        <v>246</v>
      </c>
      <c r="Q614" s="153" t="s">
        <v>247</v>
      </c>
      <c r="R614" s="153" t="s">
        <v>249</v>
      </c>
      <c r="S614" s="153" t="s">
        <v>250</v>
      </c>
      <c r="T614" s="153" t="s">
        <v>251</v>
      </c>
      <c r="U614" s="153" t="s">
        <v>252</v>
      </c>
      <c r="V614" s="153" t="s">
        <v>254</v>
      </c>
      <c r="W614" s="153" t="s">
        <v>256</v>
      </c>
      <c r="X614" s="153" t="s">
        <v>258</v>
      </c>
      <c r="Y614" s="153" t="s">
        <v>259</v>
      </c>
      <c r="Z614" s="153" t="s">
        <v>260</v>
      </c>
      <c r="AA614" s="153" t="s">
        <v>261</v>
      </c>
      <c r="AB614" s="153" t="s">
        <v>262</v>
      </c>
      <c r="AC614" s="154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 t="s">
        <v>3</v>
      </c>
    </row>
    <row r="615" spans="1:65">
      <c r="A615" s="30"/>
      <c r="B615" s="19"/>
      <c r="C615" s="9"/>
      <c r="D615" s="10" t="s">
        <v>299</v>
      </c>
      <c r="E615" s="11" t="s">
        <v>300</v>
      </c>
      <c r="F615" s="11" t="s">
        <v>114</v>
      </c>
      <c r="G615" s="11" t="s">
        <v>299</v>
      </c>
      <c r="H615" s="11" t="s">
        <v>300</v>
      </c>
      <c r="I615" s="11" t="s">
        <v>300</v>
      </c>
      <c r="J615" s="11" t="s">
        <v>299</v>
      </c>
      <c r="K615" s="11" t="s">
        <v>300</v>
      </c>
      <c r="L615" s="11" t="s">
        <v>299</v>
      </c>
      <c r="M615" s="11" t="s">
        <v>300</v>
      </c>
      <c r="N615" s="11" t="s">
        <v>300</v>
      </c>
      <c r="O615" s="11" t="s">
        <v>114</v>
      </c>
      <c r="P615" s="11" t="s">
        <v>300</v>
      </c>
      <c r="Q615" s="11" t="s">
        <v>299</v>
      </c>
      <c r="R615" s="11" t="s">
        <v>300</v>
      </c>
      <c r="S615" s="11" t="s">
        <v>300</v>
      </c>
      <c r="T615" s="11" t="s">
        <v>299</v>
      </c>
      <c r="U615" s="11" t="s">
        <v>300</v>
      </c>
      <c r="V615" s="11" t="s">
        <v>299</v>
      </c>
      <c r="W615" s="11" t="s">
        <v>300</v>
      </c>
      <c r="X615" s="11" t="s">
        <v>300</v>
      </c>
      <c r="Y615" s="11" t="s">
        <v>300</v>
      </c>
      <c r="Z615" s="11" t="s">
        <v>299</v>
      </c>
      <c r="AA615" s="11" t="s">
        <v>299</v>
      </c>
      <c r="AB615" s="11" t="s">
        <v>299</v>
      </c>
      <c r="AC615" s="154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2</v>
      </c>
    </row>
    <row r="616" spans="1:65">
      <c r="A616" s="30"/>
      <c r="B616" s="19"/>
      <c r="C616" s="9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154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3</v>
      </c>
    </row>
    <row r="617" spans="1:65">
      <c r="A617" s="30"/>
      <c r="B617" s="18">
        <v>1</v>
      </c>
      <c r="C617" s="14">
        <v>1</v>
      </c>
      <c r="D617" s="22">
        <v>3.9</v>
      </c>
      <c r="E617" s="155">
        <v>3.5</v>
      </c>
      <c r="F617" s="148" t="s">
        <v>104</v>
      </c>
      <c r="G617" s="22">
        <v>4.3</v>
      </c>
      <c r="H617" s="22">
        <v>4</v>
      </c>
      <c r="I617" s="22">
        <v>4.3</v>
      </c>
      <c r="J617" s="148">
        <v>2</v>
      </c>
      <c r="K617" s="148">
        <v>4</v>
      </c>
      <c r="L617" s="155">
        <v>3.6</v>
      </c>
      <c r="M617" s="22">
        <v>4.18</v>
      </c>
      <c r="N617" s="22">
        <v>3.81</v>
      </c>
      <c r="O617" s="22">
        <v>3.8</v>
      </c>
      <c r="P617" s="22">
        <v>3.8299999999999996</v>
      </c>
      <c r="Q617" s="148">
        <v>1.7</v>
      </c>
      <c r="R617" s="22">
        <v>3.7</v>
      </c>
      <c r="S617" s="22">
        <v>3.5</v>
      </c>
      <c r="T617" s="22">
        <v>4.0999999999999996</v>
      </c>
      <c r="U617" s="22">
        <v>4</v>
      </c>
      <c r="V617" s="22">
        <v>3.61</v>
      </c>
      <c r="W617" s="22">
        <v>3.4</v>
      </c>
      <c r="X617" s="22">
        <v>3.63</v>
      </c>
      <c r="Y617" s="148">
        <v>2.1</v>
      </c>
      <c r="Z617" s="22">
        <v>3.9</v>
      </c>
      <c r="AA617" s="22">
        <v>3.9</v>
      </c>
      <c r="AB617" s="22">
        <v>3.9</v>
      </c>
      <c r="AC617" s="154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8">
        <v>1</v>
      </c>
    </row>
    <row r="618" spans="1:65">
      <c r="A618" s="30"/>
      <c r="B618" s="19">
        <v>1</v>
      </c>
      <c r="C618" s="9">
        <v>2</v>
      </c>
      <c r="D618" s="11">
        <v>4</v>
      </c>
      <c r="E618" s="149">
        <v>3</v>
      </c>
      <c r="F618" s="149" t="s">
        <v>104</v>
      </c>
      <c r="G618" s="11">
        <v>4.5999999999999996</v>
      </c>
      <c r="H618" s="11">
        <v>4</v>
      </c>
      <c r="I618" s="11">
        <v>4.0999999999999996</v>
      </c>
      <c r="J618" s="149">
        <v>10</v>
      </c>
      <c r="K618" s="149">
        <v>4</v>
      </c>
      <c r="L618" s="11">
        <v>3.2</v>
      </c>
      <c r="M618" s="11">
        <v>3.97</v>
      </c>
      <c r="N618" s="150">
        <v>4.0999999999999996</v>
      </c>
      <c r="O618" s="11">
        <v>3.9</v>
      </c>
      <c r="P618" s="11">
        <v>4.0199999999999996</v>
      </c>
      <c r="Q618" s="149">
        <v>1.8</v>
      </c>
      <c r="R618" s="11">
        <v>4</v>
      </c>
      <c r="S618" s="11">
        <v>3.3</v>
      </c>
      <c r="T618" s="11">
        <v>4</v>
      </c>
      <c r="U618" s="11">
        <v>3.8</v>
      </c>
      <c r="V618" s="11">
        <v>3.59</v>
      </c>
      <c r="W618" s="11">
        <v>3.6</v>
      </c>
      <c r="X618" s="11">
        <v>3.63</v>
      </c>
      <c r="Y618" s="149">
        <v>2.2999999999999998</v>
      </c>
      <c r="Z618" s="11">
        <v>4</v>
      </c>
      <c r="AA618" s="11">
        <v>3.9</v>
      </c>
      <c r="AB618" s="11">
        <v>4</v>
      </c>
      <c r="AC618" s="154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28</v>
      </c>
    </row>
    <row r="619" spans="1:65">
      <c r="A619" s="30"/>
      <c r="B619" s="19">
        <v>1</v>
      </c>
      <c r="C619" s="9">
        <v>3</v>
      </c>
      <c r="D619" s="11">
        <v>4.0999999999999996</v>
      </c>
      <c r="E619" s="149">
        <v>3</v>
      </c>
      <c r="F619" s="149" t="s">
        <v>104</v>
      </c>
      <c r="G619" s="11">
        <v>4.4000000000000004</v>
      </c>
      <c r="H619" s="11">
        <v>3.9</v>
      </c>
      <c r="I619" s="11">
        <v>4</v>
      </c>
      <c r="J619" s="149" t="s">
        <v>102</v>
      </c>
      <c r="K619" s="149">
        <v>4</v>
      </c>
      <c r="L619" s="11">
        <v>3.3</v>
      </c>
      <c r="M619" s="11">
        <v>4.16</v>
      </c>
      <c r="N619" s="11">
        <v>3.74</v>
      </c>
      <c r="O619" s="11">
        <v>3.9</v>
      </c>
      <c r="P619" s="11">
        <v>3.9300000000000006</v>
      </c>
      <c r="Q619" s="149">
        <v>1.1000000000000001</v>
      </c>
      <c r="R619" s="11">
        <v>3.3</v>
      </c>
      <c r="S619" s="11">
        <v>3.6</v>
      </c>
      <c r="T619" s="11">
        <v>4</v>
      </c>
      <c r="U619" s="11">
        <v>3.9</v>
      </c>
      <c r="V619" s="11">
        <v>3.68</v>
      </c>
      <c r="W619" s="11">
        <v>3.4</v>
      </c>
      <c r="X619" s="11">
        <v>3.54</v>
      </c>
      <c r="Y619" s="149">
        <v>2.2999999999999998</v>
      </c>
      <c r="Z619" s="11">
        <v>4</v>
      </c>
      <c r="AA619" s="11">
        <v>3.9</v>
      </c>
      <c r="AB619" s="11">
        <v>4</v>
      </c>
      <c r="AC619" s="154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>
        <v>16</v>
      </c>
    </row>
    <row r="620" spans="1:65">
      <c r="A620" s="30"/>
      <c r="B620" s="19">
        <v>1</v>
      </c>
      <c r="C620" s="9">
        <v>4</v>
      </c>
      <c r="D620" s="11">
        <v>3.9</v>
      </c>
      <c r="E620" s="149">
        <v>3</v>
      </c>
      <c r="F620" s="149" t="s">
        <v>104</v>
      </c>
      <c r="G620" s="11">
        <v>4.4000000000000004</v>
      </c>
      <c r="H620" s="11">
        <v>4</v>
      </c>
      <c r="I620" s="11">
        <v>4.2</v>
      </c>
      <c r="J620" s="149">
        <v>12</v>
      </c>
      <c r="K620" s="149">
        <v>4</v>
      </c>
      <c r="L620" s="11">
        <v>3.2</v>
      </c>
      <c r="M620" s="11">
        <v>4.0599999999999996</v>
      </c>
      <c r="N620" s="11">
        <v>3.79</v>
      </c>
      <c r="O620" s="11">
        <v>3.7</v>
      </c>
      <c r="P620" s="11">
        <v>3.9300000000000006</v>
      </c>
      <c r="Q620" s="149">
        <v>0.5</v>
      </c>
      <c r="R620" s="11">
        <v>3.3</v>
      </c>
      <c r="S620" s="11">
        <v>3.6</v>
      </c>
      <c r="T620" s="11">
        <v>4</v>
      </c>
      <c r="U620" s="11">
        <v>4</v>
      </c>
      <c r="V620" s="11">
        <v>3.49</v>
      </c>
      <c r="W620" s="11">
        <v>3.4</v>
      </c>
      <c r="X620" s="11">
        <v>3.5</v>
      </c>
      <c r="Y620" s="149">
        <v>2.2000000000000002</v>
      </c>
      <c r="Z620" s="11">
        <v>4</v>
      </c>
      <c r="AA620" s="11">
        <v>3.8</v>
      </c>
      <c r="AB620" s="11">
        <v>4</v>
      </c>
      <c r="AC620" s="154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3.8159999999999994</v>
      </c>
    </row>
    <row r="621" spans="1:65">
      <c r="A621" s="30"/>
      <c r="B621" s="19">
        <v>1</v>
      </c>
      <c r="C621" s="9">
        <v>5</v>
      </c>
      <c r="D621" s="11">
        <v>4</v>
      </c>
      <c r="E621" s="149">
        <v>3</v>
      </c>
      <c r="F621" s="149" t="s">
        <v>104</v>
      </c>
      <c r="G621" s="11">
        <v>4.4000000000000004</v>
      </c>
      <c r="H621" s="11">
        <v>3.8</v>
      </c>
      <c r="I621" s="11">
        <v>3.7</v>
      </c>
      <c r="J621" s="149" t="s">
        <v>102</v>
      </c>
      <c r="K621" s="149">
        <v>4</v>
      </c>
      <c r="L621" s="11">
        <v>3.3</v>
      </c>
      <c r="M621" s="11">
        <v>3.98</v>
      </c>
      <c r="N621" s="11">
        <v>3.65</v>
      </c>
      <c r="O621" s="11">
        <v>3.8</v>
      </c>
      <c r="P621" s="11">
        <v>3.87</v>
      </c>
      <c r="Q621" s="149">
        <v>1.3</v>
      </c>
      <c r="R621" s="11">
        <v>3.3</v>
      </c>
      <c r="S621" s="11">
        <v>3.4</v>
      </c>
      <c r="T621" s="11">
        <v>3.9</v>
      </c>
      <c r="U621" s="11">
        <v>3.9</v>
      </c>
      <c r="V621" s="11">
        <v>3.52</v>
      </c>
      <c r="W621" s="11">
        <v>3.5</v>
      </c>
      <c r="X621" s="11">
        <v>3.56</v>
      </c>
      <c r="Y621" s="149">
        <v>2.2999999999999998</v>
      </c>
      <c r="Z621" s="11">
        <v>4.2</v>
      </c>
      <c r="AA621" s="11">
        <v>3.8</v>
      </c>
      <c r="AB621" s="11">
        <v>3.8</v>
      </c>
      <c r="AC621" s="154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42</v>
      </c>
    </row>
    <row r="622" spans="1:65">
      <c r="A622" s="30"/>
      <c r="B622" s="19">
        <v>1</v>
      </c>
      <c r="C622" s="9">
        <v>6</v>
      </c>
      <c r="D622" s="11">
        <v>3.9</v>
      </c>
      <c r="E622" s="149">
        <v>3</v>
      </c>
      <c r="F622" s="149" t="s">
        <v>104</v>
      </c>
      <c r="G622" s="11">
        <v>4.5999999999999996</v>
      </c>
      <c r="H622" s="11">
        <v>4</v>
      </c>
      <c r="I622" s="11">
        <v>4</v>
      </c>
      <c r="J622" s="149" t="s">
        <v>102</v>
      </c>
      <c r="K622" s="149">
        <v>4</v>
      </c>
      <c r="L622" s="11">
        <v>3.3</v>
      </c>
      <c r="M622" s="11">
        <v>4.16</v>
      </c>
      <c r="N622" s="11">
        <v>3.73</v>
      </c>
      <c r="O622" s="11">
        <v>3.7</v>
      </c>
      <c r="P622" s="11">
        <v>3.8800000000000003</v>
      </c>
      <c r="Q622" s="149">
        <v>1.6</v>
      </c>
      <c r="R622" s="11">
        <v>3.6</v>
      </c>
      <c r="S622" s="11">
        <v>3.3</v>
      </c>
      <c r="T622" s="11">
        <v>4</v>
      </c>
      <c r="U622" s="11">
        <v>3.9</v>
      </c>
      <c r="V622" s="11">
        <v>3.59</v>
      </c>
      <c r="W622" s="11">
        <v>3.3</v>
      </c>
      <c r="X622" s="11">
        <v>3.49</v>
      </c>
      <c r="Y622" s="149">
        <v>2.2999999999999998</v>
      </c>
      <c r="Z622" s="11">
        <v>4.0999999999999996</v>
      </c>
      <c r="AA622" s="11">
        <v>3.9</v>
      </c>
      <c r="AB622" s="11">
        <v>3.8</v>
      </c>
      <c r="AC622" s="154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A623" s="30"/>
      <c r="B623" s="20" t="s">
        <v>271</v>
      </c>
      <c r="C623" s="12"/>
      <c r="D623" s="23">
        <v>3.9666666666666663</v>
      </c>
      <c r="E623" s="23">
        <v>3.0833333333333335</v>
      </c>
      <c r="F623" s="23" t="s">
        <v>702</v>
      </c>
      <c r="G623" s="23">
        <v>4.45</v>
      </c>
      <c r="H623" s="23">
        <v>3.9499999999999997</v>
      </c>
      <c r="I623" s="23">
        <v>4.05</v>
      </c>
      <c r="J623" s="23">
        <v>8</v>
      </c>
      <c r="K623" s="23">
        <v>4</v>
      </c>
      <c r="L623" s="23">
        <v>3.3166666666666669</v>
      </c>
      <c r="M623" s="23">
        <v>4.085</v>
      </c>
      <c r="N623" s="23">
        <v>3.8033333333333332</v>
      </c>
      <c r="O623" s="23">
        <v>3.8000000000000003</v>
      </c>
      <c r="P623" s="23">
        <v>3.91</v>
      </c>
      <c r="Q623" s="23">
        <v>1.3333333333333333</v>
      </c>
      <c r="R623" s="23">
        <v>3.5333333333333337</v>
      </c>
      <c r="S623" s="23">
        <v>3.4499999999999997</v>
      </c>
      <c r="T623" s="23">
        <v>4</v>
      </c>
      <c r="U623" s="23">
        <v>3.9166666666666661</v>
      </c>
      <c r="V623" s="23">
        <v>3.58</v>
      </c>
      <c r="W623" s="23">
        <v>3.4333333333333336</v>
      </c>
      <c r="X623" s="23">
        <v>3.5583333333333336</v>
      </c>
      <c r="Y623" s="23">
        <v>2.25</v>
      </c>
      <c r="Z623" s="23">
        <v>4.0333333333333341</v>
      </c>
      <c r="AA623" s="23">
        <v>3.8666666666666667</v>
      </c>
      <c r="AB623" s="23">
        <v>3.9166666666666665</v>
      </c>
      <c r="AC623" s="154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5"/>
    </row>
    <row r="624" spans="1:65">
      <c r="A624" s="30"/>
      <c r="B624" s="3" t="s">
        <v>272</v>
      </c>
      <c r="C624" s="29"/>
      <c r="D624" s="11">
        <v>3.95</v>
      </c>
      <c r="E624" s="11">
        <v>3</v>
      </c>
      <c r="F624" s="11" t="s">
        <v>702</v>
      </c>
      <c r="G624" s="11">
        <v>4.4000000000000004</v>
      </c>
      <c r="H624" s="11">
        <v>4</v>
      </c>
      <c r="I624" s="11">
        <v>4.05</v>
      </c>
      <c r="J624" s="11">
        <v>10</v>
      </c>
      <c r="K624" s="11">
        <v>4</v>
      </c>
      <c r="L624" s="11">
        <v>3.3</v>
      </c>
      <c r="M624" s="11">
        <v>4.1099999999999994</v>
      </c>
      <c r="N624" s="11">
        <v>3.7650000000000001</v>
      </c>
      <c r="O624" s="11">
        <v>3.8</v>
      </c>
      <c r="P624" s="11">
        <v>3.9050000000000002</v>
      </c>
      <c r="Q624" s="11">
        <v>1.4500000000000002</v>
      </c>
      <c r="R624" s="11">
        <v>3.45</v>
      </c>
      <c r="S624" s="11">
        <v>3.45</v>
      </c>
      <c r="T624" s="11">
        <v>4</v>
      </c>
      <c r="U624" s="11">
        <v>3.9</v>
      </c>
      <c r="V624" s="11">
        <v>3.59</v>
      </c>
      <c r="W624" s="11">
        <v>3.4</v>
      </c>
      <c r="X624" s="11">
        <v>3.55</v>
      </c>
      <c r="Y624" s="11">
        <v>2.2999999999999998</v>
      </c>
      <c r="Z624" s="11">
        <v>4</v>
      </c>
      <c r="AA624" s="11">
        <v>3.9</v>
      </c>
      <c r="AB624" s="11">
        <v>3.95</v>
      </c>
      <c r="AC624" s="154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5"/>
    </row>
    <row r="625" spans="1:65">
      <c r="A625" s="30"/>
      <c r="B625" s="3" t="s">
        <v>273</v>
      </c>
      <c r="C625" s="29"/>
      <c r="D625" s="24">
        <v>8.164965809277254E-2</v>
      </c>
      <c r="E625" s="24">
        <v>0.20412414523193151</v>
      </c>
      <c r="F625" s="24" t="s">
        <v>702</v>
      </c>
      <c r="G625" s="24">
        <v>0.12247448713915869</v>
      </c>
      <c r="H625" s="24">
        <v>8.3666002653407623E-2</v>
      </c>
      <c r="I625" s="24">
        <v>0.20736441353327711</v>
      </c>
      <c r="J625" s="24">
        <v>5.2915026221291814</v>
      </c>
      <c r="K625" s="24">
        <v>0</v>
      </c>
      <c r="L625" s="24">
        <v>0.14719601443879743</v>
      </c>
      <c r="M625" s="24">
        <v>9.5026312145636768E-2</v>
      </c>
      <c r="N625" s="24">
        <v>0.15564917817536533</v>
      </c>
      <c r="O625" s="24">
        <v>8.9442719099991463E-2</v>
      </c>
      <c r="P625" s="24">
        <v>6.6030296076876688E-2</v>
      </c>
      <c r="Q625" s="24">
        <v>0.48442405665559873</v>
      </c>
      <c r="R625" s="24">
        <v>0.28751811537130445</v>
      </c>
      <c r="S625" s="24">
        <v>0.13784048752090236</v>
      </c>
      <c r="T625" s="24">
        <v>6.3245553203367499E-2</v>
      </c>
      <c r="U625" s="24">
        <v>7.5277265270908167E-2</v>
      </c>
      <c r="V625" s="24">
        <v>6.7527772064536501E-2</v>
      </c>
      <c r="W625" s="24">
        <v>0.10327955589886455</v>
      </c>
      <c r="X625" s="24">
        <v>6.1128280416405091E-2</v>
      </c>
      <c r="Y625" s="24">
        <v>8.3666002653407415E-2</v>
      </c>
      <c r="Z625" s="24">
        <v>0.10327955589886449</v>
      </c>
      <c r="AA625" s="24">
        <v>5.1639777949432274E-2</v>
      </c>
      <c r="AB625" s="24">
        <v>9.831920802501759E-2</v>
      </c>
      <c r="AC625" s="208"/>
      <c r="AD625" s="209"/>
      <c r="AE625" s="209"/>
      <c r="AF625" s="209"/>
      <c r="AG625" s="209"/>
      <c r="AH625" s="209"/>
      <c r="AI625" s="209"/>
      <c r="AJ625" s="209"/>
      <c r="AK625" s="209"/>
      <c r="AL625" s="209"/>
      <c r="AM625" s="209"/>
      <c r="AN625" s="209"/>
      <c r="AO625" s="209"/>
      <c r="AP625" s="209"/>
      <c r="AQ625" s="209"/>
      <c r="AR625" s="209"/>
      <c r="AS625" s="209"/>
      <c r="AT625" s="209"/>
      <c r="AU625" s="209"/>
      <c r="AV625" s="209"/>
      <c r="AW625" s="209"/>
      <c r="AX625" s="209"/>
      <c r="AY625" s="209"/>
      <c r="AZ625" s="209"/>
      <c r="BA625" s="209"/>
      <c r="BB625" s="209"/>
      <c r="BC625" s="209"/>
      <c r="BD625" s="209"/>
      <c r="BE625" s="209"/>
      <c r="BF625" s="209"/>
      <c r="BG625" s="209"/>
      <c r="BH625" s="209"/>
      <c r="BI625" s="209"/>
      <c r="BJ625" s="209"/>
      <c r="BK625" s="209"/>
      <c r="BL625" s="209"/>
      <c r="BM625" s="56"/>
    </row>
    <row r="626" spans="1:65">
      <c r="A626" s="30"/>
      <c r="B626" s="3" t="s">
        <v>87</v>
      </c>
      <c r="C626" s="29"/>
      <c r="D626" s="13">
        <v>2.0583947418346019E-2</v>
      </c>
      <c r="E626" s="13">
        <v>6.6202425480626437E-2</v>
      </c>
      <c r="F626" s="13" t="s">
        <v>702</v>
      </c>
      <c r="G626" s="13">
        <v>2.7522356660485098E-2</v>
      </c>
      <c r="H626" s="13">
        <v>2.1181266494533578E-2</v>
      </c>
      <c r="I626" s="13">
        <v>5.1201089761302991E-2</v>
      </c>
      <c r="J626" s="13">
        <v>0.66143782776614768</v>
      </c>
      <c r="K626" s="13">
        <v>0</v>
      </c>
      <c r="L626" s="13">
        <v>4.4380707870994199E-2</v>
      </c>
      <c r="M626" s="13">
        <v>2.3262255115210958E-2</v>
      </c>
      <c r="N626" s="13">
        <v>4.092441143962279E-2</v>
      </c>
      <c r="O626" s="13">
        <v>2.3537557657892488E-2</v>
      </c>
      <c r="P626" s="13">
        <v>1.68875437536769E-2</v>
      </c>
      <c r="Q626" s="13">
        <v>0.36331804249169908</v>
      </c>
      <c r="R626" s="13">
        <v>8.1373051520180498E-2</v>
      </c>
      <c r="S626" s="13">
        <v>3.9953764498812279E-2</v>
      </c>
      <c r="T626" s="13">
        <v>1.5811388300841875E-2</v>
      </c>
      <c r="U626" s="13">
        <v>1.9219727303210598E-2</v>
      </c>
      <c r="V626" s="13">
        <v>1.886250616327835E-2</v>
      </c>
      <c r="W626" s="13">
        <v>3.0081424048212974E-2</v>
      </c>
      <c r="X626" s="13">
        <v>1.7178907845359744E-2</v>
      </c>
      <c r="Y626" s="13">
        <v>3.718489006818107E-2</v>
      </c>
      <c r="Z626" s="13">
        <v>2.560650146252838E-2</v>
      </c>
      <c r="AA626" s="13">
        <v>1.3355114986922139E-2</v>
      </c>
      <c r="AB626" s="13">
        <v>2.510277651702577E-2</v>
      </c>
      <c r="AC626" s="154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5"/>
    </row>
    <row r="627" spans="1:65">
      <c r="A627" s="30"/>
      <c r="B627" s="3" t="s">
        <v>274</v>
      </c>
      <c r="C627" s="29"/>
      <c r="D627" s="13">
        <v>3.9482879105520619E-2</v>
      </c>
      <c r="E627" s="13">
        <v>-0.19199860237596067</v>
      </c>
      <c r="F627" s="13" t="s">
        <v>702</v>
      </c>
      <c r="G627" s="13">
        <v>0.16614255765199193</v>
      </c>
      <c r="H627" s="13">
        <v>3.5115303983228596E-2</v>
      </c>
      <c r="I627" s="13">
        <v>6.1320754716981174E-2</v>
      </c>
      <c r="J627" s="13">
        <v>1.0964360587002098</v>
      </c>
      <c r="K627" s="13">
        <v>4.8218029350104885E-2</v>
      </c>
      <c r="L627" s="13">
        <v>-0.13085255066387125</v>
      </c>
      <c r="M627" s="13">
        <v>7.0492662473794709E-2</v>
      </c>
      <c r="N627" s="13">
        <v>-3.3193570929418437E-3</v>
      </c>
      <c r="O627" s="13">
        <v>-4.1928721174001593E-3</v>
      </c>
      <c r="P627" s="13">
        <v>2.4633123689727698E-2</v>
      </c>
      <c r="Q627" s="13">
        <v>-0.65059399021663167</v>
      </c>
      <c r="R627" s="13">
        <v>-7.4074074074073848E-2</v>
      </c>
      <c r="S627" s="13">
        <v>-9.5911949685534514E-2</v>
      </c>
      <c r="T627" s="13">
        <v>4.8218029350104885E-2</v>
      </c>
      <c r="U627" s="13">
        <v>2.638015373864433E-2</v>
      </c>
      <c r="V627" s="13">
        <v>-6.1844863731655986E-2</v>
      </c>
      <c r="W627" s="13">
        <v>-0.10027952480782654</v>
      </c>
      <c r="X627" s="13">
        <v>-6.7522711390635703E-2</v>
      </c>
      <c r="Y627" s="13">
        <v>-0.41037735849056589</v>
      </c>
      <c r="Z627" s="13">
        <v>5.6953179594689374E-2</v>
      </c>
      <c r="AA627" s="13">
        <v>1.3277428371768263E-2</v>
      </c>
      <c r="AB627" s="13">
        <v>2.638015373864433E-2</v>
      </c>
      <c r="AC627" s="154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46" t="s">
        <v>275</v>
      </c>
      <c r="C628" s="47"/>
      <c r="D628" s="45">
        <v>0.35</v>
      </c>
      <c r="E628" s="45">
        <v>2.0099999999999998</v>
      </c>
      <c r="F628" s="45">
        <v>3.57</v>
      </c>
      <c r="G628" s="45">
        <v>1.64</v>
      </c>
      <c r="H628" s="45">
        <v>0.31</v>
      </c>
      <c r="I628" s="45">
        <v>0.56999999999999995</v>
      </c>
      <c r="J628" s="45">
        <v>1.1100000000000001</v>
      </c>
      <c r="K628" s="45" t="s">
        <v>276</v>
      </c>
      <c r="L628" s="45">
        <v>1.38</v>
      </c>
      <c r="M628" s="45">
        <v>0.67</v>
      </c>
      <c r="N628" s="45">
        <v>0.08</v>
      </c>
      <c r="O628" s="45">
        <v>0.09</v>
      </c>
      <c r="P628" s="45">
        <v>0.2</v>
      </c>
      <c r="Q628" s="45">
        <v>6.68</v>
      </c>
      <c r="R628" s="45">
        <v>0.81</v>
      </c>
      <c r="S628" s="45">
        <v>1.03</v>
      </c>
      <c r="T628" s="45">
        <v>0.44</v>
      </c>
      <c r="U628" s="45">
        <v>0.22</v>
      </c>
      <c r="V628" s="45">
        <v>0.68</v>
      </c>
      <c r="W628" s="45">
        <v>1.07</v>
      </c>
      <c r="X628" s="45">
        <v>0.74</v>
      </c>
      <c r="Y628" s="45">
        <v>4.2300000000000004</v>
      </c>
      <c r="Z628" s="45">
        <v>0.53</v>
      </c>
      <c r="AA628" s="45">
        <v>0.08</v>
      </c>
      <c r="AB628" s="45">
        <v>0.22</v>
      </c>
      <c r="AC628" s="154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B629" s="31" t="s">
        <v>323</v>
      </c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BM629" s="55"/>
    </row>
    <row r="630" spans="1:65">
      <c r="BM630" s="55"/>
    </row>
    <row r="631" spans="1:65" ht="15">
      <c r="B631" s="8" t="s">
        <v>547</v>
      </c>
      <c r="BM631" s="28" t="s">
        <v>67</v>
      </c>
    </row>
    <row r="632" spans="1:65" ht="15">
      <c r="A632" s="25" t="s">
        <v>31</v>
      </c>
      <c r="B632" s="18" t="s">
        <v>110</v>
      </c>
      <c r="C632" s="15" t="s">
        <v>111</v>
      </c>
      <c r="D632" s="16" t="s">
        <v>229</v>
      </c>
      <c r="E632" s="17" t="s">
        <v>229</v>
      </c>
      <c r="F632" s="17" t="s">
        <v>229</v>
      </c>
      <c r="G632" s="17" t="s">
        <v>229</v>
      </c>
      <c r="H632" s="17" t="s">
        <v>229</v>
      </c>
      <c r="I632" s="17" t="s">
        <v>229</v>
      </c>
      <c r="J632" s="17" t="s">
        <v>229</v>
      </c>
      <c r="K632" s="17" t="s">
        <v>229</v>
      </c>
      <c r="L632" s="17" t="s">
        <v>229</v>
      </c>
      <c r="M632" s="17" t="s">
        <v>229</v>
      </c>
      <c r="N632" s="17" t="s">
        <v>229</v>
      </c>
      <c r="O632" s="17" t="s">
        <v>229</v>
      </c>
      <c r="P632" s="154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230</v>
      </c>
      <c r="C633" s="9" t="s">
        <v>230</v>
      </c>
      <c r="D633" s="152" t="s">
        <v>233</v>
      </c>
      <c r="E633" s="153" t="s">
        <v>236</v>
      </c>
      <c r="F633" s="153" t="s">
        <v>238</v>
      </c>
      <c r="G633" s="153" t="s">
        <v>239</v>
      </c>
      <c r="H633" s="153" t="s">
        <v>241</v>
      </c>
      <c r="I633" s="153" t="s">
        <v>243</v>
      </c>
      <c r="J633" s="153" t="s">
        <v>247</v>
      </c>
      <c r="K633" s="153" t="s">
        <v>249</v>
      </c>
      <c r="L633" s="153" t="s">
        <v>250</v>
      </c>
      <c r="M633" s="153" t="s">
        <v>254</v>
      </c>
      <c r="N633" s="153" t="s">
        <v>258</v>
      </c>
      <c r="O633" s="153" t="s">
        <v>259</v>
      </c>
      <c r="P633" s="154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300</v>
      </c>
      <c r="E634" s="11" t="s">
        <v>300</v>
      </c>
      <c r="F634" s="11" t="s">
        <v>299</v>
      </c>
      <c r="G634" s="11" t="s">
        <v>300</v>
      </c>
      <c r="H634" s="11" t="s">
        <v>300</v>
      </c>
      <c r="I634" s="11" t="s">
        <v>300</v>
      </c>
      <c r="J634" s="11" t="s">
        <v>299</v>
      </c>
      <c r="K634" s="11" t="s">
        <v>300</v>
      </c>
      <c r="L634" s="11" t="s">
        <v>300</v>
      </c>
      <c r="M634" s="11" t="s">
        <v>299</v>
      </c>
      <c r="N634" s="11" t="s">
        <v>300</v>
      </c>
      <c r="O634" s="11" t="s">
        <v>300</v>
      </c>
      <c r="P634" s="154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1</v>
      </c>
    </row>
    <row r="635" spans="1:65">
      <c r="A635" s="30"/>
      <c r="B635" s="19"/>
      <c r="C635" s="9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154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2</v>
      </c>
    </row>
    <row r="636" spans="1:65">
      <c r="A636" s="30"/>
      <c r="B636" s="18">
        <v>1</v>
      </c>
      <c r="C636" s="14">
        <v>1</v>
      </c>
      <c r="D636" s="229">
        <v>13.9</v>
      </c>
      <c r="E636" s="229">
        <v>13.7</v>
      </c>
      <c r="F636" s="229">
        <v>14.5</v>
      </c>
      <c r="G636" s="229">
        <v>14.6</v>
      </c>
      <c r="H636" s="229">
        <v>13.82</v>
      </c>
      <c r="I636" s="229">
        <v>14.15</v>
      </c>
      <c r="J636" s="229">
        <v>13.2</v>
      </c>
      <c r="K636" s="229">
        <v>14.1</v>
      </c>
      <c r="L636" s="229">
        <v>13.2</v>
      </c>
      <c r="M636" s="229">
        <v>13.4</v>
      </c>
      <c r="N636" s="229">
        <v>14.4</v>
      </c>
      <c r="O636" s="229">
        <v>13.8</v>
      </c>
      <c r="P636" s="230"/>
      <c r="Q636" s="231"/>
      <c r="R636" s="231"/>
      <c r="S636" s="231"/>
      <c r="T636" s="231"/>
      <c r="U636" s="231"/>
      <c r="V636" s="231"/>
      <c r="W636" s="231"/>
      <c r="X636" s="231"/>
      <c r="Y636" s="231"/>
      <c r="Z636" s="231"/>
      <c r="AA636" s="231"/>
      <c r="AB636" s="231"/>
      <c r="AC636" s="231"/>
      <c r="AD636" s="231"/>
      <c r="AE636" s="231"/>
      <c r="AF636" s="231"/>
      <c r="AG636" s="231"/>
      <c r="AH636" s="231"/>
      <c r="AI636" s="231"/>
      <c r="AJ636" s="231"/>
      <c r="AK636" s="231"/>
      <c r="AL636" s="231"/>
      <c r="AM636" s="231"/>
      <c r="AN636" s="231"/>
      <c r="AO636" s="231"/>
      <c r="AP636" s="231"/>
      <c r="AQ636" s="231"/>
      <c r="AR636" s="231"/>
      <c r="AS636" s="231"/>
      <c r="AT636" s="231"/>
      <c r="AU636" s="231"/>
      <c r="AV636" s="231"/>
      <c r="AW636" s="231"/>
      <c r="AX636" s="231"/>
      <c r="AY636" s="231"/>
      <c r="AZ636" s="231"/>
      <c r="BA636" s="231"/>
      <c r="BB636" s="231"/>
      <c r="BC636" s="231"/>
      <c r="BD636" s="231"/>
      <c r="BE636" s="231"/>
      <c r="BF636" s="231"/>
      <c r="BG636" s="231"/>
      <c r="BH636" s="231"/>
      <c r="BI636" s="231"/>
      <c r="BJ636" s="231"/>
      <c r="BK636" s="231"/>
      <c r="BL636" s="231"/>
      <c r="BM636" s="232">
        <v>1</v>
      </c>
    </row>
    <row r="637" spans="1:65">
      <c r="A637" s="30"/>
      <c r="B637" s="19">
        <v>1</v>
      </c>
      <c r="C637" s="9">
        <v>2</v>
      </c>
      <c r="D637" s="233">
        <v>13.8</v>
      </c>
      <c r="E637" s="233">
        <v>14.2</v>
      </c>
      <c r="F637" s="233">
        <v>15</v>
      </c>
      <c r="G637" s="233">
        <v>15</v>
      </c>
      <c r="H637" s="233">
        <v>14.19</v>
      </c>
      <c r="I637" s="238">
        <v>15.19</v>
      </c>
      <c r="J637" s="233">
        <v>13.3</v>
      </c>
      <c r="K637" s="233">
        <v>13.7</v>
      </c>
      <c r="L637" s="233">
        <v>13</v>
      </c>
      <c r="M637" s="233">
        <v>13.5</v>
      </c>
      <c r="N637" s="233">
        <v>14.6</v>
      </c>
      <c r="O637" s="233">
        <v>14.5</v>
      </c>
      <c r="P637" s="230"/>
      <c r="Q637" s="231"/>
      <c r="R637" s="231"/>
      <c r="S637" s="231"/>
      <c r="T637" s="231"/>
      <c r="U637" s="231"/>
      <c r="V637" s="231"/>
      <c r="W637" s="231"/>
      <c r="X637" s="231"/>
      <c r="Y637" s="231"/>
      <c r="Z637" s="231"/>
      <c r="AA637" s="231"/>
      <c r="AB637" s="231"/>
      <c r="AC637" s="231"/>
      <c r="AD637" s="231"/>
      <c r="AE637" s="231"/>
      <c r="AF637" s="231"/>
      <c r="AG637" s="231"/>
      <c r="AH637" s="231"/>
      <c r="AI637" s="231"/>
      <c r="AJ637" s="231"/>
      <c r="AK637" s="231"/>
      <c r="AL637" s="231"/>
      <c r="AM637" s="231"/>
      <c r="AN637" s="231"/>
      <c r="AO637" s="231"/>
      <c r="AP637" s="231"/>
      <c r="AQ637" s="231"/>
      <c r="AR637" s="231"/>
      <c r="AS637" s="231"/>
      <c r="AT637" s="231"/>
      <c r="AU637" s="231"/>
      <c r="AV637" s="231"/>
      <c r="AW637" s="231"/>
      <c r="AX637" s="231"/>
      <c r="AY637" s="231"/>
      <c r="AZ637" s="231"/>
      <c r="BA637" s="231"/>
      <c r="BB637" s="231"/>
      <c r="BC637" s="231"/>
      <c r="BD637" s="231"/>
      <c r="BE637" s="231"/>
      <c r="BF637" s="231"/>
      <c r="BG637" s="231"/>
      <c r="BH637" s="231"/>
      <c r="BI637" s="231"/>
      <c r="BJ637" s="231"/>
      <c r="BK637" s="231"/>
      <c r="BL637" s="231"/>
      <c r="BM637" s="232">
        <v>29</v>
      </c>
    </row>
    <row r="638" spans="1:65">
      <c r="A638" s="30"/>
      <c r="B638" s="19">
        <v>1</v>
      </c>
      <c r="C638" s="9">
        <v>3</v>
      </c>
      <c r="D638" s="233">
        <v>14.2</v>
      </c>
      <c r="E638" s="233">
        <v>13.4</v>
      </c>
      <c r="F638" s="233">
        <v>14.5</v>
      </c>
      <c r="G638" s="233">
        <v>15</v>
      </c>
      <c r="H638" s="233">
        <v>13.92</v>
      </c>
      <c r="I638" s="233">
        <v>14.28</v>
      </c>
      <c r="J638" s="233">
        <v>13.5</v>
      </c>
      <c r="K638" s="233">
        <v>14.4</v>
      </c>
      <c r="L638" s="233">
        <v>12.7</v>
      </c>
      <c r="M638" s="233">
        <v>13.6</v>
      </c>
      <c r="N638" s="233">
        <v>14.1</v>
      </c>
      <c r="O638" s="233">
        <v>13.9</v>
      </c>
      <c r="P638" s="230"/>
      <c r="Q638" s="231"/>
      <c r="R638" s="231"/>
      <c r="S638" s="231"/>
      <c r="T638" s="231"/>
      <c r="U638" s="231"/>
      <c r="V638" s="231"/>
      <c r="W638" s="231"/>
      <c r="X638" s="231"/>
      <c r="Y638" s="231"/>
      <c r="Z638" s="231"/>
      <c r="AA638" s="231"/>
      <c r="AB638" s="231"/>
      <c r="AC638" s="231"/>
      <c r="AD638" s="231"/>
      <c r="AE638" s="231"/>
      <c r="AF638" s="231"/>
      <c r="AG638" s="231"/>
      <c r="AH638" s="231"/>
      <c r="AI638" s="231"/>
      <c r="AJ638" s="231"/>
      <c r="AK638" s="231"/>
      <c r="AL638" s="231"/>
      <c r="AM638" s="231"/>
      <c r="AN638" s="231"/>
      <c r="AO638" s="231"/>
      <c r="AP638" s="231"/>
      <c r="AQ638" s="231"/>
      <c r="AR638" s="231"/>
      <c r="AS638" s="231"/>
      <c r="AT638" s="231"/>
      <c r="AU638" s="231"/>
      <c r="AV638" s="231"/>
      <c r="AW638" s="231"/>
      <c r="AX638" s="231"/>
      <c r="AY638" s="231"/>
      <c r="AZ638" s="231"/>
      <c r="BA638" s="231"/>
      <c r="BB638" s="231"/>
      <c r="BC638" s="231"/>
      <c r="BD638" s="231"/>
      <c r="BE638" s="231"/>
      <c r="BF638" s="231"/>
      <c r="BG638" s="231"/>
      <c r="BH638" s="231"/>
      <c r="BI638" s="231"/>
      <c r="BJ638" s="231"/>
      <c r="BK638" s="231"/>
      <c r="BL638" s="231"/>
      <c r="BM638" s="232">
        <v>16</v>
      </c>
    </row>
    <row r="639" spans="1:65">
      <c r="A639" s="30"/>
      <c r="B639" s="19">
        <v>1</v>
      </c>
      <c r="C639" s="9">
        <v>4</v>
      </c>
      <c r="D639" s="233">
        <v>14.1</v>
      </c>
      <c r="E639" s="233">
        <v>13.9</v>
      </c>
      <c r="F639" s="233">
        <v>14.5</v>
      </c>
      <c r="G639" s="233">
        <v>14.8</v>
      </c>
      <c r="H639" s="233">
        <v>13.31</v>
      </c>
      <c r="I639" s="233">
        <v>13.91</v>
      </c>
      <c r="J639" s="233">
        <v>13.1</v>
      </c>
      <c r="K639" s="233">
        <v>14.1</v>
      </c>
      <c r="L639" s="233">
        <v>12.6</v>
      </c>
      <c r="M639" s="233">
        <v>13.1</v>
      </c>
      <c r="N639" s="233">
        <v>14.2</v>
      </c>
      <c r="O639" s="233">
        <v>14.1</v>
      </c>
      <c r="P639" s="230"/>
      <c r="Q639" s="231"/>
      <c r="R639" s="231"/>
      <c r="S639" s="231"/>
      <c r="T639" s="231"/>
      <c r="U639" s="231"/>
      <c r="V639" s="231"/>
      <c r="W639" s="231"/>
      <c r="X639" s="231"/>
      <c r="Y639" s="231"/>
      <c r="Z639" s="231"/>
      <c r="AA639" s="231"/>
      <c r="AB639" s="231"/>
      <c r="AC639" s="231"/>
      <c r="AD639" s="231"/>
      <c r="AE639" s="231"/>
      <c r="AF639" s="231"/>
      <c r="AG639" s="231"/>
      <c r="AH639" s="231"/>
      <c r="AI639" s="231"/>
      <c r="AJ639" s="231"/>
      <c r="AK639" s="231"/>
      <c r="AL639" s="231"/>
      <c r="AM639" s="231"/>
      <c r="AN639" s="231"/>
      <c r="AO639" s="231"/>
      <c r="AP639" s="231"/>
      <c r="AQ639" s="231"/>
      <c r="AR639" s="231"/>
      <c r="AS639" s="231"/>
      <c r="AT639" s="231"/>
      <c r="AU639" s="231"/>
      <c r="AV639" s="231"/>
      <c r="AW639" s="231"/>
      <c r="AX639" s="231"/>
      <c r="AY639" s="231"/>
      <c r="AZ639" s="231"/>
      <c r="BA639" s="231"/>
      <c r="BB639" s="231"/>
      <c r="BC639" s="231"/>
      <c r="BD639" s="231"/>
      <c r="BE639" s="231"/>
      <c r="BF639" s="231"/>
      <c r="BG639" s="231"/>
      <c r="BH639" s="231"/>
      <c r="BI639" s="231"/>
      <c r="BJ639" s="231"/>
      <c r="BK639" s="231"/>
      <c r="BL639" s="231"/>
      <c r="BM639" s="232">
        <v>13.941583333333334</v>
      </c>
    </row>
    <row r="640" spans="1:65">
      <c r="A640" s="30"/>
      <c r="B640" s="19">
        <v>1</v>
      </c>
      <c r="C640" s="9">
        <v>5</v>
      </c>
      <c r="D640" s="233">
        <v>13.8</v>
      </c>
      <c r="E640" s="233">
        <v>13.4</v>
      </c>
      <c r="F640" s="233">
        <v>15</v>
      </c>
      <c r="G640" s="233">
        <v>14.8</v>
      </c>
      <c r="H640" s="233">
        <v>13.33</v>
      </c>
      <c r="I640" s="233">
        <v>14.18</v>
      </c>
      <c r="J640" s="233">
        <v>13.1</v>
      </c>
      <c r="K640" s="233">
        <v>14.4</v>
      </c>
      <c r="L640" s="233">
        <v>13.5</v>
      </c>
      <c r="M640" s="233">
        <v>13.2</v>
      </c>
      <c r="N640" s="233">
        <v>14.4</v>
      </c>
      <c r="O640" s="233">
        <v>14.6</v>
      </c>
      <c r="P640" s="230"/>
      <c r="Q640" s="231"/>
      <c r="R640" s="231"/>
      <c r="S640" s="231"/>
      <c r="T640" s="231"/>
      <c r="U640" s="231"/>
      <c r="V640" s="231"/>
      <c r="W640" s="231"/>
      <c r="X640" s="231"/>
      <c r="Y640" s="231"/>
      <c r="Z640" s="231"/>
      <c r="AA640" s="231"/>
      <c r="AB640" s="231"/>
      <c r="AC640" s="231"/>
      <c r="AD640" s="231"/>
      <c r="AE640" s="231"/>
      <c r="AF640" s="231"/>
      <c r="AG640" s="231"/>
      <c r="AH640" s="231"/>
      <c r="AI640" s="231"/>
      <c r="AJ640" s="231"/>
      <c r="AK640" s="231"/>
      <c r="AL640" s="231"/>
      <c r="AM640" s="231"/>
      <c r="AN640" s="231"/>
      <c r="AO640" s="231"/>
      <c r="AP640" s="231"/>
      <c r="AQ640" s="231"/>
      <c r="AR640" s="231"/>
      <c r="AS640" s="231"/>
      <c r="AT640" s="231"/>
      <c r="AU640" s="231"/>
      <c r="AV640" s="231"/>
      <c r="AW640" s="231"/>
      <c r="AX640" s="231"/>
      <c r="AY640" s="231"/>
      <c r="AZ640" s="231"/>
      <c r="BA640" s="231"/>
      <c r="BB640" s="231"/>
      <c r="BC640" s="231"/>
      <c r="BD640" s="231"/>
      <c r="BE640" s="231"/>
      <c r="BF640" s="231"/>
      <c r="BG640" s="231"/>
      <c r="BH640" s="231"/>
      <c r="BI640" s="231"/>
      <c r="BJ640" s="231"/>
      <c r="BK640" s="231"/>
      <c r="BL640" s="231"/>
      <c r="BM640" s="232">
        <v>43</v>
      </c>
    </row>
    <row r="641" spans="1:65">
      <c r="A641" s="30"/>
      <c r="B641" s="19">
        <v>1</v>
      </c>
      <c r="C641" s="9">
        <v>6</v>
      </c>
      <c r="D641" s="233">
        <v>14.1</v>
      </c>
      <c r="E641" s="233">
        <v>13.5</v>
      </c>
      <c r="F641" s="233">
        <v>14.5</v>
      </c>
      <c r="G641" s="233">
        <v>14.7</v>
      </c>
      <c r="H641" s="233">
        <v>13.82</v>
      </c>
      <c r="I641" s="233">
        <v>14.4</v>
      </c>
      <c r="J641" s="233">
        <v>12.8</v>
      </c>
      <c r="K641" s="233">
        <v>14.3</v>
      </c>
      <c r="L641" s="233">
        <v>13.5</v>
      </c>
      <c r="M641" s="233">
        <v>13.5</v>
      </c>
      <c r="N641" s="233">
        <v>13.8</v>
      </c>
      <c r="O641" s="233">
        <v>14.2</v>
      </c>
      <c r="P641" s="230"/>
      <c r="Q641" s="231"/>
      <c r="R641" s="231"/>
      <c r="S641" s="231"/>
      <c r="T641" s="231"/>
      <c r="U641" s="231"/>
      <c r="V641" s="231"/>
      <c r="W641" s="231"/>
      <c r="X641" s="231"/>
      <c r="Y641" s="231"/>
      <c r="Z641" s="231"/>
      <c r="AA641" s="231"/>
      <c r="AB641" s="231"/>
      <c r="AC641" s="231"/>
      <c r="AD641" s="231"/>
      <c r="AE641" s="231"/>
      <c r="AF641" s="231"/>
      <c r="AG641" s="231"/>
      <c r="AH641" s="231"/>
      <c r="AI641" s="231"/>
      <c r="AJ641" s="231"/>
      <c r="AK641" s="231"/>
      <c r="AL641" s="231"/>
      <c r="AM641" s="231"/>
      <c r="AN641" s="231"/>
      <c r="AO641" s="231"/>
      <c r="AP641" s="231"/>
      <c r="AQ641" s="231"/>
      <c r="AR641" s="231"/>
      <c r="AS641" s="231"/>
      <c r="AT641" s="231"/>
      <c r="AU641" s="231"/>
      <c r="AV641" s="231"/>
      <c r="AW641" s="231"/>
      <c r="AX641" s="231"/>
      <c r="AY641" s="231"/>
      <c r="AZ641" s="231"/>
      <c r="BA641" s="231"/>
      <c r="BB641" s="231"/>
      <c r="BC641" s="231"/>
      <c r="BD641" s="231"/>
      <c r="BE641" s="231"/>
      <c r="BF641" s="231"/>
      <c r="BG641" s="231"/>
      <c r="BH641" s="231"/>
      <c r="BI641" s="231"/>
      <c r="BJ641" s="231"/>
      <c r="BK641" s="231"/>
      <c r="BL641" s="231"/>
      <c r="BM641" s="234"/>
    </row>
    <row r="642" spans="1:65">
      <c r="A642" s="30"/>
      <c r="B642" s="20" t="s">
        <v>271</v>
      </c>
      <c r="C642" s="12"/>
      <c r="D642" s="235">
        <v>13.983333333333334</v>
      </c>
      <c r="E642" s="235">
        <v>13.683333333333332</v>
      </c>
      <c r="F642" s="235">
        <v>14.666666666666666</v>
      </c>
      <c r="G642" s="235">
        <v>14.816666666666668</v>
      </c>
      <c r="H642" s="235">
        <v>13.731666666666669</v>
      </c>
      <c r="I642" s="235">
        <v>14.351666666666668</v>
      </c>
      <c r="J642" s="235">
        <v>13.166666666666666</v>
      </c>
      <c r="K642" s="235">
        <v>14.166666666666666</v>
      </c>
      <c r="L642" s="235">
        <v>13.083333333333334</v>
      </c>
      <c r="M642" s="235">
        <v>13.383333333333333</v>
      </c>
      <c r="N642" s="235">
        <v>14.25</v>
      </c>
      <c r="O642" s="235">
        <v>14.183333333333335</v>
      </c>
      <c r="P642" s="230"/>
      <c r="Q642" s="231"/>
      <c r="R642" s="231"/>
      <c r="S642" s="231"/>
      <c r="T642" s="231"/>
      <c r="U642" s="231"/>
      <c r="V642" s="231"/>
      <c r="W642" s="231"/>
      <c r="X642" s="231"/>
      <c r="Y642" s="231"/>
      <c r="Z642" s="231"/>
      <c r="AA642" s="231"/>
      <c r="AB642" s="231"/>
      <c r="AC642" s="231"/>
      <c r="AD642" s="231"/>
      <c r="AE642" s="231"/>
      <c r="AF642" s="231"/>
      <c r="AG642" s="231"/>
      <c r="AH642" s="231"/>
      <c r="AI642" s="231"/>
      <c r="AJ642" s="231"/>
      <c r="AK642" s="231"/>
      <c r="AL642" s="231"/>
      <c r="AM642" s="231"/>
      <c r="AN642" s="231"/>
      <c r="AO642" s="231"/>
      <c r="AP642" s="231"/>
      <c r="AQ642" s="231"/>
      <c r="AR642" s="231"/>
      <c r="AS642" s="231"/>
      <c r="AT642" s="231"/>
      <c r="AU642" s="231"/>
      <c r="AV642" s="231"/>
      <c r="AW642" s="231"/>
      <c r="AX642" s="231"/>
      <c r="AY642" s="231"/>
      <c r="AZ642" s="231"/>
      <c r="BA642" s="231"/>
      <c r="BB642" s="231"/>
      <c r="BC642" s="231"/>
      <c r="BD642" s="231"/>
      <c r="BE642" s="231"/>
      <c r="BF642" s="231"/>
      <c r="BG642" s="231"/>
      <c r="BH642" s="231"/>
      <c r="BI642" s="231"/>
      <c r="BJ642" s="231"/>
      <c r="BK642" s="231"/>
      <c r="BL642" s="231"/>
      <c r="BM642" s="234"/>
    </row>
    <row r="643" spans="1:65">
      <c r="A643" s="30"/>
      <c r="B643" s="3" t="s">
        <v>272</v>
      </c>
      <c r="C643" s="29"/>
      <c r="D643" s="233">
        <v>14</v>
      </c>
      <c r="E643" s="233">
        <v>13.6</v>
      </c>
      <c r="F643" s="233">
        <v>14.5</v>
      </c>
      <c r="G643" s="233">
        <v>14.8</v>
      </c>
      <c r="H643" s="233">
        <v>13.82</v>
      </c>
      <c r="I643" s="233">
        <v>14.23</v>
      </c>
      <c r="J643" s="233">
        <v>13.149999999999999</v>
      </c>
      <c r="K643" s="233">
        <v>14.2</v>
      </c>
      <c r="L643" s="233">
        <v>13.1</v>
      </c>
      <c r="M643" s="233">
        <v>13.45</v>
      </c>
      <c r="N643" s="233">
        <v>14.3</v>
      </c>
      <c r="O643" s="233">
        <v>14.149999999999999</v>
      </c>
      <c r="P643" s="230"/>
      <c r="Q643" s="231"/>
      <c r="R643" s="231"/>
      <c r="S643" s="231"/>
      <c r="T643" s="231"/>
      <c r="U643" s="231"/>
      <c r="V643" s="231"/>
      <c r="W643" s="231"/>
      <c r="X643" s="231"/>
      <c r="Y643" s="231"/>
      <c r="Z643" s="231"/>
      <c r="AA643" s="231"/>
      <c r="AB643" s="231"/>
      <c r="AC643" s="231"/>
      <c r="AD643" s="231"/>
      <c r="AE643" s="231"/>
      <c r="AF643" s="231"/>
      <c r="AG643" s="231"/>
      <c r="AH643" s="231"/>
      <c r="AI643" s="231"/>
      <c r="AJ643" s="231"/>
      <c r="AK643" s="231"/>
      <c r="AL643" s="231"/>
      <c r="AM643" s="231"/>
      <c r="AN643" s="231"/>
      <c r="AO643" s="231"/>
      <c r="AP643" s="231"/>
      <c r="AQ643" s="231"/>
      <c r="AR643" s="231"/>
      <c r="AS643" s="231"/>
      <c r="AT643" s="231"/>
      <c r="AU643" s="231"/>
      <c r="AV643" s="231"/>
      <c r="AW643" s="231"/>
      <c r="AX643" s="231"/>
      <c r="AY643" s="231"/>
      <c r="AZ643" s="231"/>
      <c r="BA643" s="231"/>
      <c r="BB643" s="231"/>
      <c r="BC643" s="231"/>
      <c r="BD643" s="231"/>
      <c r="BE643" s="231"/>
      <c r="BF643" s="231"/>
      <c r="BG643" s="231"/>
      <c r="BH643" s="231"/>
      <c r="BI643" s="231"/>
      <c r="BJ643" s="231"/>
      <c r="BK643" s="231"/>
      <c r="BL643" s="231"/>
      <c r="BM643" s="234"/>
    </row>
    <row r="644" spans="1:65">
      <c r="A644" s="30"/>
      <c r="B644" s="3" t="s">
        <v>273</v>
      </c>
      <c r="C644" s="29"/>
      <c r="D644" s="24">
        <v>0.17224014243685021</v>
      </c>
      <c r="E644" s="24">
        <v>0.31885210782848289</v>
      </c>
      <c r="F644" s="24">
        <v>0.2581988897471611</v>
      </c>
      <c r="G644" s="24">
        <v>0.16020819787597237</v>
      </c>
      <c r="H644" s="24">
        <v>0.34649194314827364</v>
      </c>
      <c r="I644" s="24">
        <v>0.44169748320164387</v>
      </c>
      <c r="J644" s="24">
        <v>0.23380903889000229</v>
      </c>
      <c r="K644" s="24">
        <v>0.26583202716502563</v>
      </c>
      <c r="L644" s="24">
        <v>0.38686776379877763</v>
      </c>
      <c r="M644" s="24">
        <v>0.19407902170679533</v>
      </c>
      <c r="N644" s="24">
        <v>0.28106938645110374</v>
      </c>
      <c r="O644" s="24">
        <v>0.31885210782848289</v>
      </c>
      <c r="P644" s="154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5"/>
    </row>
    <row r="645" spans="1:65">
      <c r="A645" s="30"/>
      <c r="B645" s="3" t="s">
        <v>87</v>
      </c>
      <c r="C645" s="29"/>
      <c r="D645" s="13">
        <v>1.2317531044351623E-2</v>
      </c>
      <c r="E645" s="13">
        <v>2.3302224689048693E-2</v>
      </c>
      <c r="F645" s="13">
        <v>1.7604469755488256E-2</v>
      </c>
      <c r="G645" s="13">
        <v>1.0812701768907021E-2</v>
      </c>
      <c r="H645" s="13">
        <v>2.5233058124646698E-2</v>
      </c>
      <c r="I645" s="13">
        <v>3.0776737884216268E-2</v>
      </c>
      <c r="J645" s="13">
        <v>1.7757648523291314E-2</v>
      </c>
      <c r="K645" s="13">
        <v>1.8764613682237103E-2</v>
      </c>
      <c r="L645" s="13">
        <v>2.9569510608823766E-2</v>
      </c>
      <c r="M645" s="13">
        <v>1.4501545831142866E-2</v>
      </c>
      <c r="N645" s="13">
        <v>1.9724167470252893E-2</v>
      </c>
      <c r="O645" s="13">
        <v>2.2480759658882455E-2</v>
      </c>
      <c r="P645" s="154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5"/>
    </row>
    <row r="646" spans="1:65">
      <c r="A646" s="30"/>
      <c r="B646" s="3" t="s">
        <v>274</v>
      </c>
      <c r="C646" s="29"/>
      <c r="D646" s="13">
        <v>2.9946383421299849E-3</v>
      </c>
      <c r="E646" s="13">
        <v>-1.8523721002516647E-2</v>
      </c>
      <c r="F646" s="13">
        <v>5.2008679071602337E-2</v>
      </c>
      <c r="G646" s="13">
        <v>6.2767858743925542E-2</v>
      </c>
      <c r="H646" s="13">
        <v>-1.5056874219212202E-2</v>
      </c>
      <c r="I646" s="13">
        <v>2.9414401759723763E-2</v>
      </c>
      <c r="J646" s="13">
        <v>-5.5583117651629821E-2</v>
      </c>
      <c r="K646" s="13">
        <v>1.6144746830524914E-2</v>
      </c>
      <c r="L646" s="13">
        <v>-6.1560439691809243E-2</v>
      </c>
      <c r="M646" s="13">
        <v>-4.0042080347162945E-2</v>
      </c>
      <c r="N646" s="13">
        <v>2.2122068870704448E-2</v>
      </c>
      <c r="O646" s="13">
        <v>1.7340211238560999E-2</v>
      </c>
      <c r="P646" s="154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5"/>
    </row>
    <row r="647" spans="1:65">
      <c r="A647" s="30"/>
      <c r="B647" s="46" t="s">
        <v>275</v>
      </c>
      <c r="C647" s="47"/>
      <c r="D647" s="45">
        <v>0.17</v>
      </c>
      <c r="E647" s="45">
        <v>0.72</v>
      </c>
      <c r="F647" s="45">
        <v>1.0900000000000001</v>
      </c>
      <c r="G647" s="45">
        <v>1.36</v>
      </c>
      <c r="H647" s="45">
        <v>0.63</v>
      </c>
      <c r="I647" s="45">
        <v>0.51</v>
      </c>
      <c r="J647" s="45">
        <v>1.67</v>
      </c>
      <c r="K647" s="45">
        <v>0.17</v>
      </c>
      <c r="L647" s="45">
        <v>1.82</v>
      </c>
      <c r="M647" s="45">
        <v>1.27</v>
      </c>
      <c r="N647" s="45">
        <v>0.32</v>
      </c>
      <c r="O647" s="45">
        <v>0.2</v>
      </c>
      <c r="P647" s="154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5"/>
    </row>
    <row r="648" spans="1:65">
      <c r="B648" s="31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BM648" s="55"/>
    </row>
    <row r="649" spans="1:65" ht="15">
      <c r="B649" s="8" t="s">
        <v>548</v>
      </c>
      <c r="BM649" s="28" t="s">
        <v>67</v>
      </c>
    </row>
    <row r="650" spans="1:65" ht="15">
      <c r="A650" s="25" t="s">
        <v>34</v>
      </c>
      <c r="B650" s="18" t="s">
        <v>110</v>
      </c>
      <c r="C650" s="15" t="s">
        <v>111</v>
      </c>
      <c r="D650" s="16" t="s">
        <v>229</v>
      </c>
      <c r="E650" s="17" t="s">
        <v>229</v>
      </c>
      <c r="F650" s="17" t="s">
        <v>229</v>
      </c>
      <c r="G650" s="17" t="s">
        <v>229</v>
      </c>
      <c r="H650" s="17" t="s">
        <v>229</v>
      </c>
      <c r="I650" s="17" t="s">
        <v>229</v>
      </c>
      <c r="J650" s="17" t="s">
        <v>229</v>
      </c>
      <c r="K650" s="17" t="s">
        <v>229</v>
      </c>
      <c r="L650" s="17" t="s">
        <v>229</v>
      </c>
      <c r="M650" s="17" t="s">
        <v>229</v>
      </c>
      <c r="N650" s="17" t="s">
        <v>229</v>
      </c>
      <c r="O650" s="17" t="s">
        <v>229</v>
      </c>
      <c r="P650" s="17" t="s">
        <v>229</v>
      </c>
      <c r="Q650" s="17" t="s">
        <v>229</v>
      </c>
      <c r="R650" s="17" t="s">
        <v>229</v>
      </c>
      <c r="S650" s="17" t="s">
        <v>229</v>
      </c>
      <c r="T650" s="17" t="s">
        <v>229</v>
      </c>
      <c r="U650" s="17" t="s">
        <v>229</v>
      </c>
      <c r="V650" s="17" t="s">
        <v>229</v>
      </c>
      <c r="W650" s="17" t="s">
        <v>229</v>
      </c>
      <c r="X650" s="17" t="s">
        <v>229</v>
      </c>
      <c r="Y650" s="17" t="s">
        <v>229</v>
      </c>
      <c r="Z650" s="17" t="s">
        <v>229</v>
      </c>
      <c r="AA650" s="17" t="s">
        <v>229</v>
      </c>
      <c r="AB650" s="17" t="s">
        <v>229</v>
      </c>
      <c r="AC650" s="154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1</v>
      </c>
    </row>
    <row r="651" spans="1:65">
      <c r="A651" s="30"/>
      <c r="B651" s="19" t="s">
        <v>230</v>
      </c>
      <c r="C651" s="9" t="s">
        <v>230</v>
      </c>
      <c r="D651" s="152" t="s">
        <v>232</v>
      </c>
      <c r="E651" s="153" t="s">
        <v>233</v>
      </c>
      <c r="F651" s="153" t="s">
        <v>234</v>
      </c>
      <c r="G651" s="153" t="s">
        <v>235</v>
      </c>
      <c r="H651" s="153" t="s">
        <v>236</v>
      </c>
      <c r="I651" s="153" t="s">
        <v>237</v>
      </c>
      <c r="J651" s="153" t="s">
        <v>238</v>
      </c>
      <c r="K651" s="153" t="s">
        <v>239</v>
      </c>
      <c r="L651" s="153" t="s">
        <v>240</v>
      </c>
      <c r="M651" s="153" t="s">
        <v>241</v>
      </c>
      <c r="N651" s="153" t="s">
        <v>243</v>
      </c>
      <c r="O651" s="153" t="s">
        <v>244</v>
      </c>
      <c r="P651" s="153" t="s">
        <v>246</v>
      </c>
      <c r="Q651" s="153" t="s">
        <v>247</v>
      </c>
      <c r="R651" s="153" t="s">
        <v>249</v>
      </c>
      <c r="S651" s="153" t="s">
        <v>250</v>
      </c>
      <c r="T651" s="153" t="s">
        <v>251</v>
      </c>
      <c r="U651" s="153" t="s">
        <v>252</v>
      </c>
      <c r="V651" s="153" t="s">
        <v>254</v>
      </c>
      <c r="W651" s="153" t="s">
        <v>256</v>
      </c>
      <c r="X651" s="153" t="s">
        <v>258</v>
      </c>
      <c r="Y651" s="153" t="s">
        <v>259</v>
      </c>
      <c r="Z651" s="153" t="s">
        <v>260</v>
      </c>
      <c r="AA651" s="153" t="s">
        <v>261</v>
      </c>
      <c r="AB651" s="153" t="s">
        <v>262</v>
      </c>
      <c r="AC651" s="154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8" t="s">
        <v>3</v>
      </c>
    </row>
    <row r="652" spans="1:65">
      <c r="A652" s="30"/>
      <c r="B652" s="19"/>
      <c r="C652" s="9"/>
      <c r="D652" s="10" t="s">
        <v>299</v>
      </c>
      <c r="E652" s="11" t="s">
        <v>114</v>
      </c>
      <c r="F652" s="11" t="s">
        <v>114</v>
      </c>
      <c r="G652" s="11" t="s">
        <v>114</v>
      </c>
      <c r="H652" s="11" t="s">
        <v>300</v>
      </c>
      <c r="I652" s="11" t="s">
        <v>300</v>
      </c>
      <c r="J652" s="11" t="s">
        <v>299</v>
      </c>
      <c r="K652" s="11" t="s">
        <v>114</v>
      </c>
      <c r="L652" s="11" t="s">
        <v>299</v>
      </c>
      <c r="M652" s="11" t="s">
        <v>300</v>
      </c>
      <c r="N652" s="11" t="s">
        <v>300</v>
      </c>
      <c r="O652" s="11" t="s">
        <v>114</v>
      </c>
      <c r="P652" s="11" t="s">
        <v>300</v>
      </c>
      <c r="Q652" s="11" t="s">
        <v>299</v>
      </c>
      <c r="R652" s="11" t="s">
        <v>299</v>
      </c>
      <c r="S652" s="11" t="s">
        <v>300</v>
      </c>
      <c r="T652" s="11" t="s">
        <v>299</v>
      </c>
      <c r="U652" s="11" t="s">
        <v>114</v>
      </c>
      <c r="V652" s="11" t="s">
        <v>299</v>
      </c>
      <c r="W652" s="11" t="s">
        <v>300</v>
      </c>
      <c r="X652" s="11" t="s">
        <v>300</v>
      </c>
      <c r="Y652" s="11" t="s">
        <v>299</v>
      </c>
      <c r="Z652" s="11" t="s">
        <v>299</v>
      </c>
      <c r="AA652" s="11" t="s">
        <v>299</v>
      </c>
      <c r="AB652" s="11" t="s">
        <v>299</v>
      </c>
      <c r="AC652" s="154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8">
        <v>1</v>
      </c>
    </row>
    <row r="653" spans="1:65">
      <c r="A653" s="30"/>
      <c r="B653" s="19"/>
      <c r="C653" s="9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154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8">
        <v>2</v>
      </c>
    </row>
    <row r="654" spans="1:65">
      <c r="A654" s="30"/>
      <c r="B654" s="18">
        <v>1</v>
      </c>
      <c r="C654" s="14">
        <v>1</v>
      </c>
      <c r="D654" s="229">
        <v>30</v>
      </c>
      <c r="E654" s="236">
        <v>36</v>
      </c>
      <c r="F654" s="236">
        <v>25</v>
      </c>
      <c r="G654" s="229">
        <v>29</v>
      </c>
      <c r="H654" s="236">
        <v>38.200000000000003</v>
      </c>
      <c r="I654" s="229">
        <v>30</v>
      </c>
      <c r="J654" s="229">
        <v>30</v>
      </c>
      <c r="K654" s="239">
        <v>5</v>
      </c>
      <c r="L654" s="229">
        <v>35.299999999999997</v>
      </c>
      <c r="M654" s="229">
        <v>30.9</v>
      </c>
      <c r="N654" s="229">
        <v>32</v>
      </c>
      <c r="O654" s="229">
        <v>31</v>
      </c>
      <c r="P654" s="229">
        <v>30.800000000000004</v>
      </c>
      <c r="Q654" s="229">
        <v>30.599999999999998</v>
      </c>
      <c r="R654" s="229">
        <v>30</v>
      </c>
      <c r="S654" s="236">
        <v>39</v>
      </c>
      <c r="T654" s="229">
        <v>33.700000000000003</v>
      </c>
      <c r="U654" s="229">
        <v>35</v>
      </c>
      <c r="V654" s="229">
        <v>31.2</v>
      </c>
      <c r="W654" s="229">
        <v>28.3</v>
      </c>
      <c r="X654" s="229">
        <v>30.3</v>
      </c>
      <c r="Y654" s="229">
        <v>30</v>
      </c>
      <c r="Z654" s="229">
        <v>31.6</v>
      </c>
      <c r="AA654" s="229">
        <v>33.6</v>
      </c>
      <c r="AB654" s="229">
        <v>32.200000000000003</v>
      </c>
      <c r="AC654" s="230"/>
      <c r="AD654" s="231"/>
      <c r="AE654" s="231"/>
      <c r="AF654" s="231"/>
      <c r="AG654" s="231"/>
      <c r="AH654" s="231"/>
      <c r="AI654" s="231"/>
      <c r="AJ654" s="231"/>
      <c r="AK654" s="231"/>
      <c r="AL654" s="231"/>
      <c r="AM654" s="231"/>
      <c r="AN654" s="231"/>
      <c r="AO654" s="231"/>
      <c r="AP654" s="231"/>
      <c r="AQ654" s="231"/>
      <c r="AR654" s="231"/>
      <c r="AS654" s="231"/>
      <c r="AT654" s="231"/>
      <c r="AU654" s="231"/>
      <c r="AV654" s="231"/>
      <c r="AW654" s="231"/>
      <c r="AX654" s="231"/>
      <c r="AY654" s="231"/>
      <c r="AZ654" s="231"/>
      <c r="BA654" s="231"/>
      <c r="BB654" s="231"/>
      <c r="BC654" s="231"/>
      <c r="BD654" s="231"/>
      <c r="BE654" s="231"/>
      <c r="BF654" s="231"/>
      <c r="BG654" s="231"/>
      <c r="BH654" s="231"/>
      <c r="BI654" s="231"/>
      <c r="BJ654" s="231"/>
      <c r="BK654" s="231"/>
      <c r="BL654" s="231"/>
      <c r="BM654" s="232">
        <v>1</v>
      </c>
    </row>
    <row r="655" spans="1:65">
      <c r="A655" s="30"/>
      <c r="B655" s="19">
        <v>1</v>
      </c>
      <c r="C655" s="9">
        <v>2</v>
      </c>
      <c r="D655" s="233">
        <v>30.5</v>
      </c>
      <c r="E655" s="237">
        <v>36</v>
      </c>
      <c r="F655" s="237">
        <v>25</v>
      </c>
      <c r="G655" s="233">
        <v>28</v>
      </c>
      <c r="H655" s="238">
        <v>39.6</v>
      </c>
      <c r="I655" s="233">
        <v>30.1</v>
      </c>
      <c r="J655" s="233">
        <v>30</v>
      </c>
      <c r="K655" s="237">
        <v>10</v>
      </c>
      <c r="L655" s="233">
        <v>33.5</v>
      </c>
      <c r="M655" s="233">
        <v>31.3</v>
      </c>
      <c r="N655" s="233">
        <v>34.200000000000003</v>
      </c>
      <c r="O655" s="233">
        <v>30</v>
      </c>
      <c r="P655" s="233">
        <v>31.2</v>
      </c>
      <c r="Q655" s="233">
        <v>32.200000000000003</v>
      </c>
      <c r="R655" s="233">
        <v>30</v>
      </c>
      <c r="S655" s="237">
        <v>40</v>
      </c>
      <c r="T655" s="233">
        <v>32.6</v>
      </c>
      <c r="U655" s="233">
        <v>36</v>
      </c>
      <c r="V655" s="233">
        <v>31.4</v>
      </c>
      <c r="W655" s="233">
        <v>28.5</v>
      </c>
      <c r="X655" s="233">
        <v>29.3</v>
      </c>
      <c r="Y655" s="233">
        <v>30</v>
      </c>
      <c r="Z655" s="233">
        <v>31.899999999999995</v>
      </c>
      <c r="AA655" s="233">
        <v>33.299999999999997</v>
      </c>
      <c r="AB655" s="233">
        <v>32.1</v>
      </c>
      <c r="AC655" s="230"/>
      <c r="AD655" s="231"/>
      <c r="AE655" s="231"/>
      <c r="AF655" s="231"/>
      <c r="AG655" s="231"/>
      <c r="AH655" s="231"/>
      <c r="AI655" s="231"/>
      <c r="AJ655" s="231"/>
      <c r="AK655" s="231"/>
      <c r="AL655" s="231"/>
      <c r="AM655" s="231"/>
      <c r="AN655" s="231"/>
      <c r="AO655" s="231"/>
      <c r="AP655" s="231"/>
      <c r="AQ655" s="231"/>
      <c r="AR655" s="231"/>
      <c r="AS655" s="231"/>
      <c r="AT655" s="231"/>
      <c r="AU655" s="231"/>
      <c r="AV655" s="231"/>
      <c r="AW655" s="231"/>
      <c r="AX655" s="231"/>
      <c r="AY655" s="231"/>
      <c r="AZ655" s="231"/>
      <c r="BA655" s="231"/>
      <c r="BB655" s="231"/>
      <c r="BC655" s="231"/>
      <c r="BD655" s="231"/>
      <c r="BE655" s="231"/>
      <c r="BF655" s="231"/>
      <c r="BG655" s="231"/>
      <c r="BH655" s="231"/>
      <c r="BI655" s="231"/>
      <c r="BJ655" s="231"/>
      <c r="BK655" s="231"/>
      <c r="BL655" s="231"/>
      <c r="BM655" s="232">
        <v>30</v>
      </c>
    </row>
    <row r="656" spans="1:65">
      <c r="A656" s="30"/>
      <c r="B656" s="19">
        <v>1</v>
      </c>
      <c r="C656" s="9">
        <v>3</v>
      </c>
      <c r="D656" s="233">
        <v>31.3</v>
      </c>
      <c r="E656" s="237">
        <v>36</v>
      </c>
      <c r="F656" s="237">
        <v>25</v>
      </c>
      <c r="G656" s="233">
        <v>29</v>
      </c>
      <c r="H656" s="237">
        <v>38.4</v>
      </c>
      <c r="I656" s="233">
        <v>29.5</v>
      </c>
      <c r="J656" s="233">
        <v>30</v>
      </c>
      <c r="K656" s="237">
        <v>10</v>
      </c>
      <c r="L656" s="233">
        <v>34.4</v>
      </c>
      <c r="M656" s="233">
        <v>31.3</v>
      </c>
      <c r="N656" s="233">
        <v>31.4</v>
      </c>
      <c r="O656" s="233">
        <v>30</v>
      </c>
      <c r="P656" s="233">
        <v>31.8</v>
      </c>
      <c r="Q656" s="233">
        <v>31</v>
      </c>
      <c r="R656" s="233">
        <v>29</v>
      </c>
      <c r="S656" s="237">
        <v>33</v>
      </c>
      <c r="T656" s="233">
        <v>31.6</v>
      </c>
      <c r="U656" s="233">
        <v>36</v>
      </c>
      <c r="V656" s="233">
        <v>31.8</v>
      </c>
      <c r="W656" s="233">
        <v>28.1</v>
      </c>
      <c r="X656" s="233">
        <v>28.6</v>
      </c>
      <c r="Y656" s="233">
        <v>29</v>
      </c>
      <c r="Z656" s="233">
        <v>33.5</v>
      </c>
      <c r="AA656" s="233">
        <v>34.299999999999997</v>
      </c>
      <c r="AB656" s="233">
        <v>33</v>
      </c>
      <c r="AC656" s="230"/>
      <c r="AD656" s="231"/>
      <c r="AE656" s="231"/>
      <c r="AF656" s="231"/>
      <c r="AG656" s="231"/>
      <c r="AH656" s="231"/>
      <c r="AI656" s="231"/>
      <c r="AJ656" s="231"/>
      <c r="AK656" s="231"/>
      <c r="AL656" s="231"/>
      <c r="AM656" s="231"/>
      <c r="AN656" s="231"/>
      <c r="AO656" s="231"/>
      <c r="AP656" s="231"/>
      <c r="AQ656" s="231"/>
      <c r="AR656" s="231"/>
      <c r="AS656" s="231"/>
      <c r="AT656" s="231"/>
      <c r="AU656" s="231"/>
      <c r="AV656" s="231"/>
      <c r="AW656" s="231"/>
      <c r="AX656" s="231"/>
      <c r="AY656" s="231"/>
      <c r="AZ656" s="231"/>
      <c r="BA656" s="231"/>
      <c r="BB656" s="231"/>
      <c r="BC656" s="231"/>
      <c r="BD656" s="231"/>
      <c r="BE656" s="231"/>
      <c r="BF656" s="231"/>
      <c r="BG656" s="231"/>
      <c r="BH656" s="231"/>
      <c r="BI656" s="231"/>
      <c r="BJ656" s="231"/>
      <c r="BK656" s="231"/>
      <c r="BL656" s="231"/>
      <c r="BM656" s="232">
        <v>16</v>
      </c>
    </row>
    <row r="657" spans="1:65">
      <c r="A657" s="30"/>
      <c r="B657" s="19">
        <v>1</v>
      </c>
      <c r="C657" s="9">
        <v>4</v>
      </c>
      <c r="D657" s="233">
        <v>30.599999999999998</v>
      </c>
      <c r="E657" s="237">
        <v>38</v>
      </c>
      <c r="F657" s="237">
        <v>25</v>
      </c>
      <c r="G657" s="233">
        <v>29</v>
      </c>
      <c r="H657" s="237">
        <v>38.200000000000003</v>
      </c>
      <c r="I657" s="233">
        <v>30.5</v>
      </c>
      <c r="J657" s="233">
        <v>30</v>
      </c>
      <c r="K657" s="237">
        <v>10</v>
      </c>
      <c r="L657" s="233">
        <v>32.799999999999997</v>
      </c>
      <c r="M657" s="233">
        <v>31.100000000000005</v>
      </c>
      <c r="N657" s="233">
        <v>32.700000000000003</v>
      </c>
      <c r="O657" s="233">
        <v>30</v>
      </c>
      <c r="P657" s="233">
        <v>30.5</v>
      </c>
      <c r="Q657" s="233">
        <v>31.4</v>
      </c>
      <c r="R657" s="233">
        <v>28</v>
      </c>
      <c r="S657" s="237">
        <v>35</v>
      </c>
      <c r="T657" s="233">
        <v>31.5</v>
      </c>
      <c r="U657" s="233">
        <v>35</v>
      </c>
      <c r="V657" s="233">
        <v>30.5</v>
      </c>
      <c r="W657" s="233">
        <v>29.1</v>
      </c>
      <c r="X657" s="233">
        <v>29.4</v>
      </c>
      <c r="Y657" s="233">
        <v>31</v>
      </c>
      <c r="Z657" s="233">
        <v>32.1</v>
      </c>
      <c r="AA657" s="233">
        <v>33.799999999999997</v>
      </c>
      <c r="AB657" s="233">
        <v>32.6</v>
      </c>
      <c r="AC657" s="230"/>
      <c r="AD657" s="231"/>
      <c r="AE657" s="231"/>
      <c r="AF657" s="231"/>
      <c r="AG657" s="231"/>
      <c r="AH657" s="231"/>
      <c r="AI657" s="231"/>
      <c r="AJ657" s="231"/>
      <c r="AK657" s="231"/>
      <c r="AL657" s="231"/>
      <c r="AM657" s="231"/>
      <c r="AN657" s="231"/>
      <c r="AO657" s="231"/>
      <c r="AP657" s="231"/>
      <c r="AQ657" s="231"/>
      <c r="AR657" s="231"/>
      <c r="AS657" s="231"/>
      <c r="AT657" s="231"/>
      <c r="AU657" s="231"/>
      <c r="AV657" s="231"/>
      <c r="AW657" s="231"/>
      <c r="AX657" s="231"/>
      <c r="AY657" s="231"/>
      <c r="AZ657" s="231"/>
      <c r="BA657" s="231"/>
      <c r="BB657" s="231"/>
      <c r="BC657" s="231"/>
      <c r="BD657" s="231"/>
      <c r="BE657" s="231"/>
      <c r="BF657" s="231"/>
      <c r="BG657" s="231"/>
      <c r="BH657" s="231"/>
      <c r="BI657" s="231"/>
      <c r="BJ657" s="231"/>
      <c r="BK657" s="231"/>
      <c r="BL657" s="231"/>
      <c r="BM657" s="232">
        <v>31.176666666666666</v>
      </c>
    </row>
    <row r="658" spans="1:65">
      <c r="A658" s="30"/>
      <c r="B658" s="19">
        <v>1</v>
      </c>
      <c r="C658" s="9">
        <v>5</v>
      </c>
      <c r="D658" s="233">
        <v>30.599999999999998</v>
      </c>
      <c r="E658" s="237">
        <v>36</v>
      </c>
      <c r="F658" s="237">
        <v>25</v>
      </c>
      <c r="G658" s="233">
        <v>28</v>
      </c>
      <c r="H658" s="237">
        <v>38.4</v>
      </c>
      <c r="I658" s="233">
        <v>30.3</v>
      </c>
      <c r="J658" s="233">
        <v>30</v>
      </c>
      <c r="K658" s="237">
        <v>10</v>
      </c>
      <c r="L658" s="233">
        <v>33.9</v>
      </c>
      <c r="M658" s="233">
        <v>30.9</v>
      </c>
      <c r="N658" s="233">
        <v>30.800000000000004</v>
      </c>
      <c r="O658" s="233">
        <v>29</v>
      </c>
      <c r="P658" s="233">
        <v>30.800000000000004</v>
      </c>
      <c r="Q658" s="233">
        <v>32.1</v>
      </c>
      <c r="R658" s="233">
        <v>28</v>
      </c>
      <c r="S658" s="237">
        <v>41</v>
      </c>
      <c r="T658" s="233">
        <v>31.7</v>
      </c>
      <c r="U658" s="233">
        <v>35</v>
      </c>
      <c r="V658" s="233">
        <v>30.7</v>
      </c>
      <c r="W658" s="233">
        <v>29.7</v>
      </c>
      <c r="X658" s="233">
        <v>29.2</v>
      </c>
      <c r="Y658" s="233">
        <v>30</v>
      </c>
      <c r="Z658" s="233">
        <v>33</v>
      </c>
      <c r="AA658" s="233">
        <v>33.799999999999997</v>
      </c>
      <c r="AB658" s="233">
        <v>30.7</v>
      </c>
      <c r="AC658" s="230"/>
      <c r="AD658" s="231"/>
      <c r="AE658" s="231"/>
      <c r="AF658" s="231"/>
      <c r="AG658" s="231"/>
      <c r="AH658" s="231"/>
      <c r="AI658" s="231"/>
      <c r="AJ658" s="231"/>
      <c r="AK658" s="231"/>
      <c r="AL658" s="231"/>
      <c r="AM658" s="231"/>
      <c r="AN658" s="231"/>
      <c r="AO658" s="231"/>
      <c r="AP658" s="231"/>
      <c r="AQ658" s="231"/>
      <c r="AR658" s="231"/>
      <c r="AS658" s="231"/>
      <c r="AT658" s="231"/>
      <c r="AU658" s="231"/>
      <c r="AV658" s="231"/>
      <c r="AW658" s="231"/>
      <c r="AX658" s="231"/>
      <c r="AY658" s="231"/>
      <c r="AZ658" s="231"/>
      <c r="BA658" s="231"/>
      <c r="BB658" s="231"/>
      <c r="BC658" s="231"/>
      <c r="BD658" s="231"/>
      <c r="BE658" s="231"/>
      <c r="BF658" s="231"/>
      <c r="BG658" s="231"/>
      <c r="BH658" s="231"/>
      <c r="BI658" s="231"/>
      <c r="BJ658" s="231"/>
      <c r="BK658" s="231"/>
      <c r="BL658" s="231"/>
      <c r="BM658" s="232">
        <v>44</v>
      </c>
    </row>
    <row r="659" spans="1:65">
      <c r="A659" s="30"/>
      <c r="B659" s="19">
        <v>1</v>
      </c>
      <c r="C659" s="9">
        <v>6</v>
      </c>
      <c r="D659" s="233">
        <v>29.7</v>
      </c>
      <c r="E659" s="237">
        <v>36</v>
      </c>
      <c r="F659" s="237">
        <v>25</v>
      </c>
      <c r="G659" s="233">
        <v>29</v>
      </c>
      <c r="H659" s="237">
        <v>39.1</v>
      </c>
      <c r="I659" s="233">
        <v>30.1</v>
      </c>
      <c r="J659" s="233">
        <v>30</v>
      </c>
      <c r="K659" s="237">
        <v>10</v>
      </c>
      <c r="L659" s="233">
        <v>35.299999999999997</v>
      </c>
      <c r="M659" s="233">
        <v>31.3</v>
      </c>
      <c r="N659" s="233">
        <v>32.9</v>
      </c>
      <c r="O659" s="233">
        <v>30</v>
      </c>
      <c r="P659" s="233">
        <v>31.100000000000005</v>
      </c>
      <c r="Q659" s="233">
        <v>30.7</v>
      </c>
      <c r="R659" s="233">
        <v>28</v>
      </c>
      <c r="S659" s="237">
        <v>39</v>
      </c>
      <c r="T659" s="233">
        <v>33.4</v>
      </c>
      <c r="U659" s="233">
        <v>35</v>
      </c>
      <c r="V659" s="233">
        <v>31.100000000000005</v>
      </c>
      <c r="W659" s="233">
        <v>29.1</v>
      </c>
      <c r="X659" s="233">
        <v>29</v>
      </c>
      <c r="Y659" s="233">
        <v>32</v>
      </c>
      <c r="Z659" s="233">
        <v>33</v>
      </c>
      <c r="AA659" s="233">
        <v>33.299999999999997</v>
      </c>
      <c r="AB659" s="233">
        <v>31.2</v>
      </c>
      <c r="AC659" s="230"/>
      <c r="AD659" s="231"/>
      <c r="AE659" s="231"/>
      <c r="AF659" s="231"/>
      <c r="AG659" s="231"/>
      <c r="AH659" s="231"/>
      <c r="AI659" s="231"/>
      <c r="AJ659" s="231"/>
      <c r="AK659" s="231"/>
      <c r="AL659" s="231"/>
      <c r="AM659" s="231"/>
      <c r="AN659" s="231"/>
      <c r="AO659" s="231"/>
      <c r="AP659" s="231"/>
      <c r="AQ659" s="231"/>
      <c r="AR659" s="231"/>
      <c r="AS659" s="231"/>
      <c r="AT659" s="231"/>
      <c r="AU659" s="231"/>
      <c r="AV659" s="231"/>
      <c r="AW659" s="231"/>
      <c r="AX659" s="231"/>
      <c r="AY659" s="231"/>
      <c r="AZ659" s="231"/>
      <c r="BA659" s="231"/>
      <c r="BB659" s="231"/>
      <c r="BC659" s="231"/>
      <c r="BD659" s="231"/>
      <c r="BE659" s="231"/>
      <c r="BF659" s="231"/>
      <c r="BG659" s="231"/>
      <c r="BH659" s="231"/>
      <c r="BI659" s="231"/>
      <c r="BJ659" s="231"/>
      <c r="BK659" s="231"/>
      <c r="BL659" s="231"/>
      <c r="BM659" s="234"/>
    </row>
    <row r="660" spans="1:65">
      <c r="A660" s="30"/>
      <c r="B660" s="20" t="s">
        <v>271</v>
      </c>
      <c r="C660" s="12"/>
      <c r="D660" s="235">
        <v>30.45</v>
      </c>
      <c r="E660" s="235">
        <v>36.333333333333336</v>
      </c>
      <c r="F660" s="235">
        <v>25</v>
      </c>
      <c r="G660" s="235">
        <v>28.666666666666668</v>
      </c>
      <c r="H660" s="235">
        <v>38.650000000000006</v>
      </c>
      <c r="I660" s="235">
        <v>30.083333333333332</v>
      </c>
      <c r="J660" s="235">
        <v>30</v>
      </c>
      <c r="K660" s="235">
        <v>9.1666666666666661</v>
      </c>
      <c r="L660" s="235">
        <v>34.199999999999996</v>
      </c>
      <c r="M660" s="235">
        <v>31.133333333333336</v>
      </c>
      <c r="N660" s="235">
        <v>32.333333333333336</v>
      </c>
      <c r="O660" s="235">
        <v>30</v>
      </c>
      <c r="P660" s="235">
        <v>31.033333333333331</v>
      </c>
      <c r="Q660" s="235">
        <v>31.333333333333329</v>
      </c>
      <c r="R660" s="235">
        <v>28.833333333333332</v>
      </c>
      <c r="S660" s="235">
        <v>37.833333333333336</v>
      </c>
      <c r="T660" s="235">
        <v>32.416666666666664</v>
      </c>
      <c r="U660" s="235">
        <v>35.333333333333336</v>
      </c>
      <c r="V660" s="235">
        <v>31.116666666666664</v>
      </c>
      <c r="W660" s="235">
        <v>28.799999999999997</v>
      </c>
      <c r="X660" s="235">
        <v>29.299999999999997</v>
      </c>
      <c r="Y660" s="235">
        <v>30.333333333333332</v>
      </c>
      <c r="Z660" s="235">
        <v>32.516666666666666</v>
      </c>
      <c r="AA660" s="235">
        <v>33.683333333333337</v>
      </c>
      <c r="AB660" s="235">
        <v>31.966666666666665</v>
      </c>
      <c r="AC660" s="230"/>
      <c r="AD660" s="231"/>
      <c r="AE660" s="231"/>
      <c r="AF660" s="231"/>
      <c r="AG660" s="231"/>
      <c r="AH660" s="231"/>
      <c r="AI660" s="231"/>
      <c r="AJ660" s="231"/>
      <c r="AK660" s="231"/>
      <c r="AL660" s="231"/>
      <c r="AM660" s="231"/>
      <c r="AN660" s="231"/>
      <c r="AO660" s="231"/>
      <c r="AP660" s="231"/>
      <c r="AQ660" s="231"/>
      <c r="AR660" s="231"/>
      <c r="AS660" s="231"/>
      <c r="AT660" s="231"/>
      <c r="AU660" s="231"/>
      <c r="AV660" s="231"/>
      <c r="AW660" s="231"/>
      <c r="AX660" s="231"/>
      <c r="AY660" s="231"/>
      <c r="AZ660" s="231"/>
      <c r="BA660" s="231"/>
      <c r="BB660" s="231"/>
      <c r="BC660" s="231"/>
      <c r="BD660" s="231"/>
      <c r="BE660" s="231"/>
      <c r="BF660" s="231"/>
      <c r="BG660" s="231"/>
      <c r="BH660" s="231"/>
      <c r="BI660" s="231"/>
      <c r="BJ660" s="231"/>
      <c r="BK660" s="231"/>
      <c r="BL660" s="231"/>
      <c r="BM660" s="234"/>
    </row>
    <row r="661" spans="1:65">
      <c r="A661" s="30"/>
      <c r="B661" s="3" t="s">
        <v>272</v>
      </c>
      <c r="C661" s="29"/>
      <c r="D661" s="233">
        <v>30.549999999999997</v>
      </c>
      <c r="E661" s="233">
        <v>36</v>
      </c>
      <c r="F661" s="233">
        <v>25</v>
      </c>
      <c r="G661" s="233">
        <v>29</v>
      </c>
      <c r="H661" s="233">
        <v>38.4</v>
      </c>
      <c r="I661" s="233">
        <v>30.1</v>
      </c>
      <c r="J661" s="233">
        <v>30</v>
      </c>
      <c r="K661" s="233">
        <v>10</v>
      </c>
      <c r="L661" s="233">
        <v>34.15</v>
      </c>
      <c r="M661" s="233">
        <v>31.200000000000003</v>
      </c>
      <c r="N661" s="233">
        <v>32.35</v>
      </c>
      <c r="O661" s="233">
        <v>30</v>
      </c>
      <c r="P661" s="233">
        <v>30.950000000000003</v>
      </c>
      <c r="Q661" s="233">
        <v>31.2</v>
      </c>
      <c r="R661" s="233">
        <v>28.5</v>
      </c>
      <c r="S661" s="233">
        <v>39</v>
      </c>
      <c r="T661" s="233">
        <v>32.15</v>
      </c>
      <c r="U661" s="233">
        <v>35</v>
      </c>
      <c r="V661" s="233">
        <v>31.150000000000002</v>
      </c>
      <c r="W661" s="233">
        <v>28.8</v>
      </c>
      <c r="X661" s="233">
        <v>29.25</v>
      </c>
      <c r="Y661" s="233">
        <v>30</v>
      </c>
      <c r="Z661" s="233">
        <v>32.549999999999997</v>
      </c>
      <c r="AA661" s="233">
        <v>33.700000000000003</v>
      </c>
      <c r="AB661" s="233">
        <v>32.150000000000006</v>
      </c>
      <c r="AC661" s="230"/>
      <c r="AD661" s="231"/>
      <c r="AE661" s="231"/>
      <c r="AF661" s="231"/>
      <c r="AG661" s="231"/>
      <c r="AH661" s="231"/>
      <c r="AI661" s="231"/>
      <c r="AJ661" s="231"/>
      <c r="AK661" s="231"/>
      <c r="AL661" s="231"/>
      <c r="AM661" s="231"/>
      <c r="AN661" s="231"/>
      <c r="AO661" s="231"/>
      <c r="AP661" s="231"/>
      <c r="AQ661" s="231"/>
      <c r="AR661" s="231"/>
      <c r="AS661" s="231"/>
      <c r="AT661" s="231"/>
      <c r="AU661" s="231"/>
      <c r="AV661" s="231"/>
      <c r="AW661" s="231"/>
      <c r="AX661" s="231"/>
      <c r="AY661" s="231"/>
      <c r="AZ661" s="231"/>
      <c r="BA661" s="231"/>
      <c r="BB661" s="231"/>
      <c r="BC661" s="231"/>
      <c r="BD661" s="231"/>
      <c r="BE661" s="231"/>
      <c r="BF661" s="231"/>
      <c r="BG661" s="231"/>
      <c r="BH661" s="231"/>
      <c r="BI661" s="231"/>
      <c r="BJ661" s="231"/>
      <c r="BK661" s="231"/>
      <c r="BL661" s="231"/>
      <c r="BM661" s="234"/>
    </row>
    <row r="662" spans="1:65">
      <c r="A662" s="30"/>
      <c r="B662" s="3" t="s">
        <v>273</v>
      </c>
      <c r="C662" s="29"/>
      <c r="D662" s="24">
        <v>0.55407580708780291</v>
      </c>
      <c r="E662" s="24">
        <v>0.81649658092772592</v>
      </c>
      <c r="F662" s="24">
        <v>0</v>
      </c>
      <c r="G662" s="24">
        <v>0.5163977794943222</v>
      </c>
      <c r="H662" s="24">
        <v>0.5718391382198319</v>
      </c>
      <c r="I662" s="24">
        <v>0.33714487489307432</v>
      </c>
      <c r="J662" s="24">
        <v>0</v>
      </c>
      <c r="K662" s="24">
        <v>2.0412414523193139</v>
      </c>
      <c r="L662" s="24">
        <v>0.99999999999999944</v>
      </c>
      <c r="M662" s="24">
        <v>0.19663841605003587</v>
      </c>
      <c r="N662" s="24">
        <v>1.2060956291549467</v>
      </c>
      <c r="O662" s="24">
        <v>0.63245553203367588</v>
      </c>
      <c r="P662" s="24">
        <v>0.45018514709690965</v>
      </c>
      <c r="Q662" s="24">
        <v>0.69185740341971402</v>
      </c>
      <c r="R662" s="24">
        <v>0.98319208025017513</v>
      </c>
      <c r="S662" s="24">
        <v>3.1251666622224592</v>
      </c>
      <c r="T662" s="24">
        <v>0.96626428406863285</v>
      </c>
      <c r="U662" s="24">
        <v>0.51639777949432231</v>
      </c>
      <c r="V662" s="24">
        <v>0.47081489639418456</v>
      </c>
      <c r="W662" s="24">
        <v>0.60332412515993383</v>
      </c>
      <c r="X662" s="24">
        <v>0.5656854249492379</v>
      </c>
      <c r="Y662" s="24">
        <v>1.0327955589886444</v>
      </c>
      <c r="Z662" s="24">
        <v>0.75210814825174388</v>
      </c>
      <c r="AA662" s="24">
        <v>0.37638632635454033</v>
      </c>
      <c r="AB662" s="24">
        <v>0.86409875978771544</v>
      </c>
      <c r="AC662" s="154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5"/>
    </row>
    <row r="663" spans="1:65">
      <c r="A663" s="30"/>
      <c r="B663" s="3" t="s">
        <v>87</v>
      </c>
      <c r="C663" s="29"/>
      <c r="D663" s="13">
        <v>1.8196249822259536E-2</v>
      </c>
      <c r="E663" s="13">
        <v>2.2472382961313556E-2</v>
      </c>
      <c r="F663" s="13">
        <v>0</v>
      </c>
      <c r="G663" s="13">
        <v>1.8013876028871705E-2</v>
      </c>
      <c r="H663" s="13">
        <v>1.4795320523152182E-2</v>
      </c>
      <c r="I663" s="13">
        <v>1.1207031852401362E-2</v>
      </c>
      <c r="J663" s="13">
        <v>0</v>
      </c>
      <c r="K663" s="13">
        <v>0.22268088570756153</v>
      </c>
      <c r="L663" s="13">
        <v>2.9239766081871333E-2</v>
      </c>
      <c r="M663" s="13">
        <v>6.3160090808362691E-3</v>
      </c>
      <c r="N663" s="13">
        <v>3.7301926674895257E-2</v>
      </c>
      <c r="O663" s="13">
        <v>2.1081851067789197E-2</v>
      </c>
      <c r="P663" s="13">
        <v>1.4506503128794082E-2</v>
      </c>
      <c r="Q663" s="13">
        <v>2.208055542828875E-2</v>
      </c>
      <c r="R663" s="13">
        <v>3.4099147291913587E-2</v>
      </c>
      <c r="S663" s="13">
        <v>8.2603524111606846E-2</v>
      </c>
      <c r="T663" s="13">
        <v>2.9807638583094074E-2</v>
      </c>
      <c r="U663" s="13">
        <v>1.4615031495122329E-2</v>
      </c>
      <c r="V663" s="13">
        <v>1.5130634056588686E-2</v>
      </c>
      <c r="W663" s="13">
        <v>2.0948754345831037E-2</v>
      </c>
      <c r="X663" s="13">
        <v>1.9306669793489349E-2</v>
      </c>
      <c r="Y663" s="13">
        <v>3.4048205241383883E-2</v>
      </c>
      <c r="Z663" s="13">
        <v>2.3129927675604629E-2</v>
      </c>
      <c r="AA663" s="13">
        <v>1.1174260060006144E-2</v>
      </c>
      <c r="AB663" s="13">
        <v>2.7031243788979628E-2</v>
      </c>
      <c r="AC663" s="154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5"/>
    </row>
    <row r="664" spans="1:65">
      <c r="A664" s="30"/>
      <c r="B664" s="3" t="s">
        <v>274</v>
      </c>
      <c r="C664" s="29"/>
      <c r="D664" s="13">
        <v>-2.3308029509248374E-2</v>
      </c>
      <c r="E664" s="13">
        <v>0.16540147546241868</v>
      </c>
      <c r="F664" s="13">
        <v>-0.19811825082861112</v>
      </c>
      <c r="G664" s="13">
        <v>-8.0508927616807391E-2</v>
      </c>
      <c r="H664" s="13">
        <v>0.23970918421896736</v>
      </c>
      <c r="I664" s="13">
        <v>-3.5068961830428735E-2</v>
      </c>
      <c r="J664" s="13">
        <v>-3.7741900994333388E-2</v>
      </c>
      <c r="K664" s="13">
        <v>-0.70597669197049084</v>
      </c>
      <c r="L664" s="13">
        <v>9.6974232866459786E-2</v>
      </c>
      <c r="M664" s="13">
        <v>-1.3899283652303307E-3</v>
      </c>
      <c r="N664" s="13">
        <v>3.7100395594996449E-2</v>
      </c>
      <c r="O664" s="13">
        <v>-3.7741900994333388E-2</v>
      </c>
      <c r="P664" s="13">
        <v>-4.5974553619160252E-3</v>
      </c>
      <c r="Q664" s="13">
        <v>5.0251256281406143E-3</v>
      </c>
      <c r="R664" s="13">
        <v>-7.5163049288998196E-2</v>
      </c>
      <c r="S664" s="13">
        <v>0.21351438041270199</v>
      </c>
      <c r="T664" s="13">
        <v>3.977333475890088E-2</v>
      </c>
      <c r="U664" s="13">
        <v>0.13332620549556307</v>
      </c>
      <c r="V664" s="13">
        <v>-1.9245161980113723E-3</v>
      </c>
      <c r="W664" s="13">
        <v>-7.6232224954560057E-2</v>
      </c>
      <c r="X664" s="13">
        <v>-6.0194589971132362E-2</v>
      </c>
      <c r="Y664" s="13">
        <v>-2.7050144338714888E-2</v>
      </c>
      <c r="Z664" s="13">
        <v>4.2980861755586464E-2</v>
      </c>
      <c r="AA664" s="13">
        <v>8.0402010050251382E-2</v>
      </c>
      <c r="AB664" s="13">
        <v>2.5339463273815754E-2</v>
      </c>
      <c r="AC664" s="154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5"/>
    </row>
    <row r="665" spans="1:65">
      <c r="A665" s="30"/>
      <c r="B665" s="46" t="s">
        <v>275</v>
      </c>
      <c r="C665" s="47"/>
      <c r="D665" s="45">
        <v>0.32</v>
      </c>
      <c r="E665" s="45">
        <v>2.5099999999999998</v>
      </c>
      <c r="F665" s="45">
        <v>2.95</v>
      </c>
      <c r="G665" s="45">
        <v>1.18</v>
      </c>
      <c r="H665" s="45">
        <v>3.63</v>
      </c>
      <c r="I665" s="45">
        <v>0.5</v>
      </c>
      <c r="J665" s="45">
        <v>0.54</v>
      </c>
      <c r="K665" s="45">
        <v>10.57</v>
      </c>
      <c r="L665" s="45">
        <v>1.49</v>
      </c>
      <c r="M665" s="45">
        <v>0.01</v>
      </c>
      <c r="N665" s="45">
        <v>0.59</v>
      </c>
      <c r="O665" s="45">
        <v>0.54</v>
      </c>
      <c r="P665" s="45">
        <v>0.04</v>
      </c>
      <c r="Q665" s="45">
        <v>0.1</v>
      </c>
      <c r="R665" s="45">
        <v>1.1000000000000001</v>
      </c>
      <c r="S665" s="45">
        <v>3.24</v>
      </c>
      <c r="T665" s="45">
        <v>0.63</v>
      </c>
      <c r="U665" s="45">
        <v>2.0299999999999998</v>
      </c>
      <c r="V665" s="45">
        <v>0</v>
      </c>
      <c r="W665" s="45">
        <v>1.1200000000000001</v>
      </c>
      <c r="X665" s="45">
        <v>0.87</v>
      </c>
      <c r="Y665" s="45">
        <v>0.38</v>
      </c>
      <c r="Z665" s="45">
        <v>0.67</v>
      </c>
      <c r="AA665" s="45">
        <v>1.24</v>
      </c>
      <c r="AB665" s="45">
        <v>0.41</v>
      </c>
      <c r="AC665" s="154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5"/>
    </row>
    <row r="666" spans="1:65">
      <c r="B666" s="31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BM666" s="55"/>
    </row>
    <row r="667" spans="1:65" ht="15">
      <c r="B667" s="8" t="s">
        <v>549</v>
      </c>
      <c r="BM667" s="28" t="s">
        <v>67</v>
      </c>
    </row>
    <row r="668" spans="1:65" ht="15">
      <c r="A668" s="25" t="s">
        <v>58</v>
      </c>
      <c r="B668" s="18" t="s">
        <v>110</v>
      </c>
      <c r="C668" s="15" t="s">
        <v>111</v>
      </c>
      <c r="D668" s="16" t="s">
        <v>229</v>
      </c>
      <c r="E668" s="17" t="s">
        <v>229</v>
      </c>
      <c r="F668" s="17" t="s">
        <v>229</v>
      </c>
      <c r="G668" s="17" t="s">
        <v>229</v>
      </c>
      <c r="H668" s="17" t="s">
        <v>229</v>
      </c>
      <c r="I668" s="17" t="s">
        <v>229</v>
      </c>
      <c r="J668" s="17" t="s">
        <v>229</v>
      </c>
      <c r="K668" s="17" t="s">
        <v>229</v>
      </c>
      <c r="L668" s="17" t="s">
        <v>229</v>
      </c>
      <c r="M668" s="17" t="s">
        <v>229</v>
      </c>
      <c r="N668" s="17" t="s">
        <v>229</v>
      </c>
      <c r="O668" s="17" t="s">
        <v>229</v>
      </c>
      <c r="P668" s="17" t="s">
        <v>229</v>
      </c>
      <c r="Q668" s="17" t="s">
        <v>229</v>
      </c>
      <c r="R668" s="17" t="s">
        <v>229</v>
      </c>
      <c r="S668" s="17" t="s">
        <v>229</v>
      </c>
      <c r="T668" s="17" t="s">
        <v>229</v>
      </c>
      <c r="U668" s="17" t="s">
        <v>229</v>
      </c>
      <c r="V668" s="17" t="s">
        <v>229</v>
      </c>
      <c r="W668" s="17" t="s">
        <v>229</v>
      </c>
      <c r="X668" s="17" t="s">
        <v>229</v>
      </c>
      <c r="Y668" s="17" t="s">
        <v>229</v>
      </c>
      <c r="Z668" s="17" t="s">
        <v>229</v>
      </c>
      <c r="AA668" s="17" t="s">
        <v>229</v>
      </c>
      <c r="AB668" s="17" t="s">
        <v>229</v>
      </c>
      <c r="AC668" s="154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1</v>
      </c>
    </row>
    <row r="669" spans="1:65">
      <c r="A669" s="30"/>
      <c r="B669" s="19" t="s">
        <v>230</v>
      </c>
      <c r="C669" s="9" t="s">
        <v>230</v>
      </c>
      <c r="D669" s="152" t="s">
        <v>232</v>
      </c>
      <c r="E669" s="153" t="s">
        <v>233</v>
      </c>
      <c r="F669" s="153" t="s">
        <v>234</v>
      </c>
      <c r="G669" s="153" t="s">
        <v>235</v>
      </c>
      <c r="H669" s="153" t="s">
        <v>236</v>
      </c>
      <c r="I669" s="153" t="s">
        <v>237</v>
      </c>
      <c r="J669" s="153" t="s">
        <v>238</v>
      </c>
      <c r="K669" s="153" t="s">
        <v>239</v>
      </c>
      <c r="L669" s="153" t="s">
        <v>240</v>
      </c>
      <c r="M669" s="153" t="s">
        <v>241</v>
      </c>
      <c r="N669" s="153" t="s">
        <v>243</v>
      </c>
      <c r="O669" s="153" t="s">
        <v>244</v>
      </c>
      <c r="P669" s="153" t="s">
        <v>246</v>
      </c>
      <c r="Q669" s="153" t="s">
        <v>247</v>
      </c>
      <c r="R669" s="153" t="s">
        <v>249</v>
      </c>
      <c r="S669" s="153" t="s">
        <v>250</v>
      </c>
      <c r="T669" s="153" t="s">
        <v>251</v>
      </c>
      <c r="U669" s="153" t="s">
        <v>252</v>
      </c>
      <c r="V669" s="153" t="s">
        <v>254</v>
      </c>
      <c r="W669" s="153" t="s">
        <v>256</v>
      </c>
      <c r="X669" s="153" t="s">
        <v>258</v>
      </c>
      <c r="Y669" s="153" t="s">
        <v>259</v>
      </c>
      <c r="Z669" s="153" t="s">
        <v>260</v>
      </c>
      <c r="AA669" s="153" t="s">
        <v>261</v>
      </c>
      <c r="AB669" s="153" t="s">
        <v>262</v>
      </c>
      <c r="AC669" s="154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8" t="s">
        <v>1</v>
      </c>
    </row>
    <row r="670" spans="1:65">
      <c r="A670" s="30"/>
      <c r="B670" s="19"/>
      <c r="C670" s="9"/>
      <c r="D670" s="10" t="s">
        <v>299</v>
      </c>
      <c r="E670" s="11" t="s">
        <v>114</v>
      </c>
      <c r="F670" s="11" t="s">
        <v>114</v>
      </c>
      <c r="G670" s="11" t="s">
        <v>299</v>
      </c>
      <c r="H670" s="11" t="s">
        <v>114</v>
      </c>
      <c r="I670" s="11" t="s">
        <v>114</v>
      </c>
      <c r="J670" s="11" t="s">
        <v>299</v>
      </c>
      <c r="K670" s="11" t="s">
        <v>114</v>
      </c>
      <c r="L670" s="11" t="s">
        <v>299</v>
      </c>
      <c r="M670" s="11" t="s">
        <v>114</v>
      </c>
      <c r="N670" s="11" t="s">
        <v>114</v>
      </c>
      <c r="O670" s="11" t="s">
        <v>114</v>
      </c>
      <c r="P670" s="11" t="s">
        <v>300</v>
      </c>
      <c r="Q670" s="11" t="s">
        <v>299</v>
      </c>
      <c r="R670" s="11" t="s">
        <v>299</v>
      </c>
      <c r="S670" s="11" t="s">
        <v>114</v>
      </c>
      <c r="T670" s="11" t="s">
        <v>299</v>
      </c>
      <c r="U670" s="11" t="s">
        <v>114</v>
      </c>
      <c r="V670" s="11" t="s">
        <v>299</v>
      </c>
      <c r="W670" s="11" t="s">
        <v>300</v>
      </c>
      <c r="X670" s="11" t="s">
        <v>300</v>
      </c>
      <c r="Y670" s="11" t="s">
        <v>299</v>
      </c>
      <c r="Z670" s="11" t="s">
        <v>299</v>
      </c>
      <c r="AA670" s="11" t="s">
        <v>299</v>
      </c>
      <c r="AB670" s="11" t="s">
        <v>299</v>
      </c>
      <c r="AC670" s="154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8">
        <v>3</v>
      </c>
    </row>
    <row r="671" spans="1:65">
      <c r="A671" s="30"/>
      <c r="B671" s="19"/>
      <c r="C671" s="9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154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8">
        <v>3</v>
      </c>
    </row>
    <row r="672" spans="1:65">
      <c r="A672" s="30"/>
      <c r="B672" s="18">
        <v>1</v>
      </c>
      <c r="C672" s="14">
        <v>1</v>
      </c>
      <c r="D672" s="211">
        <v>0.11299999999999999</v>
      </c>
      <c r="E672" s="211">
        <v>0.105</v>
      </c>
      <c r="F672" s="212">
        <v>8.4900000000000003E-2</v>
      </c>
      <c r="G672" s="211">
        <v>0.10250000000000001</v>
      </c>
      <c r="H672" s="211">
        <v>0.1069</v>
      </c>
      <c r="I672" s="211">
        <v>0.107</v>
      </c>
      <c r="J672" s="211">
        <v>9.35E-2</v>
      </c>
      <c r="K672" s="211">
        <v>0.1</v>
      </c>
      <c r="L672" s="212">
        <v>0.11899999999999998</v>
      </c>
      <c r="M672" s="211">
        <v>0.105</v>
      </c>
      <c r="N672" s="211">
        <v>9.8500000000000004E-2</v>
      </c>
      <c r="O672" s="211">
        <v>9.9000000000000005E-2</v>
      </c>
      <c r="P672" s="211">
        <v>0.10070000000000001</v>
      </c>
      <c r="Q672" s="211">
        <v>9.9000000000000005E-2</v>
      </c>
      <c r="R672" s="211">
        <v>0.11</v>
      </c>
      <c r="S672" s="211">
        <v>0.108</v>
      </c>
      <c r="T672" s="211">
        <v>0.11199999999999999</v>
      </c>
      <c r="U672" s="211">
        <v>9.7000000000000003E-2</v>
      </c>
      <c r="V672" s="211">
        <v>0.106</v>
      </c>
      <c r="W672" s="211">
        <v>0.10300000000000001</v>
      </c>
      <c r="X672" s="211">
        <v>0.10100000000000001</v>
      </c>
      <c r="Y672" s="211">
        <v>0.10139999999999999</v>
      </c>
      <c r="Z672" s="211">
        <v>0.10200000000000001</v>
      </c>
      <c r="AA672" s="211">
        <v>0.10510000000000001</v>
      </c>
      <c r="AB672" s="211">
        <v>0.105</v>
      </c>
      <c r="AC672" s="208"/>
      <c r="AD672" s="209"/>
      <c r="AE672" s="209"/>
      <c r="AF672" s="209"/>
      <c r="AG672" s="209"/>
      <c r="AH672" s="209"/>
      <c r="AI672" s="209"/>
      <c r="AJ672" s="209"/>
      <c r="AK672" s="209"/>
      <c r="AL672" s="209"/>
      <c r="AM672" s="209"/>
      <c r="AN672" s="209"/>
      <c r="AO672" s="209"/>
      <c r="AP672" s="209"/>
      <c r="AQ672" s="209"/>
      <c r="AR672" s="209"/>
      <c r="AS672" s="209"/>
      <c r="AT672" s="209"/>
      <c r="AU672" s="209"/>
      <c r="AV672" s="209"/>
      <c r="AW672" s="209"/>
      <c r="AX672" s="209"/>
      <c r="AY672" s="209"/>
      <c r="AZ672" s="209"/>
      <c r="BA672" s="209"/>
      <c r="BB672" s="209"/>
      <c r="BC672" s="209"/>
      <c r="BD672" s="209"/>
      <c r="BE672" s="209"/>
      <c r="BF672" s="209"/>
      <c r="BG672" s="209"/>
      <c r="BH672" s="209"/>
      <c r="BI672" s="209"/>
      <c r="BJ672" s="209"/>
      <c r="BK672" s="209"/>
      <c r="BL672" s="209"/>
      <c r="BM672" s="213">
        <v>1</v>
      </c>
    </row>
    <row r="673" spans="1:65">
      <c r="A673" s="30"/>
      <c r="B673" s="19">
        <v>1</v>
      </c>
      <c r="C673" s="9">
        <v>2</v>
      </c>
      <c r="D673" s="24">
        <v>0.11199999999999999</v>
      </c>
      <c r="E673" s="24">
        <v>0.105</v>
      </c>
      <c r="F673" s="215">
        <v>8.7600000000000011E-2</v>
      </c>
      <c r="G673" s="24">
        <v>0.1031</v>
      </c>
      <c r="H673" s="24">
        <v>0.10730000000000001</v>
      </c>
      <c r="I673" s="24">
        <v>0.109</v>
      </c>
      <c r="J673" s="24">
        <v>9.4500000000000001E-2</v>
      </c>
      <c r="K673" s="24">
        <v>0.1</v>
      </c>
      <c r="L673" s="215">
        <v>0.12</v>
      </c>
      <c r="M673" s="24">
        <v>0.1045</v>
      </c>
      <c r="N673" s="24">
        <v>0.1</v>
      </c>
      <c r="O673" s="24">
        <v>0.104</v>
      </c>
      <c r="P673" s="24">
        <v>9.98E-2</v>
      </c>
      <c r="Q673" s="24">
        <v>9.8000000000000004E-2</v>
      </c>
      <c r="R673" s="24">
        <v>0.11</v>
      </c>
      <c r="S673" s="24">
        <v>0.106</v>
      </c>
      <c r="T673" s="24">
        <v>0.108</v>
      </c>
      <c r="U673" s="24">
        <v>9.6000000000000002E-2</v>
      </c>
      <c r="V673" s="24">
        <v>0.10299999999999999</v>
      </c>
      <c r="W673" s="24">
        <v>0.104</v>
      </c>
      <c r="X673" s="24">
        <v>9.9400000000000016E-2</v>
      </c>
      <c r="Y673" s="24">
        <v>0.10050000000000001</v>
      </c>
      <c r="Z673" s="24">
        <v>0.104</v>
      </c>
      <c r="AA673" s="24">
        <v>0.10709999999999999</v>
      </c>
      <c r="AB673" s="24">
        <v>0.108</v>
      </c>
      <c r="AC673" s="208"/>
      <c r="AD673" s="209"/>
      <c r="AE673" s="209"/>
      <c r="AF673" s="209"/>
      <c r="AG673" s="209"/>
      <c r="AH673" s="209"/>
      <c r="AI673" s="209"/>
      <c r="AJ673" s="209"/>
      <c r="AK673" s="209"/>
      <c r="AL673" s="209"/>
      <c r="AM673" s="209"/>
      <c r="AN673" s="209"/>
      <c r="AO673" s="209"/>
      <c r="AP673" s="209"/>
      <c r="AQ673" s="209"/>
      <c r="AR673" s="209"/>
      <c r="AS673" s="209"/>
      <c r="AT673" s="209"/>
      <c r="AU673" s="209"/>
      <c r="AV673" s="209"/>
      <c r="AW673" s="209"/>
      <c r="AX673" s="209"/>
      <c r="AY673" s="209"/>
      <c r="AZ673" s="209"/>
      <c r="BA673" s="209"/>
      <c r="BB673" s="209"/>
      <c r="BC673" s="209"/>
      <c r="BD673" s="209"/>
      <c r="BE673" s="209"/>
      <c r="BF673" s="209"/>
      <c r="BG673" s="209"/>
      <c r="BH673" s="209"/>
      <c r="BI673" s="209"/>
      <c r="BJ673" s="209"/>
      <c r="BK673" s="209"/>
      <c r="BL673" s="209"/>
      <c r="BM673" s="213" t="e">
        <v>#N/A</v>
      </c>
    </row>
    <row r="674" spans="1:65">
      <c r="A674" s="30"/>
      <c r="B674" s="19">
        <v>1</v>
      </c>
      <c r="C674" s="9">
        <v>3</v>
      </c>
      <c r="D674" s="24">
        <v>0.11600000000000001</v>
      </c>
      <c r="E674" s="24">
        <v>0.105</v>
      </c>
      <c r="F674" s="215">
        <v>8.589999999999999E-2</v>
      </c>
      <c r="G674" s="24">
        <v>0.106</v>
      </c>
      <c r="H674" s="24">
        <v>0.10780000000000001</v>
      </c>
      <c r="I674" s="24">
        <v>0.107</v>
      </c>
      <c r="J674" s="24">
        <v>9.35E-2</v>
      </c>
      <c r="K674" s="216">
        <v>0.12</v>
      </c>
      <c r="L674" s="215">
        <v>0.12</v>
      </c>
      <c r="M674" s="24">
        <v>0.1036</v>
      </c>
      <c r="N674" s="24">
        <v>9.3800000000000008E-2</v>
      </c>
      <c r="O674" s="24">
        <v>0.10299999999999999</v>
      </c>
      <c r="P674" s="24">
        <v>0.10560000000000001</v>
      </c>
      <c r="Q674" s="24">
        <v>9.9000000000000005E-2</v>
      </c>
      <c r="R674" s="24">
        <v>0.11</v>
      </c>
      <c r="S674" s="24">
        <v>0.10300000000000001</v>
      </c>
      <c r="T674" s="24">
        <v>0.107</v>
      </c>
      <c r="U674" s="24">
        <v>9.7000000000000003E-2</v>
      </c>
      <c r="V674" s="24">
        <v>0.107</v>
      </c>
      <c r="W674" s="24">
        <v>0.10100000000000001</v>
      </c>
      <c r="X674" s="24">
        <v>9.8400000000000001E-2</v>
      </c>
      <c r="Y674" s="24">
        <v>0.10059999999999999</v>
      </c>
      <c r="Z674" s="24">
        <v>0.107</v>
      </c>
      <c r="AA674" s="24">
        <v>0.10490000000000001</v>
      </c>
      <c r="AB674" s="24">
        <v>0.109</v>
      </c>
      <c r="AC674" s="208"/>
      <c r="AD674" s="209"/>
      <c r="AE674" s="209"/>
      <c r="AF674" s="209"/>
      <c r="AG674" s="209"/>
      <c r="AH674" s="209"/>
      <c r="AI674" s="209"/>
      <c r="AJ674" s="209"/>
      <c r="AK674" s="209"/>
      <c r="AL674" s="209"/>
      <c r="AM674" s="209"/>
      <c r="AN674" s="209"/>
      <c r="AO674" s="209"/>
      <c r="AP674" s="209"/>
      <c r="AQ674" s="209"/>
      <c r="AR674" s="209"/>
      <c r="AS674" s="209"/>
      <c r="AT674" s="209"/>
      <c r="AU674" s="209"/>
      <c r="AV674" s="209"/>
      <c r="AW674" s="209"/>
      <c r="AX674" s="209"/>
      <c r="AY674" s="209"/>
      <c r="AZ674" s="209"/>
      <c r="BA674" s="209"/>
      <c r="BB674" s="209"/>
      <c r="BC674" s="209"/>
      <c r="BD674" s="209"/>
      <c r="BE674" s="209"/>
      <c r="BF674" s="209"/>
      <c r="BG674" s="209"/>
      <c r="BH674" s="209"/>
      <c r="BI674" s="209"/>
      <c r="BJ674" s="209"/>
      <c r="BK674" s="209"/>
      <c r="BL674" s="209"/>
      <c r="BM674" s="213">
        <v>16</v>
      </c>
    </row>
    <row r="675" spans="1:65">
      <c r="A675" s="30"/>
      <c r="B675" s="19">
        <v>1</v>
      </c>
      <c r="C675" s="9">
        <v>4</v>
      </c>
      <c r="D675" s="24">
        <v>0.11399999999999999</v>
      </c>
      <c r="E675" s="24">
        <v>0.105</v>
      </c>
      <c r="F675" s="215">
        <v>8.6099999999999996E-2</v>
      </c>
      <c r="G675" s="24">
        <v>0.10529999999999999</v>
      </c>
      <c r="H675" s="24">
        <v>0.1087</v>
      </c>
      <c r="I675" s="24">
        <v>0.107</v>
      </c>
      <c r="J675" s="24">
        <v>9.1999999999999998E-2</v>
      </c>
      <c r="K675" s="24">
        <v>0.105</v>
      </c>
      <c r="L675" s="215">
        <v>0.12</v>
      </c>
      <c r="M675" s="24">
        <v>0.10560000000000001</v>
      </c>
      <c r="N675" s="24">
        <v>0.10440000000000001</v>
      </c>
      <c r="O675" s="24">
        <v>0.10100000000000001</v>
      </c>
      <c r="P675" s="24">
        <v>0.10070000000000001</v>
      </c>
      <c r="Q675" s="216">
        <v>9.4E-2</v>
      </c>
      <c r="R675" s="24">
        <v>0.1</v>
      </c>
      <c r="S675" s="24">
        <v>0.108</v>
      </c>
      <c r="T675" s="24">
        <v>0.105</v>
      </c>
      <c r="U675" s="24">
        <v>9.6000000000000002E-2</v>
      </c>
      <c r="V675" s="24">
        <v>0.10199999999999998</v>
      </c>
      <c r="W675" s="24">
        <v>0.104</v>
      </c>
      <c r="X675" s="24">
        <v>0.10200000000000001</v>
      </c>
      <c r="Y675" s="24">
        <v>0.1021</v>
      </c>
      <c r="Z675" s="24">
        <v>0.105</v>
      </c>
      <c r="AA675" s="24">
        <v>0.1047</v>
      </c>
      <c r="AB675" s="24">
        <v>0.109</v>
      </c>
      <c r="AC675" s="208"/>
      <c r="AD675" s="209"/>
      <c r="AE675" s="209"/>
      <c r="AF675" s="209"/>
      <c r="AG675" s="209"/>
      <c r="AH675" s="209"/>
      <c r="AI675" s="209"/>
      <c r="AJ675" s="209"/>
      <c r="AK675" s="209"/>
      <c r="AL675" s="209"/>
      <c r="AM675" s="209"/>
      <c r="AN675" s="209"/>
      <c r="AO675" s="209"/>
      <c r="AP675" s="209"/>
      <c r="AQ675" s="209"/>
      <c r="AR675" s="209"/>
      <c r="AS675" s="209"/>
      <c r="AT675" s="209"/>
      <c r="AU675" s="209"/>
      <c r="AV675" s="209"/>
      <c r="AW675" s="209"/>
      <c r="AX675" s="209"/>
      <c r="AY675" s="209"/>
      <c r="AZ675" s="209"/>
      <c r="BA675" s="209"/>
      <c r="BB675" s="209"/>
      <c r="BC675" s="209"/>
      <c r="BD675" s="209"/>
      <c r="BE675" s="209"/>
      <c r="BF675" s="209"/>
      <c r="BG675" s="209"/>
      <c r="BH675" s="209"/>
      <c r="BI675" s="209"/>
      <c r="BJ675" s="209"/>
      <c r="BK675" s="209"/>
      <c r="BL675" s="209"/>
      <c r="BM675" s="213">
        <v>0.10339868732940212</v>
      </c>
    </row>
    <row r="676" spans="1:65">
      <c r="A676" s="30"/>
      <c r="B676" s="19">
        <v>1</v>
      </c>
      <c r="C676" s="9">
        <v>5</v>
      </c>
      <c r="D676" s="24">
        <v>0.11399999999999999</v>
      </c>
      <c r="E676" s="24">
        <v>0.105</v>
      </c>
      <c r="F676" s="215">
        <v>8.72E-2</v>
      </c>
      <c r="G676" s="24">
        <v>0.10189999999999999</v>
      </c>
      <c r="H676" s="24">
        <v>0.11</v>
      </c>
      <c r="I676" s="24">
        <v>0.11</v>
      </c>
      <c r="J676" s="24">
        <v>9.2999999999999999E-2</v>
      </c>
      <c r="K676" s="24">
        <v>0.1</v>
      </c>
      <c r="L676" s="215">
        <v>0.11899999999999998</v>
      </c>
      <c r="M676" s="24">
        <v>0.10389999999999999</v>
      </c>
      <c r="N676" s="24">
        <v>9.5399999999999999E-2</v>
      </c>
      <c r="O676" s="24">
        <v>9.9000000000000005E-2</v>
      </c>
      <c r="P676" s="24">
        <v>0.10490000000000001</v>
      </c>
      <c r="Q676" s="24">
        <v>9.9000000000000005E-2</v>
      </c>
      <c r="R676" s="24">
        <v>0.1</v>
      </c>
      <c r="S676" s="24">
        <v>0.11299999999999999</v>
      </c>
      <c r="T676" s="24">
        <v>0.105</v>
      </c>
      <c r="U676" s="24">
        <v>9.7000000000000003E-2</v>
      </c>
      <c r="V676" s="24">
        <v>0.1</v>
      </c>
      <c r="W676" s="24">
        <v>0.105</v>
      </c>
      <c r="X676" s="24">
        <v>0.10300000000000001</v>
      </c>
      <c r="Y676" s="24">
        <v>0.1</v>
      </c>
      <c r="Z676" s="24">
        <v>0.107</v>
      </c>
      <c r="AA676" s="24">
        <v>0.1062</v>
      </c>
      <c r="AB676" s="24">
        <v>0.104</v>
      </c>
      <c r="AC676" s="208"/>
      <c r="AD676" s="209"/>
      <c r="AE676" s="209"/>
      <c r="AF676" s="209"/>
      <c r="AG676" s="209"/>
      <c r="AH676" s="209"/>
      <c r="AI676" s="209"/>
      <c r="AJ676" s="209"/>
      <c r="AK676" s="209"/>
      <c r="AL676" s="209"/>
      <c r="AM676" s="209"/>
      <c r="AN676" s="209"/>
      <c r="AO676" s="209"/>
      <c r="AP676" s="209"/>
      <c r="AQ676" s="209"/>
      <c r="AR676" s="209"/>
      <c r="AS676" s="209"/>
      <c r="AT676" s="209"/>
      <c r="AU676" s="209"/>
      <c r="AV676" s="209"/>
      <c r="AW676" s="209"/>
      <c r="AX676" s="209"/>
      <c r="AY676" s="209"/>
      <c r="AZ676" s="209"/>
      <c r="BA676" s="209"/>
      <c r="BB676" s="209"/>
      <c r="BC676" s="209"/>
      <c r="BD676" s="209"/>
      <c r="BE676" s="209"/>
      <c r="BF676" s="209"/>
      <c r="BG676" s="209"/>
      <c r="BH676" s="209"/>
      <c r="BI676" s="209"/>
      <c r="BJ676" s="209"/>
      <c r="BK676" s="209"/>
      <c r="BL676" s="209"/>
      <c r="BM676" s="213">
        <v>45</v>
      </c>
    </row>
    <row r="677" spans="1:65">
      <c r="A677" s="30"/>
      <c r="B677" s="19">
        <v>1</v>
      </c>
      <c r="C677" s="9">
        <v>6</v>
      </c>
      <c r="D677" s="24">
        <v>0.11600000000000001</v>
      </c>
      <c r="E677" s="24">
        <v>0.105</v>
      </c>
      <c r="F677" s="215">
        <v>8.6099999999999996E-2</v>
      </c>
      <c r="G677" s="24">
        <v>0.104</v>
      </c>
      <c r="H677" s="24">
        <v>0.10730000000000001</v>
      </c>
      <c r="I677" s="24">
        <v>0.104</v>
      </c>
      <c r="J677" s="24">
        <v>9.2999999999999999E-2</v>
      </c>
      <c r="K677" s="24">
        <v>0.1</v>
      </c>
      <c r="L677" s="216">
        <v>0.11499999999999999</v>
      </c>
      <c r="M677" s="24">
        <v>0.10250000000000001</v>
      </c>
      <c r="N677" s="24">
        <v>9.5299999999999996E-2</v>
      </c>
      <c r="O677" s="24">
        <v>0.10199999999999998</v>
      </c>
      <c r="P677" s="24">
        <v>0.10200000000000001</v>
      </c>
      <c r="Q677" s="24">
        <v>9.8000000000000004E-2</v>
      </c>
      <c r="R677" s="24">
        <v>0.1</v>
      </c>
      <c r="S677" s="24">
        <v>0.10100000000000001</v>
      </c>
      <c r="T677" s="24">
        <v>0.107</v>
      </c>
      <c r="U677" s="24">
        <v>9.7000000000000003E-2</v>
      </c>
      <c r="V677" s="24">
        <v>0.10199999999999998</v>
      </c>
      <c r="W677" s="24">
        <v>0.105</v>
      </c>
      <c r="X677" s="24">
        <v>0.10100000000000001</v>
      </c>
      <c r="Y677" s="24">
        <v>0.10009999999999999</v>
      </c>
      <c r="Z677" s="24">
        <v>0.10100000000000001</v>
      </c>
      <c r="AA677" s="24">
        <v>0.10440000000000001</v>
      </c>
      <c r="AB677" s="24">
        <v>0.11</v>
      </c>
      <c r="AC677" s="208"/>
      <c r="AD677" s="209"/>
      <c r="AE677" s="209"/>
      <c r="AF677" s="209"/>
      <c r="AG677" s="209"/>
      <c r="AH677" s="209"/>
      <c r="AI677" s="209"/>
      <c r="AJ677" s="209"/>
      <c r="AK677" s="209"/>
      <c r="AL677" s="209"/>
      <c r="AM677" s="209"/>
      <c r="AN677" s="209"/>
      <c r="AO677" s="209"/>
      <c r="AP677" s="209"/>
      <c r="AQ677" s="209"/>
      <c r="AR677" s="209"/>
      <c r="AS677" s="209"/>
      <c r="AT677" s="209"/>
      <c r="AU677" s="209"/>
      <c r="AV677" s="209"/>
      <c r="AW677" s="209"/>
      <c r="AX677" s="209"/>
      <c r="AY677" s="209"/>
      <c r="AZ677" s="209"/>
      <c r="BA677" s="209"/>
      <c r="BB677" s="209"/>
      <c r="BC677" s="209"/>
      <c r="BD677" s="209"/>
      <c r="BE677" s="209"/>
      <c r="BF677" s="209"/>
      <c r="BG677" s="209"/>
      <c r="BH677" s="209"/>
      <c r="BI677" s="209"/>
      <c r="BJ677" s="209"/>
      <c r="BK677" s="209"/>
      <c r="BL677" s="209"/>
      <c r="BM677" s="56"/>
    </row>
    <row r="678" spans="1:65">
      <c r="A678" s="30"/>
      <c r="B678" s="20" t="s">
        <v>271</v>
      </c>
      <c r="C678" s="12"/>
      <c r="D678" s="217">
        <v>0.11416666666666665</v>
      </c>
      <c r="E678" s="217">
        <v>0.105</v>
      </c>
      <c r="F678" s="217">
        <v>8.6300000000000002E-2</v>
      </c>
      <c r="G678" s="217">
        <v>0.10379999999999999</v>
      </c>
      <c r="H678" s="217">
        <v>0.10800000000000003</v>
      </c>
      <c r="I678" s="217">
        <v>0.10733333333333334</v>
      </c>
      <c r="J678" s="217">
        <v>9.3249999999999986E-2</v>
      </c>
      <c r="K678" s="217">
        <v>0.10416666666666667</v>
      </c>
      <c r="L678" s="217">
        <v>0.11883333333333333</v>
      </c>
      <c r="M678" s="217">
        <v>0.10418333333333334</v>
      </c>
      <c r="N678" s="217">
        <v>9.7899999999999987E-2</v>
      </c>
      <c r="O678" s="217">
        <v>0.10133333333333333</v>
      </c>
      <c r="P678" s="217">
        <v>0.10228333333333334</v>
      </c>
      <c r="Q678" s="217">
        <v>9.7833333333333328E-2</v>
      </c>
      <c r="R678" s="217">
        <v>0.105</v>
      </c>
      <c r="S678" s="217">
        <v>0.1065</v>
      </c>
      <c r="T678" s="217">
        <v>0.10733333333333332</v>
      </c>
      <c r="U678" s="217">
        <v>9.6666666666666665E-2</v>
      </c>
      <c r="V678" s="217">
        <v>0.10333333333333333</v>
      </c>
      <c r="W678" s="217">
        <v>0.10366666666666667</v>
      </c>
      <c r="X678" s="217">
        <v>0.1008</v>
      </c>
      <c r="Y678" s="217">
        <v>0.10078333333333332</v>
      </c>
      <c r="Z678" s="217">
        <v>0.10433333333333333</v>
      </c>
      <c r="AA678" s="217">
        <v>0.10540000000000001</v>
      </c>
      <c r="AB678" s="217">
        <v>0.1075</v>
      </c>
      <c r="AC678" s="208"/>
      <c r="AD678" s="209"/>
      <c r="AE678" s="209"/>
      <c r="AF678" s="209"/>
      <c r="AG678" s="209"/>
      <c r="AH678" s="209"/>
      <c r="AI678" s="209"/>
      <c r="AJ678" s="209"/>
      <c r="AK678" s="209"/>
      <c r="AL678" s="209"/>
      <c r="AM678" s="209"/>
      <c r="AN678" s="209"/>
      <c r="AO678" s="209"/>
      <c r="AP678" s="209"/>
      <c r="AQ678" s="209"/>
      <c r="AR678" s="209"/>
      <c r="AS678" s="209"/>
      <c r="AT678" s="209"/>
      <c r="AU678" s="209"/>
      <c r="AV678" s="209"/>
      <c r="AW678" s="209"/>
      <c r="AX678" s="209"/>
      <c r="AY678" s="209"/>
      <c r="AZ678" s="209"/>
      <c r="BA678" s="209"/>
      <c r="BB678" s="209"/>
      <c r="BC678" s="209"/>
      <c r="BD678" s="209"/>
      <c r="BE678" s="209"/>
      <c r="BF678" s="209"/>
      <c r="BG678" s="209"/>
      <c r="BH678" s="209"/>
      <c r="BI678" s="209"/>
      <c r="BJ678" s="209"/>
      <c r="BK678" s="209"/>
      <c r="BL678" s="209"/>
      <c r="BM678" s="56"/>
    </row>
    <row r="679" spans="1:65">
      <c r="A679" s="30"/>
      <c r="B679" s="3" t="s">
        <v>272</v>
      </c>
      <c r="C679" s="29"/>
      <c r="D679" s="24">
        <v>0.11399999999999999</v>
      </c>
      <c r="E679" s="24">
        <v>0.105</v>
      </c>
      <c r="F679" s="24">
        <v>8.6099999999999996E-2</v>
      </c>
      <c r="G679" s="24">
        <v>0.10355</v>
      </c>
      <c r="H679" s="24">
        <v>0.10755000000000001</v>
      </c>
      <c r="I679" s="24">
        <v>0.107</v>
      </c>
      <c r="J679" s="24">
        <v>9.325E-2</v>
      </c>
      <c r="K679" s="24">
        <v>0.1</v>
      </c>
      <c r="L679" s="24">
        <v>0.1195</v>
      </c>
      <c r="M679" s="24">
        <v>0.10419999999999999</v>
      </c>
      <c r="N679" s="24">
        <v>9.6950000000000008E-2</v>
      </c>
      <c r="O679" s="24">
        <v>0.10149999999999999</v>
      </c>
      <c r="P679" s="24">
        <v>0.10135000000000001</v>
      </c>
      <c r="Q679" s="24">
        <v>9.8500000000000004E-2</v>
      </c>
      <c r="R679" s="24">
        <v>0.10500000000000001</v>
      </c>
      <c r="S679" s="24">
        <v>0.107</v>
      </c>
      <c r="T679" s="24">
        <v>0.107</v>
      </c>
      <c r="U679" s="24">
        <v>9.7000000000000003E-2</v>
      </c>
      <c r="V679" s="24">
        <v>0.10249999999999998</v>
      </c>
      <c r="W679" s="24">
        <v>0.104</v>
      </c>
      <c r="X679" s="24">
        <v>0.10100000000000001</v>
      </c>
      <c r="Y679" s="24">
        <v>0.10055</v>
      </c>
      <c r="Z679" s="24">
        <v>0.1045</v>
      </c>
      <c r="AA679" s="24">
        <v>0.10500000000000001</v>
      </c>
      <c r="AB679" s="24">
        <v>0.1085</v>
      </c>
      <c r="AC679" s="208"/>
      <c r="AD679" s="209"/>
      <c r="AE679" s="209"/>
      <c r="AF679" s="209"/>
      <c r="AG679" s="209"/>
      <c r="AH679" s="209"/>
      <c r="AI679" s="209"/>
      <c r="AJ679" s="209"/>
      <c r="AK679" s="209"/>
      <c r="AL679" s="209"/>
      <c r="AM679" s="209"/>
      <c r="AN679" s="209"/>
      <c r="AO679" s="209"/>
      <c r="AP679" s="209"/>
      <c r="AQ679" s="209"/>
      <c r="AR679" s="209"/>
      <c r="AS679" s="209"/>
      <c r="AT679" s="209"/>
      <c r="AU679" s="209"/>
      <c r="AV679" s="209"/>
      <c r="AW679" s="209"/>
      <c r="AX679" s="209"/>
      <c r="AY679" s="209"/>
      <c r="AZ679" s="209"/>
      <c r="BA679" s="209"/>
      <c r="BB679" s="209"/>
      <c r="BC679" s="209"/>
      <c r="BD679" s="209"/>
      <c r="BE679" s="209"/>
      <c r="BF679" s="209"/>
      <c r="BG679" s="209"/>
      <c r="BH679" s="209"/>
      <c r="BI679" s="209"/>
      <c r="BJ679" s="209"/>
      <c r="BK679" s="209"/>
      <c r="BL679" s="209"/>
      <c r="BM679" s="56"/>
    </row>
    <row r="680" spans="1:65">
      <c r="A680" s="30"/>
      <c r="B680" s="3" t="s">
        <v>273</v>
      </c>
      <c r="C680" s="29"/>
      <c r="D680" s="24">
        <v>1.6020819787597299E-3</v>
      </c>
      <c r="E680" s="24">
        <v>0</v>
      </c>
      <c r="F680" s="24">
        <v>9.6953597148326893E-4</v>
      </c>
      <c r="G680" s="24">
        <v>1.6074825037928082E-3</v>
      </c>
      <c r="H680" s="24">
        <v>1.159310139695155E-3</v>
      </c>
      <c r="I680" s="24">
        <v>2.065591117977291E-3</v>
      </c>
      <c r="J680" s="24">
        <v>8.2158383625774987E-4</v>
      </c>
      <c r="K680" s="24">
        <v>8.0104098937986076E-3</v>
      </c>
      <c r="L680" s="24">
        <v>1.9407902170679528E-3</v>
      </c>
      <c r="M680" s="24">
        <v>1.0980285363626342E-3</v>
      </c>
      <c r="N680" s="24">
        <v>3.9202040763205185E-3</v>
      </c>
      <c r="O680" s="24">
        <v>2.0655911179772832E-3</v>
      </c>
      <c r="P680" s="24">
        <v>2.4128130194166885E-3</v>
      </c>
      <c r="Q680" s="24">
        <v>1.9407902170679534E-3</v>
      </c>
      <c r="R680" s="24">
        <v>5.4772255750516587E-3</v>
      </c>
      <c r="S680" s="24">
        <v>4.2308391602612298E-3</v>
      </c>
      <c r="T680" s="24">
        <v>2.5819888974716087E-3</v>
      </c>
      <c r="U680" s="24">
        <v>5.1639777949432275E-4</v>
      </c>
      <c r="V680" s="24">
        <v>2.6583202716502531E-3</v>
      </c>
      <c r="W680" s="24">
        <v>1.5055453054181572E-3</v>
      </c>
      <c r="X680" s="24">
        <v>1.678094157072243E-3</v>
      </c>
      <c r="Y680" s="24">
        <v>8.1342895612749222E-4</v>
      </c>
      <c r="Z680" s="24">
        <v>2.503331114069141E-3</v>
      </c>
      <c r="AA680" s="24">
        <v>1.0353743284435761E-3</v>
      </c>
      <c r="AB680" s="24">
        <v>2.4289915602982259E-3</v>
      </c>
      <c r="AC680" s="208"/>
      <c r="AD680" s="209"/>
      <c r="AE680" s="209"/>
      <c r="AF680" s="209"/>
      <c r="AG680" s="209"/>
      <c r="AH680" s="209"/>
      <c r="AI680" s="209"/>
      <c r="AJ680" s="209"/>
      <c r="AK680" s="209"/>
      <c r="AL680" s="209"/>
      <c r="AM680" s="209"/>
      <c r="AN680" s="209"/>
      <c r="AO680" s="209"/>
      <c r="AP680" s="209"/>
      <c r="AQ680" s="209"/>
      <c r="AR680" s="209"/>
      <c r="AS680" s="209"/>
      <c r="AT680" s="209"/>
      <c r="AU680" s="209"/>
      <c r="AV680" s="209"/>
      <c r="AW680" s="209"/>
      <c r="AX680" s="209"/>
      <c r="AY680" s="209"/>
      <c r="AZ680" s="209"/>
      <c r="BA680" s="209"/>
      <c r="BB680" s="209"/>
      <c r="BC680" s="209"/>
      <c r="BD680" s="209"/>
      <c r="BE680" s="209"/>
      <c r="BF680" s="209"/>
      <c r="BG680" s="209"/>
      <c r="BH680" s="209"/>
      <c r="BI680" s="209"/>
      <c r="BJ680" s="209"/>
      <c r="BK680" s="209"/>
      <c r="BL680" s="209"/>
      <c r="BM680" s="56"/>
    </row>
    <row r="681" spans="1:65">
      <c r="A681" s="30"/>
      <c r="B681" s="3" t="s">
        <v>87</v>
      </c>
      <c r="C681" s="29"/>
      <c r="D681" s="13">
        <v>1.403283485045019E-2</v>
      </c>
      <c r="E681" s="13">
        <v>0</v>
      </c>
      <c r="F681" s="13">
        <v>1.1234484026457346E-2</v>
      </c>
      <c r="G681" s="13">
        <v>1.5486343967175418E-2</v>
      </c>
      <c r="H681" s="13">
        <v>1.0734353145325505E-2</v>
      </c>
      <c r="I681" s="13">
        <v>1.9244637745130039E-2</v>
      </c>
      <c r="J681" s="13">
        <v>8.8105505228713143E-3</v>
      </c>
      <c r="K681" s="13">
        <v>7.6899934980466628E-2</v>
      </c>
      <c r="L681" s="13">
        <v>1.6332035487247848E-2</v>
      </c>
      <c r="M681" s="13">
        <v>1.0539387647057759E-2</v>
      </c>
      <c r="N681" s="13">
        <v>4.0042942556900094E-2</v>
      </c>
      <c r="O681" s="13">
        <v>2.0384122874775822E-2</v>
      </c>
      <c r="P681" s="13">
        <v>2.3589503204334578E-2</v>
      </c>
      <c r="Q681" s="13">
        <v>1.9837719424885384E-2</v>
      </c>
      <c r="R681" s="13">
        <v>5.2164053095730085E-2</v>
      </c>
      <c r="S681" s="13">
        <v>3.9726189298227507E-2</v>
      </c>
      <c r="T681" s="13">
        <v>2.4055797181412507E-2</v>
      </c>
      <c r="U681" s="13">
        <v>5.342045994768856E-3</v>
      </c>
      <c r="V681" s="13">
        <v>2.5725680048228255E-2</v>
      </c>
      <c r="W681" s="13">
        <v>1.4522945068342352E-2</v>
      </c>
      <c r="X681" s="13">
        <v>1.6647759494764314E-2</v>
      </c>
      <c r="Y681" s="13">
        <v>8.0710662093020566E-3</v>
      </c>
      <c r="Z681" s="13">
        <v>2.399358895273937E-2</v>
      </c>
      <c r="AA681" s="13">
        <v>9.8232858486107782E-3</v>
      </c>
      <c r="AB681" s="13">
        <v>2.259527032835559E-2</v>
      </c>
      <c r="AC681" s="154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5"/>
    </row>
    <row r="682" spans="1:65">
      <c r="A682" s="30"/>
      <c r="B682" s="3" t="s">
        <v>274</v>
      </c>
      <c r="C682" s="29"/>
      <c r="D682" s="13">
        <v>0.10414038722716534</v>
      </c>
      <c r="E682" s="13">
        <v>1.5486779493597336E-2</v>
      </c>
      <c r="F682" s="13">
        <v>-0.16536658028288131</v>
      </c>
      <c r="G682" s="13">
        <v>3.8812162993848709E-3</v>
      </c>
      <c r="H682" s="13">
        <v>4.4500687479129164E-2</v>
      </c>
      <c r="I682" s="13">
        <v>3.8053152371233079E-2</v>
      </c>
      <c r="J682" s="13">
        <v>-9.8151026783067197E-2</v>
      </c>
      <c r="K682" s="13">
        <v>7.4273606087276178E-3</v>
      </c>
      <c r="L682" s="13">
        <v>0.14927313298243639</v>
      </c>
      <c r="M682" s="13">
        <v>7.5885489864251365E-3</v>
      </c>
      <c r="N682" s="13">
        <v>-5.3179469405493562E-2</v>
      </c>
      <c r="O682" s="13">
        <v>-1.9974663599829801E-2</v>
      </c>
      <c r="P682" s="13">
        <v>-1.0786926071078118E-2</v>
      </c>
      <c r="Q682" s="13">
        <v>-5.3824222916283082E-2</v>
      </c>
      <c r="R682" s="13">
        <v>1.5486779493597336E-2</v>
      </c>
      <c r="S682" s="13">
        <v>2.9993733486363139E-2</v>
      </c>
      <c r="T682" s="13">
        <v>3.8053152371232857E-2</v>
      </c>
      <c r="U682" s="13">
        <v>-6.5107409355100732E-2</v>
      </c>
      <c r="V682" s="13">
        <v>-6.3205827614221111E-4</v>
      </c>
      <c r="W682" s="13">
        <v>2.5917092778058315E-3</v>
      </c>
      <c r="X682" s="13">
        <v>-2.5132691686146402E-2</v>
      </c>
      <c r="Y682" s="13">
        <v>-2.5293880063843921E-2</v>
      </c>
      <c r="Z682" s="13">
        <v>9.0392443857016946E-3</v>
      </c>
      <c r="AA682" s="13">
        <v>1.935530055833512E-2</v>
      </c>
      <c r="AB682" s="13">
        <v>3.9665036148206934E-2</v>
      </c>
      <c r="AC682" s="154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5"/>
    </row>
    <row r="683" spans="1:65">
      <c r="A683" s="30"/>
      <c r="B683" s="46" t="s">
        <v>275</v>
      </c>
      <c r="C683" s="47"/>
      <c r="D683" s="45">
        <v>2.13</v>
      </c>
      <c r="E683" s="45">
        <v>0.18</v>
      </c>
      <c r="F683" s="45">
        <v>3.8</v>
      </c>
      <c r="G683" s="45">
        <v>0.08</v>
      </c>
      <c r="H683" s="45">
        <v>0.82</v>
      </c>
      <c r="I683" s="45">
        <v>0.67</v>
      </c>
      <c r="J683" s="45">
        <v>2.3199999999999998</v>
      </c>
      <c r="K683" s="45">
        <v>0</v>
      </c>
      <c r="L683" s="45">
        <v>3.12</v>
      </c>
      <c r="M683" s="45">
        <v>0</v>
      </c>
      <c r="N683" s="45">
        <v>1.33</v>
      </c>
      <c r="O683" s="45">
        <v>0.6</v>
      </c>
      <c r="P683" s="45">
        <v>0.4</v>
      </c>
      <c r="Q683" s="45">
        <v>1.35</v>
      </c>
      <c r="R683" s="45">
        <v>0.18</v>
      </c>
      <c r="S683" s="45">
        <v>0.5</v>
      </c>
      <c r="T683" s="45">
        <v>0.67</v>
      </c>
      <c r="U683" s="45">
        <v>1.6</v>
      </c>
      <c r="V683" s="45">
        <v>0.18</v>
      </c>
      <c r="W683" s="45">
        <v>0.11</v>
      </c>
      <c r="X683" s="45">
        <v>0.72</v>
      </c>
      <c r="Y683" s="45">
        <v>0.72</v>
      </c>
      <c r="Z683" s="45">
        <v>0.04</v>
      </c>
      <c r="AA683" s="45">
        <v>0.26</v>
      </c>
      <c r="AB683" s="45">
        <v>0.71</v>
      </c>
      <c r="AC683" s="154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B684" s="31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BM684" s="55"/>
    </row>
    <row r="685" spans="1:65" ht="15">
      <c r="B685" s="8" t="s">
        <v>550</v>
      </c>
      <c r="BM685" s="28" t="s">
        <v>67</v>
      </c>
    </row>
    <row r="686" spans="1:65" ht="15">
      <c r="A686" s="25" t="s">
        <v>37</v>
      </c>
      <c r="B686" s="18" t="s">
        <v>110</v>
      </c>
      <c r="C686" s="15" t="s">
        <v>111</v>
      </c>
      <c r="D686" s="16" t="s">
        <v>229</v>
      </c>
      <c r="E686" s="17" t="s">
        <v>229</v>
      </c>
      <c r="F686" s="17" t="s">
        <v>229</v>
      </c>
      <c r="G686" s="17" t="s">
        <v>229</v>
      </c>
      <c r="H686" s="17" t="s">
        <v>229</v>
      </c>
      <c r="I686" s="17" t="s">
        <v>229</v>
      </c>
      <c r="J686" s="17" t="s">
        <v>229</v>
      </c>
      <c r="K686" s="17" t="s">
        <v>229</v>
      </c>
      <c r="L686" s="17" t="s">
        <v>229</v>
      </c>
      <c r="M686" s="17" t="s">
        <v>229</v>
      </c>
      <c r="N686" s="17" t="s">
        <v>229</v>
      </c>
      <c r="O686" s="17" t="s">
        <v>229</v>
      </c>
      <c r="P686" s="17" t="s">
        <v>229</v>
      </c>
      <c r="Q686" s="17" t="s">
        <v>229</v>
      </c>
      <c r="R686" s="17" t="s">
        <v>229</v>
      </c>
      <c r="S686" s="17" t="s">
        <v>229</v>
      </c>
      <c r="T686" s="17" t="s">
        <v>229</v>
      </c>
      <c r="U686" s="17" t="s">
        <v>229</v>
      </c>
      <c r="V686" s="17" t="s">
        <v>229</v>
      </c>
      <c r="W686" s="17" t="s">
        <v>229</v>
      </c>
      <c r="X686" s="17" t="s">
        <v>229</v>
      </c>
      <c r="Y686" s="17" t="s">
        <v>229</v>
      </c>
      <c r="Z686" s="17" t="s">
        <v>229</v>
      </c>
      <c r="AA686" s="17" t="s">
        <v>229</v>
      </c>
      <c r="AB686" s="17" t="s">
        <v>229</v>
      </c>
      <c r="AC686" s="154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8">
        <v>1</v>
      </c>
    </row>
    <row r="687" spans="1:65">
      <c r="A687" s="30"/>
      <c r="B687" s="19" t="s">
        <v>230</v>
      </c>
      <c r="C687" s="9" t="s">
        <v>230</v>
      </c>
      <c r="D687" s="152" t="s">
        <v>232</v>
      </c>
      <c r="E687" s="153" t="s">
        <v>233</v>
      </c>
      <c r="F687" s="153" t="s">
        <v>234</v>
      </c>
      <c r="G687" s="153" t="s">
        <v>235</v>
      </c>
      <c r="H687" s="153" t="s">
        <v>236</v>
      </c>
      <c r="I687" s="153" t="s">
        <v>237</v>
      </c>
      <c r="J687" s="153" t="s">
        <v>238</v>
      </c>
      <c r="K687" s="153" t="s">
        <v>239</v>
      </c>
      <c r="L687" s="153" t="s">
        <v>240</v>
      </c>
      <c r="M687" s="153" t="s">
        <v>241</v>
      </c>
      <c r="N687" s="153" t="s">
        <v>243</v>
      </c>
      <c r="O687" s="153" t="s">
        <v>244</v>
      </c>
      <c r="P687" s="153" t="s">
        <v>246</v>
      </c>
      <c r="Q687" s="153" t="s">
        <v>247</v>
      </c>
      <c r="R687" s="153" t="s">
        <v>249</v>
      </c>
      <c r="S687" s="153" t="s">
        <v>250</v>
      </c>
      <c r="T687" s="153" t="s">
        <v>251</v>
      </c>
      <c r="U687" s="153" t="s">
        <v>252</v>
      </c>
      <c r="V687" s="153" t="s">
        <v>254</v>
      </c>
      <c r="W687" s="153" t="s">
        <v>256</v>
      </c>
      <c r="X687" s="153" t="s">
        <v>258</v>
      </c>
      <c r="Y687" s="153" t="s">
        <v>259</v>
      </c>
      <c r="Z687" s="153" t="s">
        <v>260</v>
      </c>
      <c r="AA687" s="153" t="s">
        <v>261</v>
      </c>
      <c r="AB687" s="153" t="s">
        <v>262</v>
      </c>
      <c r="AC687" s="154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8" t="s">
        <v>3</v>
      </c>
    </row>
    <row r="688" spans="1:65">
      <c r="A688" s="30"/>
      <c r="B688" s="19"/>
      <c r="C688" s="9"/>
      <c r="D688" s="10" t="s">
        <v>299</v>
      </c>
      <c r="E688" s="11" t="s">
        <v>300</v>
      </c>
      <c r="F688" s="11" t="s">
        <v>114</v>
      </c>
      <c r="G688" s="11" t="s">
        <v>299</v>
      </c>
      <c r="H688" s="11" t="s">
        <v>300</v>
      </c>
      <c r="I688" s="11" t="s">
        <v>300</v>
      </c>
      <c r="J688" s="11" t="s">
        <v>299</v>
      </c>
      <c r="K688" s="11" t="s">
        <v>300</v>
      </c>
      <c r="L688" s="11" t="s">
        <v>299</v>
      </c>
      <c r="M688" s="11" t="s">
        <v>300</v>
      </c>
      <c r="N688" s="11" t="s">
        <v>300</v>
      </c>
      <c r="O688" s="11" t="s">
        <v>114</v>
      </c>
      <c r="P688" s="11" t="s">
        <v>300</v>
      </c>
      <c r="Q688" s="11" t="s">
        <v>299</v>
      </c>
      <c r="R688" s="11" t="s">
        <v>300</v>
      </c>
      <c r="S688" s="11" t="s">
        <v>300</v>
      </c>
      <c r="T688" s="11" t="s">
        <v>299</v>
      </c>
      <c r="U688" s="11" t="s">
        <v>300</v>
      </c>
      <c r="V688" s="11" t="s">
        <v>299</v>
      </c>
      <c r="W688" s="11" t="s">
        <v>300</v>
      </c>
      <c r="X688" s="11" t="s">
        <v>300</v>
      </c>
      <c r="Y688" s="11" t="s">
        <v>300</v>
      </c>
      <c r="Z688" s="11" t="s">
        <v>299</v>
      </c>
      <c r="AA688" s="11" t="s">
        <v>299</v>
      </c>
      <c r="AB688" s="11" t="s">
        <v>299</v>
      </c>
      <c r="AC688" s="154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/>
      <c r="C689" s="9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154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>
        <v>2</v>
      </c>
    </row>
    <row r="690" spans="1:65">
      <c r="A690" s="30"/>
      <c r="B690" s="18">
        <v>1</v>
      </c>
      <c r="C690" s="14">
        <v>1</v>
      </c>
      <c r="D690" s="229">
        <v>12.2</v>
      </c>
      <c r="E690" s="236">
        <v>12</v>
      </c>
      <c r="F690" s="236">
        <v>10</v>
      </c>
      <c r="G690" s="229">
        <v>13</v>
      </c>
      <c r="H690" s="229">
        <v>11.8</v>
      </c>
      <c r="I690" s="236">
        <v>18</v>
      </c>
      <c r="J690" s="236">
        <v>11</v>
      </c>
      <c r="K690" s="236">
        <v>11</v>
      </c>
      <c r="L690" s="229">
        <v>13.1</v>
      </c>
      <c r="M690" s="229">
        <v>12.9</v>
      </c>
      <c r="N690" s="229">
        <v>11.5</v>
      </c>
      <c r="O690" s="236">
        <v>12</v>
      </c>
      <c r="P690" s="229">
        <v>11.2</v>
      </c>
      <c r="Q690" s="229">
        <v>12.6</v>
      </c>
      <c r="R690" s="229">
        <v>11.5</v>
      </c>
      <c r="S690" s="236">
        <v>13</v>
      </c>
      <c r="T690" s="239">
        <v>13</v>
      </c>
      <c r="U690" s="236">
        <v>14</v>
      </c>
      <c r="V690" s="229">
        <v>11.96</v>
      </c>
      <c r="W690" s="229">
        <v>11.2</v>
      </c>
      <c r="X690" s="229">
        <v>12.57</v>
      </c>
      <c r="Y690" s="236">
        <v>15.9</v>
      </c>
      <c r="Z690" s="229">
        <v>12.6</v>
      </c>
      <c r="AA690" s="229">
        <v>13.3</v>
      </c>
      <c r="AB690" s="229">
        <v>12.8</v>
      </c>
      <c r="AC690" s="230"/>
      <c r="AD690" s="231"/>
      <c r="AE690" s="231"/>
      <c r="AF690" s="231"/>
      <c r="AG690" s="231"/>
      <c r="AH690" s="231"/>
      <c r="AI690" s="231"/>
      <c r="AJ690" s="231"/>
      <c r="AK690" s="231"/>
      <c r="AL690" s="231"/>
      <c r="AM690" s="231"/>
      <c r="AN690" s="231"/>
      <c r="AO690" s="231"/>
      <c r="AP690" s="231"/>
      <c r="AQ690" s="231"/>
      <c r="AR690" s="231"/>
      <c r="AS690" s="231"/>
      <c r="AT690" s="231"/>
      <c r="AU690" s="231"/>
      <c r="AV690" s="231"/>
      <c r="AW690" s="231"/>
      <c r="AX690" s="231"/>
      <c r="AY690" s="231"/>
      <c r="AZ690" s="231"/>
      <c r="BA690" s="231"/>
      <c r="BB690" s="231"/>
      <c r="BC690" s="231"/>
      <c r="BD690" s="231"/>
      <c r="BE690" s="231"/>
      <c r="BF690" s="231"/>
      <c r="BG690" s="231"/>
      <c r="BH690" s="231"/>
      <c r="BI690" s="231"/>
      <c r="BJ690" s="231"/>
      <c r="BK690" s="231"/>
      <c r="BL690" s="231"/>
      <c r="BM690" s="232">
        <v>1</v>
      </c>
    </row>
    <row r="691" spans="1:65">
      <c r="A691" s="30"/>
      <c r="B691" s="19">
        <v>1</v>
      </c>
      <c r="C691" s="9">
        <v>2</v>
      </c>
      <c r="D691" s="233">
        <v>12.1</v>
      </c>
      <c r="E691" s="237">
        <v>12</v>
      </c>
      <c r="F691" s="237">
        <v>11</v>
      </c>
      <c r="G691" s="233">
        <v>11.8</v>
      </c>
      <c r="H691" s="238">
        <v>12.2</v>
      </c>
      <c r="I691" s="237">
        <v>17.600000000000001</v>
      </c>
      <c r="J691" s="237">
        <v>11</v>
      </c>
      <c r="K691" s="237">
        <v>11</v>
      </c>
      <c r="L691" s="233">
        <v>12.7</v>
      </c>
      <c r="M691" s="233">
        <v>12.8</v>
      </c>
      <c r="N691" s="233">
        <v>11.6</v>
      </c>
      <c r="O691" s="237">
        <v>12</v>
      </c>
      <c r="P691" s="238">
        <v>12.4</v>
      </c>
      <c r="Q691" s="233">
        <v>13</v>
      </c>
      <c r="R691" s="233">
        <v>11.3</v>
      </c>
      <c r="S691" s="237">
        <v>14</v>
      </c>
      <c r="T691" s="233">
        <v>12.1</v>
      </c>
      <c r="U691" s="237">
        <v>14</v>
      </c>
      <c r="V691" s="233">
        <v>12.09</v>
      </c>
      <c r="W691" s="233">
        <v>10.9</v>
      </c>
      <c r="X691" s="233">
        <v>13.76</v>
      </c>
      <c r="Y691" s="237">
        <v>16.3</v>
      </c>
      <c r="Z691" s="233">
        <v>12.8</v>
      </c>
      <c r="AA691" s="233">
        <v>13.2</v>
      </c>
      <c r="AB691" s="233">
        <v>13.1</v>
      </c>
      <c r="AC691" s="230"/>
      <c r="AD691" s="231"/>
      <c r="AE691" s="231"/>
      <c r="AF691" s="231"/>
      <c r="AG691" s="231"/>
      <c r="AH691" s="231"/>
      <c r="AI691" s="231"/>
      <c r="AJ691" s="231"/>
      <c r="AK691" s="231"/>
      <c r="AL691" s="231"/>
      <c r="AM691" s="231"/>
      <c r="AN691" s="231"/>
      <c r="AO691" s="231"/>
      <c r="AP691" s="231"/>
      <c r="AQ691" s="231"/>
      <c r="AR691" s="231"/>
      <c r="AS691" s="231"/>
      <c r="AT691" s="231"/>
      <c r="AU691" s="231"/>
      <c r="AV691" s="231"/>
      <c r="AW691" s="231"/>
      <c r="AX691" s="231"/>
      <c r="AY691" s="231"/>
      <c r="AZ691" s="231"/>
      <c r="BA691" s="231"/>
      <c r="BB691" s="231"/>
      <c r="BC691" s="231"/>
      <c r="BD691" s="231"/>
      <c r="BE691" s="231"/>
      <c r="BF691" s="231"/>
      <c r="BG691" s="231"/>
      <c r="BH691" s="231"/>
      <c r="BI691" s="231"/>
      <c r="BJ691" s="231"/>
      <c r="BK691" s="231"/>
      <c r="BL691" s="231"/>
      <c r="BM691" s="232">
        <v>31</v>
      </c>
    </row>
    <row r="692" spans="1:65">
      <c r="A692" s="30"/>
      <c r="B692" s="19">
        <v>1</v>
      </c>
      <c r="C692" s="9">
        <v>3</v>
      </c>
      <c r="D692" s="233">
        <v>12.5</v>
      </c>
      <c r="E692" s="237">
        <v>12</v>
      </c>
      <c r="F692" s="237">
        <v>10</v>
      </c>
      <c r="G692" s="233">
        <v>12.5</v>
      </c>
      <c r="H692" s="233">
        <v>11.8</v>
      </c>
      <c r="I692" s="237">
        <v>17.2</v>
      </c>
      <c r="J692" s="237">
        <v>11</v>
      </c>
      <c r="K692" s="237">
        <v>11</v>
      </c>
      <c r="L692" s="233">
        <v>12.6</v>
      </c>
      <c r="M692" s="233">
        <v>12.8</v>
      </c>
      <c r="N692" s="233">
        <v>11.3</v>
      </c>
      <c r="O692" s="237">
        <v>12</v>
      </c>
      <c r="P692" s="233">
        <v>10.8</v>
      </c>
      <c r="Q692" s="233">
        <v>12.7</v>
      </c>
      <c r="R692" s="233">
        <v>11.3</v>
      </c>
      <c r="S692" s="237">
        <v>13</v>
      </c>
      <c r="T692" s="233">
        <v>11.9</v>
      </c>
      <c r="U692" s="237">
        <v>15</v>
      </c>
      <c r="V692" s="233">
        <v>12.19</v>
      </c>
      <c r="W692" s="233">
        <v>10.9</v>
      </c>
      <c r="X692" s="233">
        <v>11.88</v>
      </c>
      <c r="Y692" s="237">
        <v>15</v>
      </c>
      <c r="Z692" s="233">
        <v>13.2</v>
      </c>
      <c r="AA692" s="233">
        <v>13</v>
      </c>
      <c r="AB692" s="233">
        <v>13.4</v>
      </c>
      <c r="AC692" s="230"/>
      <c r="AD692" s="231"/>
      <c r="AE692" s="231"/>
      <c r="AF692" s="231"/>
      <c r="AG692" s="231"/>
      <c r="AH692" s="231"/>
      <c r="AI692" s="231"/>
      <c r="AJ692" s="231"/>
      <c r="AK692" s="231"/>
      <c r="AL692" s="231"/>
      <c r="AM692" s="231"/>
      <c r="AN692" s="231"/>
      <c r="AO692" s="231"/>
      <c r="AP692" s="231"/>
      <c r="AQ692" s="231"/>
      <c r="AR692" s="231"/>
      <c r="AS692" s="231"/>
      <c r="AT692" s="231"/>
      <c r="AU692" s="231"/>
      <c r="AV692" s="231"/>
      <c r="AW692" s="231"/>
      <c r="AX692" s="231"/>
      <c r="AY692" s="231"/>
      <c r="AZ692" s="231"/>
      <c r="BA692" s="231"/>
      <c r="BB692" s="231"/>
      <c r="BC692" s="231"/>
      <c r="BD692" s="231"/>
      <c r="BE692" s="231"/>
      <c r="BF692" s="231"/>
      <c r="BG692" s="231"/>
      <c r="BH692" s="231"/>
      <c r="BI692" s="231"/>
      <c r="BJ692" s="231"/>
      <c r="BK692" s="231"/>
      <c r="BL692" s="231"/>
      <c r="BM692" s="232">
        <v>16</v>
      </c>
    </row>
    <row r="693" spans="1:65">
      <c r="A693" s="30"/>
      <c r="B693" s="19">
        <v>1</v>
      </c>
      <c r="C693" s="9">
        <v>4</v>
      </c>
      <c r="D693" s="233">
        <v>12.2</v>
      </c>
      <c r="E693" s="237">
        <v>12</v>
      </c>
      <c r="F693" s="237">
        <v>12</v>
      </c>
      <c r="G693" s="233">
        <v>12.1</v>
      </c>
      <c r="H693" s="233">
        <v>11.8</v>
      </c>
      <c r="I693" s="237">
        <v>18.100000000000001</v>
      </c>
      <c r="J693" s="237">
        <v>11</v>
      </c>
      <c r="K693" s="237">
        <v>11</v>
      </c>
      <c r="L693" s="233">
        <v>12.6</v>
      </c>
      <c r="M693" s="233">
        <v>12.3</v>
      </c>
      <c r="N693" s="233">
        <v>11.1</v>
      </c>
      <c r="O693" s="237">
        <v>12</v>
      </c>
      <c r="P693" s="233">
        <v>11.1</v>
      </c>
      <c r="Q693" s="233">
        <v>12.8</v>
      </c>
      <c r="R693" s="233">
        <v>11.2</v>
      </c>
      <c r="S693" s="237">
        <v>13</v>
      </c>
      <c r="T693" s="233">
        <v>12</v>
      </c>
      <c r="U693" s="237">
        <v>15</v>
      </c>
      <c r="V693" s="233">
        <v>11.74</v>
      </c>
      <c r="W693" s="233">
        <v>11.1</v>
      </c>
      <c r="X693" s="233">
        <v>12.08</v>
      </c>
      <c r="Y693" s="237">
        <v>15.9</v>
      </c>
      <c r="Z693" s="233">
        <v>12.7</v>
      </c>
      <c r="AA693" s="233">
        <v>12.8</v>
      </c>
      <c r="AB693" s="233">
        <v>13.4</v>
      </c>
      <c r="AC693" s="230"/>
      <c r="AD693" s="231"/>
      <c r="AE693" s="231"/>
      <c r="AF693" s="231"/>
      <c r="AG693" s="231"/>
      <c r="AH693" s="231"/>
      <c r="AI693" s="231"/>
      <c r="AJ693" s="231"/>
      <c r="AK693" s="231"/>
      <c r="AL693" s="231"/>
      <c r="AM693" s="231"/>
      <c r="AN693" s="231"/>
      <c r="AO693" s="231"/>
      <c r="AP693" s="231"/>
      <c r="AQ693" s="231"/>
      <c r="AR693" s="231"/>
      <c r="AS693" s="231"/>
      <c r="AT693" s="231"/>
      <c r="AU693" s="231"/>
      <c r="AV693" s="231"/>
      <c r="AW693" s="231"/>
      <c r="AX693" s="231"/>
      <c r="AY693" s="231"/>
      <c r="AZ693" s="231"/>
      <c r="BA693" s="231"/>
      <c r="BB693" s="231"/>
      <c r="BC693" s="231"/>
      <c r="BD693" s="231"/>
      <c r="BE693" s="231"/>
      <c r="BF693" s="231"/>
      <c r="BG693" s="231"/>
      <c r="BH693" s="231"/>
      <c r="BI693" s="231"/>
      <c r="BJ693" s="231"/>
      <c r="BK693" s="231"/>
      <c r="BL693" s="231"/>
      <c r="BM693" s="232">
        <v>12.187604166666667</v>
      </c>
    </row>
    <row r="694" spans="1:65">
      <c r="A694" s="30"/>
      <c r="B694" s="19">
        <v>1</v>
      </c>
      <c r="C694" s="9">
        <v>5</v>
      </c>
      <c r="D694" s="233">
        <v>11.9</v>
      </c>
      <c r="E694" s="237">
        <v>12</v>
      </c>
      <c r="F694" s="237">
        <v>11</v>
      </c>
      <c r="G694" s="233">
        <v>11.1</v>
      </c>
      <c r="H694" s="233">
        <v>11.6</v>
      </c>
      <c r="I694" s="237">
        <v>17.7</v>
      </c>
      <c r="J694" s="237">
        <v>11</v>
      </c>
      <c r="K694" s="237">
        <v>11</v>
      </c>
      <c r="L694" s="233">
        <v>12.8</v>
      </c>
      <c r="M694" s="233">
        <v>12.4</v>
      </c>
      <c r="N694" s="233">
        <v>11.6</v>
      </c>
      <c r="O694" s="237">
        <v>12</v>
      </c>
      <c r="P694" s="233">
        <v>10.9</v>
      </c>
      <c r="Q694" s="233">
        <v>13.1</v>
      </c>
      <c r="R694" s="233">
        <v>11.4</v>
      </c>
      <c r="S694" s="237">
        <v>14</v>
      </c>
      <c r="T694" s="233">
        <v>11.9</v>
      </c>
      <c r="U694" s="237">
        <v>15</v>
      </c>
      <c r="V694" s="233">
        <v>11.7</v>
      </c>
      <c r="W694" s="233">
        <v>11.1</v>
      </c>
      <c r="X694" s="233">
        <v>12.87</v>
      </c>
      <c r="Y694" s="237">
        <v>16.2</v>
      </c>
      <c r="Z694" s="233">
        <v>13</v>
      </c>
      <c r="AA694" s="233">
        <v>12.9</v>
      </c>
      <c r="AB694" s="233">
        <v>12.7</v>
      </c>
      <c r="AC694" s="230"/>
      <c r="AD694" s="231"/>
      <c r="AE694" s="231"/>
      <c r="AF694" s="231"/>
      <c r="AG694" s="231"/>
      <c r="AH694" s="231"/>
      <c r="AI694" s="231"/>
      <c r="AJ694" s="231"/>
      <c r="AK694" s="231"/>
      <c r="AL694" s="231"/>
      <c r="AM694" s="231"/>
      <c r="AN694" s="231"/>
      <c r="AO694" s="231"/>
      <c r="AP694" s="231"/>
      <c r="AQ694" s="231"/>
      <c r="AR694" s="231"/>
      <c r="AS694" s="231"/>
      <c r="AT694" s="231"/>
      <c r="AU694" s="231"/>
      <c r="AV694" s="231"/>
      <c r="AW694" s="231"/>
      <c r="AX694" s="231"/>
      <c r="AY694" s="231"/>
      <c r="AZ694" s="231"/>
      <c r="BA694" s="231"/>
      <c r="BB694" s="231"/>
      <c r="BC694" s="231"/>
      <c r="BD694" s="231"/>
      <c r="BE694" s="231"/>
      <c r="BF694" s="231"/>
      <c r="BG694" s="231"/>
      <c r="BH694" s="231"/>
      <c r="BI694" s="231"/>
      <c r="BJ694" s="231"/>
      <c r="BK694" s="231"/>
      <c r="BL694" s="231"/>
      <c r="BM694" s="232">
        <v>46</v>
      </c>
    </row>
    <row r="695" spans="1:65">
      <c r="A695" s="30"/>
      <c r="B695" s="19">
        <v>1</v>
      </c>
      <c r="C695" s="9">
        <v>6</v>
      </c>
      <c r="D695" s="233">
        <v>12.2</v>
      </c>
      <c r="E695" s="237">
        <v>12</v>
      </c>
      <c r="F695" s="237">
        <v>11</v>
      </c>
      <c r="G695" s="233">
        <v>12.7</v>
      </c>
      <c r="H695" s="233">
        <v>11.9</v>
      </c>
      <c r="I695" s="237">
        <v>19.100000000000001</v>
      </c>
      <c r="J695" s="237">
        <v>11</v>
      </c>
      <c r="K695" s="237">
        <v>11</v>
      </c>
      <c r="L695" s="233">
        <v>13.4</v>
      </c>
      <c r="M695" s="233">
        <v>12.6</v>
      </c>
      <c r="N695" s="233">
        <v>11.1</v>
      </c>
      <c r="O695" s="237">
        <v>13</v>
      </c>
      <c r="P695" s="233">
        <v>11.2</v>
      </c>
      <c r="Q695" s="233">
        <v>12.6</v>
      </c>
      <c r="R695" s="233">
        <v>11.4</v>
      </c>
      <c r="S695" s="237">
        <v>14</v>
      </c>
      <c r="T695" s="233">
        <v>12</v>
      </c>
      <c r="U695" s="237">
        <v>14</v>
      </c>
      <c r="V695" s="233">
        <v>12.01</v>
      </c>
      <c r="W695" s="233">
        <v>11.5</v>
      </c>
      <c r="X695" s="233">
        <v>13.56</v>
      </c>
      <c r="Y695" s="237">
        <v>16.7</v>
      </c>
      <c r="Z695" s="233">
        <v>13.2</v>
      </c>
      <c r="AA695" s="233">
        <v>12.8</v>
      </c>
      <c r="AB695" s="233">
        <v>12.8</v>
      </c>
      <c r="AC695" s="230"/>
      <c r="AD695" s="231"/>
      <c r="AE695" s="231"/>
      <c r="AF695" s="231"/>
      <c r="AG695" s="231"/>
      <c r="AH695" s="231"/>
      <c r="AI695" s="231"/>
      <c r="AJ695" s="231"/>
      <c r="AK695" s="231"/>
      <c r="AL695" s="231"/>
      <c r="AM695" s="231"/>
      <c r="AN695" s="231"/>
      <c r="AO695" s="231"/>
      <c r="AP695" s="231"/>
      <c r="AQ695" s="231"/>
      <c r="AR695" s="231"/>
      <c r="AS695" s="231"/>
      <c r="AT695" s="231"/>
      <c r="AU695" s="231"/>
      <c r="AV695" s="231"/>
      <c r="AW695" s="231"/>
      <c r="AX695" s="231"/>
      <c r="AY695" s="231"/>
      <c r="AZ695" s="231"/>
      <c r="BA695" s="231"/>
      <c r="BB695" s="231"/>
      <c r="BC695" s="231"/>
      <c r="BD695" s="231"/>
      <c r="BE695" s="231"/>
      <c r="BF695" s="231"/>
      <c r="BG695" s="231"/>
      <c r="BH695" s="231"/>
      <c r="BI695" s="231"/>
      <c r="BJ695" s="231"/>
      <c r="BK695" s="231"/>
      <c r="BL695" s="231"/>
      <c r="BM695" s="234"/>
    </row>
    <row r="696" spans="1:65">
      <c r="A696" s="30"/>
      <c r="B696" s="20" t="s">
        <v>271</v>
      </c>
      <c r="C696" s="12"/>
      <c r="D696" s="235">
        <v>12.183333333333332</v>
      </c>
      <c r="E696" s="235">
        <v>12</v>
      </c>
      <c r="F696" s="235">
        <v>10.833333333333334</v>
      </c>
      <c r="G696" s="235">
        <v>12.200000000000001</v>
      </c>
      <c r="H696" s="235">
        <v>11.85</v>
      </c>
      <c r="I696" s="235">
        <v>17.950000000000003</v>
      </c>
      <c r="J696" s="235">
        <v>11</v>
      </c>
      <c r="K696" s="235">
        <v>11</v>
      </c>
      <c r="L696" s="235">
        <v>12.866666666666667</v>
      </c>
      <c r="M696" s="235">
        <v>12.633333333333333</v>
      </c>
      <c r="N696" s="235">
        <v>11.366666666666667</v>
      </c>
      <c r="O696" s="235">
        <v>12.166666666666666</v>
      </c>
      <c r="P696" s="235">
        <v>11.266666666666667</v>
      </c>
      <c r="Q696" s="235">
        <v>12.799999999999997</v>
      </c>
      <c r="R696" s="235">
        <v>11.35</v>
      </c>
      <c r="S696" s="235">
        <v>13.5</v>
      </c>
      <c r="T696" s="235">
        <v>12.15</v>
      </c>
      <c r="U696" s="235">
        <v>14.5</v>
      </c>
      <c r="V696" s="235">
        <v>11.948333333333336</v>
      </c>
      <c r="W696" s="235">
        <v>11.116666666666667</v>
      </c>
      <c r="X696" s="235">
        <v>12.786666666666667</v>
      </c>
      <c r="Y696" s="235">
        <v>16</v>
      </c>
      <c r="Z696" s="235">
        <v>12.916666666666666</v>
      </c>
      <c r="AA696" s="235">
        <v>13</v>
      </c>
      <c r="AB696" s="235">
        <v>13.033333333333331</v>
      </c>
      <c r="AC696" s="230"/>
      <c r="AD696" s="231"/>
      <c r="AE696" s="231"/>
      <c r="AF696" s="231"/>
      <c r="AG696" s="231"/>
      <c r="AH696" s="231"/>
      <c r="AI696" s="231"/>
      <c r="AJ696" s="231"/>
      <c r="AK696" s="231"/>
      <c r="AL696" s="231"/>
      <c r="AM696" s="231"/>
      <c r="AN696" s="231"/>
      <c r="AO696" s="231"/>
      <c r="AP696" s="231"/>
      <c r="AQ696" s="231"/>
      <c r="AR696" s="231"/>
      <c r="AS696" s="231"/>
      <c r="AT696" s="231"/>
      <c r="AU696" s="231"/>
      <c r="AV696" s="231"/>
      <c r="AW696" s="231"/>
      <c r="AX696" s="231"/>
      <c r="AY696" s="231"/>
      <c r="AZ696" s="231"/>
      <c r="BA696" s="231"/>
      <c r="BB696" s="231"/>
      <c r="BC696" s="231"/>
      <c r="BD696" s="231"/>
      <c r="BE696" s="231"/>
      <c r="BF696" s="231"/>
      <c r="BG696" s="231"/>
      <c r="BH696" s="231"/>
      <c r="BI696" s="231"/>
      <c r="BJ696" s="231"/>
      <c r="BK696" s="231"/>
      <c r="BL696" s="231"/>
      <c r="BM696" s="234"/>
    </row>
    <row r="697" spans="1:65">
      <c r="A697" s="30"/>
      <c r="B697" s="3" t="s">
        <v>272</v>
      </c>
      <c r="C697" s="29"/>
      <c r="D697" s="233">
        <v>12.2</v>
      </c>
      <c r="E697" s="233">
        <v>12</v>
      </c>
      <c r="F697" s="233">
        <v>11</v>
      </c>
      <c r="G697" s="233">
        <v>12.3</v>
      </c>
      <c r="H697" s="233">
        <v>11.8</v>
      </c>
      <c r="I697" s="233">
        <v>17.850000000000001</v>
      </c>
      <c r="J697" s="233">
        <v>11</v>
      </c>
      <c r="K697" s="233">
        <v>11</v>
      </c>
      <c r="L697" s="233">
        <v>12.75</v>
      </c>
      <c r="M697" s="233">
        <v>12.7</v>
      </c>
      <c r="N697" s="233">
        <v>11.4</v>
      </c>
      <c r="O697" s="233">
        <v>12</v>
      </c>
      <c r="P697" s="233">
        <v>11.149999999999999</v>
      </c>
      <c r="Q697" s="233">
        <v>12.75</v>
      </c>
      <c r="R697" s="233">
        <v>11.350000000000001</v>
      </c>
      <c r="S697" s="233">
        <v>13.5</v>
      </c>
      <c r="T697" s="233">
        <v>12</v>
      </c>
      <c r="U697" s="233">
        <v>14.5</v>
      </c>
      <c r="V697" s="233">
        <v>11.984999999999999</v>
      </c>
      <c r="W697" s="233">
        <v>11.1</v>
      </c>
      <c r="X697" s="233">
        <v>12.719999999999999</v>
      </c>
      <c r="Y697" s="233">
        <v>16.05</v>
      </c>
      <c r="Z697" s="233">
        <v>12.9</v>
      </c>
      <c r="AA697" s="233">
        <v>12.95</v>
      </c>
      <c r="AB697" s="233">
        <v>12.95</v>
      </c>
      <c r="AC697" s="230"/>
      <c r="AD697" s="231"/>
      <c r="AE697" s="231"/>
      <c r="AF697" s="231"/>
      <c r="AG697" s="231"/>
      <c r="AH697" s="231"/>
      <c r="AI697" s="231"/>
      <c r="AJ697" s="231"/>
      <c r="AK697" s="231"/>
      <c r="AL697" s="231"/>
      <c r="AM697" s="231"/>
      <c r="AN697" s="231"/>
      <c r="AO697" s="231"/>
      <c r="AP697" s="231"/>
      <c r="AQ697" s="231"/>
      <c r="AR697" s="231"/>
      <c r="AS697" s="231"/>
      <c r="AT697" s="231"/>
      <c r="AU697" s="231"/>
      <c r="AV697" s="231"/>
      <c r="AW697" s="231"/>
      <c r="AX697" s="231"/>
      <c r="AY697" s="231"/>
      <c r="AZ697" s="231"/>
      <c r="BA697" s="231"/>
      <c r="BB697" s="231"/>
      <c r="BC697" s="231"/>
      <c r="BD697" s="231"/>
      <c r="BE697" s="231"/>
      <c r="BF697" s="231"/>
      <c r="BG697" s="231"/>
      <c r="BH697" s="231"/>
      <c r="BI697" s="231"/>
      <c r="BJ697" s="231"/>
      <c r="BK697" s="231"/>
      <c r="BL697" s="231"/>
      <c r="BM697" s="234"/>
    </row>
    <row r="698" spans="1:65">
      <c r="A698" s="30"/>
      <c r="B698" s="3" t="s">
        <v>273</v>
      </c>
      <c r="C698" s="29"/>
      <c r="D698" s="24">
        <v>0.19407902170679503</v>
      </c>
      <c r="E698" s="24">
        <v>0</v>
      </c>
      <c r="F698" s="24">
        <v>0.752772652709081</v>
      </c>
      <c r="G698" s="24">
        <v>0.68702256149270668</v>
      </c>
      <c r="H698" s="24">
        <v>0.19748417658131473</v>
      </c>
      <c r="I698" s="24">
        <v>0.64730209330729094</v>
      </c>
      <c r="J698" s="24">
        <v>0</v>
      </c>
      <c r="K698" s="24">
        <v>0</v>
      </c>
      <c r="L698" s="24">
        <v>0.32041639575194464</v>
      </c>
      <c r="M698" s="24">
        <v>0.24221202832779937</v>
      </c>
      <c r="N698" s="24">
        <v>0.2338090388900024</v>
      </c>
      <c r="O698" s="24">
        <v>0.40824829046386302</v>
      </c>
      <c r="P698" s="24">
        <v>0.57850381733111034</v>
      </c>
      <c r="Q698" s="24">
        <v>0.20976176963403043</v>
      </c>
      <c r="R698" s="24">
        <v>0.1048808848170153</v>
      </c>
      <c r="S698" s="24">
        <v>0.54772255750516607</v>
      </c>
      <c r="T698" s="24">
        <v>0.4230839160261235</v>
      </c>
      <c r="U698" s="24">
        <v>0.54772255750516607</v>
      </c>
      <c r="V698" s="24">
        <v>0.19364056048944567</v>
      </c>
      <c r="W698" s="24">
        <v>0.22286019533929022</v>
      </c>
      <c r="X698" s="24">
        <v>0.76429488200999118</v>
      </c>
      <c r="Y698" s="24">
        <v>0.57271284253105403</v>
      </c>
      <c r="Z698" s="24">
        <v>0.25625508125043411</v>
      </c>
      <c r="AA698" s="24">
        <v>0.20976176963403009</v>
      </c>
      <c r="AB698" s="24">
        <v>0.31411250638372668</v>
      </c>
      <c r="AC698" s="154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3" t="s">
        <v>87</v>
      </c>
      <c r="C699" s="29"/>
      <c r="D699" s="13">
        <v>1.5929878662664435E-2</v>
      </c>
      <c r="E699" s="13">
        <v>0</v>
      </c>
      <c r="F699" s="13">
        <v>6.9486706403915161E-2</v>
      </c>
      <c r="G699" s="13">
        <v>5.6313324712516939E-2</v>
      </c>
      <c r="H699" s="13">
        <v>1.6665331357072974E-2</v>
      </c>
      <c r="I699" s="13">
        <v>3.6061397955837932E-2</v>
      </c>
      <c r="J699" s="13">
        <v>0</v>
      </c>
      <c r="K699" s="13">
        <v>0</v>
      </c>
      <c r="L699" s="13">
        <v>2.4902828685384296E-2</v>
      </c>
      <c r="M699" s="13">
        <v>1.9172456068163538E-2</v>
      </c>
      <c r="N699" s="13">
        <v>2.056971016627587E-2</v>
      </c>
      <c r="O699" s="13">
        <v>3.355465401072847E-2</v>
      </c>
      <c r="P699" s="13">
        <v>5.1346492662524584E-2</v>
      </c>
      <c r="Q699" s="13">
        <v>1.638763825265863E-2</v>
      </c>
      <c r="R699" s="13">
        <v>9.2406065918075146E-3</v>
      </c>
      <c r="S699" s="13">
        <v>4.0572041296678969E-2</v>
      </c>
      <c r="T699" s="13">
        <v>3.4821721483631565E-2</v>
      </c>
      <c r="U699" s="13">
        <v>3.77739694831149E-2</v>
      </c>
      <c r="V699" s="13">
        <v>1.6206491322871722E-2</v>
      </c>
      <c r="W699" s="13">
        <v>2.0047393883594323E-2</v>
      </c>
      <c r="X699" s="13">
        <v>5.9772800991396598E-2</v>
      </c>
      <c r="Y699" s="13">
        <v>3.5794552658190877E-2</v>
      </c>
      <c r="Z699" s="13">
        <v>1.9839103064549737E-2</v>
      </c>
      <c r="AA699" s="13">
        <v>1.6135520741079237E-2</v>
      </c>
      <c r="AB699" s="13">
        <v>2.4100703814608188E-2</v>
      </c>
      <c r="AC699" s="154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A700" s="30"/>
      <c r="B700" s="3" t="s">
        <v>274</v>
      </c>
      <c r="C700" s="29"/>
      <c r="D700" s="13">
        <v>-3.504243553474895E-4</v>
      </c>
      <c r="E700" s="13">
        <v>-1.5393030828796284E-2</v>
      </c>
      <c r="F700" s="13">
        <v>-0.1111187083871078</v>
      </c>
      <c r="G700" s="13">
        <v>1.0170853240571986E-3</v>
      </c>
      <c r="H700" s="13">
        <v>-2.7700617943436368E-2</v>
      </c>
      <c r="I700" s="13">
        <v>0.47280792471859234</v>
      </c>
      <c r="J700" s="13">
        <v>-9.7443611593063251E-2</v>
      </c>
      <c r="K700" s="13">
        <v>-9.7443611593063251E-2</v>
      </c>
      <c r="L700" s="13">
        <v>5.5717472500235177E-2</v>
      </c>
      <c r="M700" s="13">
        <v>3.6572336988572651E-2</v>
      </c>
      <c r="N700" s="13">
        <v>-6.7358398646165329E-2</v>
      </c>
      <c r="O700" s="13">
        <v>-1.7179340347518446E-3</v>
      </c>
      <c r="P700" s="13">
        <v>-7.5563456722592015E-2</v>
      </c>
      <c r="Q700" s="13">
        <v>5.024743378261709E-2</v>
      </c>
      <c r="R700" s="13">
        <v>-6.8725908325569907E-2</v>
      </c>
      <c r="S700" s="13">
        <v>0.10768284031760422</v>
      </c>
      <c r="T700" s="13">
        <v>-3.0854437141561997E-3</v>
      </c>
      <c r="U700" s="13">
        <v>0.18973342108187108</v>
      </c>
      <c r="V700" s="13">
        <v>-1.9632310834949873E-2</v>
      </c>
      <c r="W700" s="13">
        <v>-8.7871043837232099E-2</v>
      </c>
      <c r="X700" s="13">
        <v>4.9153426039093784E-2</v>
      </c>
      <c r="Y700" s="13">
        <v>0.31280929222827147</v>
      </c>
      <c r="Z700" s="13">
        <v>5.9820001538448242E-2</v>
      </c>
      <c r="AA700" s="13">
        <v>6.6657549935470684E-2</v>
      </c>
      <c r="AB700" s="13">
        <v>6.9392569294279394E-2</v>
      </c>
      <c r="AC700" s="154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5"/>
    </row>
    <row r="701" spans="1:65">
      <c r="A701" s="30"/>
      <c r="B701" s="46" t="s">
        <v>275</v>
      </c>
      <c r="C701" s="47"/>
      <c r="D701" s="45">
        <v>0.3</v>
      </c>
      <c r="E701" s="45" t="s">
        <v>276</v>
      </c>
      <c r="F701" s="45" t="s">
        <v>276</v>
      </c>
      <c r="G701" s="45">
        <v>0.27</v>
      </c>
      <c r="H701" s="45">
        <v>0.72</v>
      </c>
      <c r="I701" s="45">
        <v>7</v>
      </c>
      <c r="J701" s="45" t="s">
        <v>276</v>
      </c>
      <c r="K701" s="45" t="s">
        <v>276</v>
      </c>
      <c r="L701" s="45">
        <v>0.56999999999999995</v>
      </c>
      <c r="M701" s="45">
        <v>0.27</v>
      </c>
      <c r="N701" s="45">
        <v>1.33</v>
      </c>
      <c r="O701" s="45" t="s">
        <v>276</v>
      </c>
      <c r="P701" s="45">
        <v>1.45</v>
      </c>
      <c r="Q701" s="45">
        <v>0.48</v>
      </c>
      <c r="R701" s="45">
        <v>1.35</v>
      </c>
      <c r="S701" s="45" t="s">
        <v>276</v>
      </c>
      <c r="T701" s="45">
        <v>0.34</v>
      </c>
      <c r="U701" s="45" t="s">
        <v>276</v>
      </c>
      <c r="V701" s="45">
        <v>0.59</v>
      </c>
      <c r="W701" s="45">
        <v>1.64</v>
      </c>
      <c r="X701" s="45">
        <v>0.47</v>
      </c>
      <c r="Y701" s="45">
        <v>4.53</v>
      </c>
      <c r="Z701" s="45">
        <v>0.63</v>
      </c>
      <c r="AA701" s="45">
        <v>0.74</v>
      </c>
      <c r="AB701" s="45">
        <v>0.78</v>
      </c>
      <c r="AC701" s="154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5"/>
    </row>
    <row r="702" spans="1:65">
      <c r="B702" s="31" t="s">
        <v>324</v>
      </c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BM702" s="55"/>
    </row>
    <row r="703" spans="1:65">
      <c r="BM703" s="55"/>
    </row>
    <row r="704" spans="1:65" ht="15">
      <c r="B704" s="8" t="s">
        <v>551</v>
      </c>
      <c r="BM704" s="28" t="s">
        <v>67</v>
      </c>
    </row>
    <row r="705" spans="1:65" ht="15">
      <c r="A705" s="25" t="s">
        <v>40</v>
      </c>
      <c r="B705" s="18" t="s">
        <v>110</v>
      </c>
      <c r="C705" s="15" t="s">
        <v>111</v>
      </c>
      <c r="D705" s="16" t="s">
        <v>229</v>
      </c>
      <c r="E705" s="17" t="s">
        <v>229</v>
      </c>
      <c r="F705" s="17" t="s">
        <v>229</v>
      </c>
      <c r="G705" s="17" t="s">
        <v>229</v>
      </c>
      <c r="H705" s="17" t="s">
        <v>229</v>
      </c>
      <c r="I705" s="17" t="s">
        <v>229</v>
      </c>
      <c r="J705" s="17" t="s">
        <v>229</v>
      </c>
      <c r="K705" s="17" t="s">
        <v>229</v>
      </c>
      <c r="L705" s="17" t="s">
        <v>229</v>
      </c>
      <c r="M705" s="17" t="s">
        <v>229</v>
      </c>
      <c r="N705" s="17" t="s">
        <v>229</v>
      </c>
      <c r="O705" s="17" t="s">
        <v>229</v>
      </c>
      <c r="P705" s="154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1</v>
      </c>
    </row>
    <row r="706" spans="1:65">
      <c r="A706" s="30"/>
      <c r="B706" s="19" t="s">
        <v>230</v>
      </c>
      <c r="C706" s="9" t="s">
        <v>230</v>
      </c>
      <c r="D706" s="152" t="s">
        <v>233</v>
      </c>
      <c r="E706" s="153" t="s">
        <v>236</v>
      </c>
      <c r="F706" s="153" t="s">
        <v>238</v>
      </c>
      <c r="G706" s="153" t="s">
        <v>239</v>
      </c>
      <c r="H706" s="153" t="s">
        <v>241</v>
      </c>
      <c r="I706" s="153" t="s">
        <v>243</v>
      </c>
      <c r="J706" s="153" t="s">
        <v>247</v>
      </c>
      <c r="K706" s="153" t="s">
        <v>249</v>
      </c>
      <c r="L706" s="153" t="s">
        <v>250</v>
      </c>
      <c r="M706" s="153" t="s">
        <v>254</v>
      </c>
      <c r="N706" s="153" t="s">
        <v>258</v>
      </c>
      <c r="O706" s="153" t="s">
        <v>259</v>
      </c>
      <c r="P706" s="154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8" t="s">
        <v>3</v>
      </c>
    </row>
    <row r="707" spans="1:65">
      <c r="A707" s="30"/>
      <c r="B707" s="19"/>
      <c r="C707" s="9"/>
      <c r="D707" s="10" t="s">
        <v>300</v>
      </c>
      <c r="E707" s="11" t="s">
        <v>300</v>
      </c>
      <c r="F707" s="11" t="s">
        <v>299</v>
      </c>
      <c r="G707" s="11" t="s">
        <v>300</v>
      </c>
      <c r="H707" s="11" t="s">
        <v>300</v>
      </c>
      <c r="I707" s="11" t="s">
        <v>300</v>
      </c>
      <c r="J707" s="11" t="s">
        <v>299</v>
      </c>
      <c r="K707" s="11" t="s">
        <v>300</v>
      </c>
      <c r="L707" s="11" t="s">
        <v>300</v>
      </c>
      <c r="M707" s="11" t="s">
        <v>299</v>
      </c>
      <c r="N707" s="11" t="s">
        <v>300</v>
      </c>
      <c r="O707" s="11" t="s">
        <v>300</v>
      </c>
      <c r="P707" s="154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8">
        <v>2</v>
      </c>
    </row>
    <row r="708" spans="1:65">
      <c r="A708" s="30"/>
      <c r="B708" s="19"/>
      <c r="C708" s="9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154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8">
        <v>3</v>
      </c>
    </row>
    <row r="709" spans="1:65">
      <c r="A709" s="30"/>
      <c r="B709" s="18">
        <v>1</v>
      </c>
      <c r="C709" s="14">
        <v>1</v>
      </c>
      <c r="D709" s="22">
        <v>3.62</v>
      </c>
      <c r="E709" s="22">
        <v>3.6</v>
      </c>
      <c r="F709" s="22">
        <v>3.8</v>
      </c>
      <c r="G709" s="22">
        <v>3.7</v>
      </c>
      <c r="H709" s="22">
        <v>3.64</v>
      </c>
      <c r="I709" s="22">
        <v>3.82</v>
      </c>
      <c r="J709" s="22">
        <v>3.4</v>
      </c>
      <c r="K709" s="22">
        <v>3.74</v>
      </c>
      <c r="L709" s="22">
        <v>3.4</v>
      </c>
      <c r="M709" s="22">
        <v>3.4</v>
      </c>
      <c r="N709" s="22">
        <v>3.6</v>
      </c>
      <c r="O709" s="22">
        <v>3.43</v>
      </c>
      <c r="P709" s="154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8">
        <v>1</v>
      </c>
    </row>
    <row r="710" spans="1:65">
      <c r="A710" s="30"/>
      <c r="B710" s="19">
        <v>1</v>
      </c>
      <c r="C710" s="9">
        <v>2</v>
      </c>
      <c r="D710" s="11">
        <v>3.58</v>
      </c>
      <c r="E710" s="11">
        <v>3.6</v>
      </c>
      <c r="F710" s="11">
        <v>3.7</v>
      </c>
      <c r="G710" s="11">
        <v>3.75</v>
      </c>
      <c r="H710" s="11">
        <v>3.63</v>
      </c>
      <c r="I710" s="11">
        <v>4.0199999999999996</v>
      </c>
      <c r="J710" s="11">
        <v>3.3</v>
      </c>
      <c r="K710" s="11">
        <v>3.7</v>
      </c>
      <c r="L710" s="11">
        <v>3.35</v>
      </c>
      <c r="M710" s="11">
        <v>3.5</v>
      </c>
      <c r="N710" s="11">
        <v>3.6</v>
      </c>
      <c r="O710" s="11">
        <v>3.66</v>
      </c>
      <c r="P710" s="154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8">
        <v>32</v>
      </c>
    </row>
    <row r="711" spans="1:65">
      <c r="A711" s="30"/>
      <c r="B711" s="19">
        <v>1</v>
      </c>
      <c r="C711" s="9">
        <v>3</v>
      </c>
      <c r="D711" s="11">
        <v>3.6</v>
      </c>
      <c r="E711" s="11">
        <v>3.4</v>
      </c>
      <c r="F711" s="11">
        <v>3.7</v>
      </c>
      <c r="G711" s="11">
        <v>3.75</v>
      </c>
      <c r="H711" s="11">
        <v>3.57</v>
      </c>
      <c r="I711" s="11">
        <v>3.66</v>
      </c>
      <c r="J711" s="11">
        <v>3.4</v>
      </c>
      <c r="K711" s="11">
        <v>3.69</v>
      </c>
      <c r="L711" s="11">
        <v>3.2</v>
      </c>
      <c r="M711" s="11">
        <v>3.5</v>
      </c>
      <c r="N711" s="11">
        <v>3.6</v>
      </c>
      <c r="O711" s="11">
        <v>3.4</v>
      </c>
      <c r="P711" s="154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8">
        <v>16</v>
      </c>
    </row>
    <row r="712" spans="1:65">
      <c r="A712" s="30"/>
      <c r="B712" s="19">
        <v>1</v>
      </c>
      <c r="C712" s="9">
        <v>4</v>
      </c>
      <c r="D712" s="11">
        <v>3.58</v>
      </c>
      <c r="E712" s="11">
        <v>3.5</v>
      </c>
      <c r="F712" s="11">
        <v>3.7</v>
      </c>
      <c r="G712" s="11">
        <v>3.8</v>
      </c>
      <c r="H712" s="11">
        <v>3.47</v>
      </c>
      <c r="I712" s="11">
        <v>3.8599999999999994</v>
      </c>
      <c r="J712" s="11">
        <v>3.5</v>
      </c>
      <c r="K712" s="150">
        <v>3.54</v>
      </c>
      <c r="L712" s="11">
        <v>3.23</v>
      </c>
      <c r="M712" s="11">
        <v>3.4</v>
      </c>
      <c r="N712" s="11">
        <v>3.5</v>
      </c>
      <c r="O712" s="11">
        <v>3.46</v>
      </c>
      <c r="P712" s="154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8">
        <v>3.5735833333333336</v>
      </c>
    </row>
    <row r="713" spans="1:65">
      <c r="A713" s="30"/>
      <c r="B713" s="19">
        <v>1</v>
      </c>
      <c r="C713" s="9">
        <v>5</v>
      </c>
      <c r="D713" s="11">
        <v>3.5</v>
      </c>
      <c r="E713" s="11">
        <v>3.5</v>
      </c>
      <c r="F713" s="11">
        <v>3.5</v>
      </c>
      <c r="G713" s="11">
        <v>3.8</v>
      </c>
      <c r="H713" s="11">
        <v>3.45</v>
      </c>
      <c r="I713" s="11">
        <v>3.79</v>
      </c>
      <c r="J713" s="11">
        <v>3.3</v>
      </c>
      <c r="K713" s="11">
        <v>3.74</v>
      </c>
      <c r="L713" s="11">
        <v>3.48</v>
      </c>
      <c r="M713" s="11">
        <v>3.3</v>
      </c>
      <c r="N713" s="11">
        <v>3.6</v>
      </c>
      <c r="O713" s="11">
        <v>3.63</v>
      </c>
      <c r="P713" s="154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>
        <v>47</v>
      </c>
    </row>
    <row r="714" spans="1:65">
      <c r="A714" s="30"/>
      <c r="B714" s="19">
        <v>1</v>
      </c>
      <c r="C714" s="9">
        <v>6</v>
      </c>
      <c r="D714" s="11">
        <v>3.66</v>
      </c>
      <c r="E714" s="11">
        <v>3.5</v>
      </c>
      <c r="F714" s="11">
        <v>3.7</v>
      </c>
      <c r="G714" s="11">
        <v>3.75</v>
      </c>
      <c r="H714" s="11">
        <v>3.58</v>
      </c>
      <c r="I714" s="11">
        <v>3.8</v>
      </c>
      <c r="J714" s="11">
        <v>3.3</v>
      </c>
      <c r="K714" s="11">
        <v>3.72</v>
      </c>
      <c r="L714" s="11">
        <v>3.48</v>
      </c>
      <c r="M714" s="11">
        <v>3.4</v>
      </c>
      <c r="N714" s="11">
        <v>3.5</v>
      </c>
      <c r="O714" s="11">
        <v>3.59</v>
      </c>
      <c r="P714" s="154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A715" s="30"/>
      <c r="B715" s="20" t="s">
        <v>271</v>
      </c>
      <c r="C715" s="12"/>
      <c r="D715" s="23">
        <v>3.5900000000000003</v>
      </c>
      <c r="E715" s="23">
        <v>3.5166666666666671</v>
      </c>
      <c r="F715" s="23">
        <v>3.6833333333333331</v>
      </c>
      <c r="G715" s="23">
        <v>3.7583333333333333</v>
      </c>
      <c r="H715" s="23">
        <v>3.5566666666666671</v>
      </c>
      <c r="I715" s="23">
        <v>3.8249999999999997</v>
      </c>
      <c r="J715" s="23">
        <v>3.3666666666666667</v>
      </c>
      <c r="K715" s="23">
        <v>3.6883333333333339</v>
      </c>
      <c r="L715" s="23">
        <v>3.3566666666666669</v>
      </c>
      <c r="M715" s="23">
        <v>3.4166666666666665</v>
      </c>
      <c r="N715" s="23">
        <v>3.5666666666666669</v>
      </c>
      <c r="O715" s="23">
        <v>3.5283333333333329</v>
      </c>
      <c r="P715" s="154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5"/>
    </row>
    <row r="716" spans="1:65">
      <c r="A716" s="30"/>
      <c r="B716" s="3" t="s">
        <v>272</v>
      </c>
      <c r="C716" s="29"/>
      <c r="D716" s="11">
        <v>3.59</v>
      </c>
      <c r="E716" s="11">
        <v>3.5</v>
      </c>
      <c r="F716" s="11">
        <v>3.7</v>
      </c>
      <c r="G716" s="11">
        <v>3.75</v>
      </c>
      <c r="H716" s="11">
        <v>3.5750000000000002</v>
      </c>
      <c r="I716" s="11">
        <v>3.8099999999999996</v>
      </c>
      <c r="J716" s="11">
        <v>3.3499999999999996</v>
      </c>
      <c r="K716" s="11">
        <v>3.71</v>
      </c>
      <c r="L716" s="11">
        <v>3.375</v>
      </c>
      <c r="M716" s="11">
        <v>3.4</v>
      </c>
      <c r="N716" s="11">
        <v>3.6</v>
      </c>
      <c r="O716" s="11">
        <v>3.5249999999999999</v>
      </c>
      <c r="P716" s="154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5"/>
    </row>
    <row r="717" spans="1:65">
      <c r="A717" s="30"/>
      <c r="B717" s="3" t="s">
        <v>273</v>
      </c>
      <c r="C717" s="29"/>
      <c r="D717" s="24">
        <v>5.329165037789696E-2</v>
      </c>
      <c r="E717" s="24">
        <v>7.5277265270908153E-2</v>
      </c>
      <c r="F717" s="24">
        <v>9.8319208025017493E-2</v>
      </c>
      <c r="G717" s="24">
        <v>3.7638632635453917E-2</v>
      </c>
      <c r="H717" s="24">
        <v>7.9916623218618629E-2</v>
      </c>
      <c r="I717" s="24">
        <v>0.11691877522451195</v>
      </c>
      <c r="J717" s="24">
        <v>8.1649658092772678E-2</v>
      </c>
      <c r="K717" s="24">
        <v>7.5476265585061084E-2</v>
      </c>
      <c r="L717" s="24">
        <v>0.12077527340754254</v>
      </c>
      <c r="M717" s="24">
        <v>7.5277265270908167E-2</v>
      </c>
      <c r="N717" s="24">
        <v>5.1639777949432274E-2</v>
      </c>
      <c r="O717" s="24">
        <v>0.1116094380716374</v>
      </c>
      <c r="P717" s="208"/>
      <c r="Q717" s="209"/>
      <c r="R717" s="209"/>
      <c r="S717" s="209"/>
      <c r="T717" s="209"/>
      <c r="U717" s="209"/>
      <c r="V717" s="209"/>
      <c r="W717" s="209"/>
      <c r="X717" s="209"/>
      <c r="Y717" s="209"/>
      <c r="Z717" s="209"/>
      <c r="AA717" s="209"/>
      <c r="AB717" s="209"/>
      <c r="AC717" s="209"/>
      <c r="AD717" s="209"/>
      <c r="AE717" s="209"/>
      <c r="AF717" s="209"/>
      <c r="AG717" s="209"/>
      <c r="AH717" s="209"/>
      <c r="AI717" s="209"/>
      <c r="AJ717" s="209"/>
      <c r="AK717" s="209"/>
      <c r="AL717" s="209"/>
      <c r="AM717" s="209"/>
      <c r="AN717" s="209"/>
      <c r="AO717" s="209"/>
      <c r="AP717" s="209"/>
      <c r="AQ717" s="209"/>
      <c r="AR717" s="209"/>
      <c r="AS717" s="209"/>
      <c r="AT717" s="209"/>
      <c r="AU717" s="209"/>
      <c r="AV717" s="209"/>
      <c r="AW717" s="209"/>
      <c r="AX717" s="209"/>
      <c r="AY717" s="209"/>
      <c r="AZ717" s="209"/>
      <c r="BA717" s="209"/>
      <c r="BB717" s="209"/>
      <c r="BC717" s="209"/>
      <c r="BD717" s="209"/>
      <c r="BE717" s="209"/>
      <c r="BF717" s="209"/>
      <c r="BG717" s="209"/>
      <c r="BH717" s="209"/>
      <c r="BI717" s="209"/>
      <c r="BJ717" s="209"/>
      <c r="BK717" s="209"/>
      <c r="BL717" s="209"/>
      <c r="BM717" s="56"/>
    </row>
    <row r="718" spans="1:65">
      <c r="A718" s="30"/>
      <c r="B718" s="3" t="s">
        <v>87</v>
      </c>
      <c r="C718" s="29"/>
      <c r="D718" s="13">
        <v>1.4844470857352913E-2</v>
      </c>
      <c r="E718" s="13">
        <v>2.1405857423007057E-2</v>
      </c>
      <c r="F718" s="13">
        <v>2.6692997653850904E-2</v>
      </c>
      <c r="G718" s="13">
        <v>1.0014713783269335E-2</v>
      </c>
      <c r="H718" s="13">
        <v>2.246952855256381E-2</v>
      </c>
      <c r="I718" s="13">
        <v>3.0567000058695937E-2</v>
      </c>
      <c r="J718" s="13">
        <v>2.4252373690922577E-2</v>
      </c>
      <c r="K718" s="13">
        <v>2.0463515296446744E-2</v>
      </c>
      <c r="L718" s="13">
        <v>3.5980717003240077E-2</v>
      </c>
      <c r="M718" s="13">
        <v>2.2032370323192635E-2</v>
      </c>
      <c r="N718" s="13">
        <v>1.4478442415728675E-2</v>
      </c>
      <c r="O718" s="13">
        <v>3.1632339557384245E-2</v>
      </c>
      <c r="P718" s="154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5"/>
    </row>
    <row r="719" spans="1:65">
      <c r="A719" s="30"/>
      <c r="B719" s="3" t="s">
        <v>274</v>
      </c>
      <c r="C719" s="29"/>
      <c r="D719" s="13">
        <v>4.5938950166732884E-3</v>
      </c>
      <c r="E719" s="13">
        <v>-1.5927057342070228E-2</v>
      </c>
      <c r="F719" s="13">
        <v>3.0711470745983238E-2</v>
      </c>
      <c r="G719" s="13">
        <v>5.1698808385607364E-2</v>
      </c>
      <c r="H719" s="13">
        <v>-4.7338106009373604E-3</v>
      </c>
      <c r="I719" s="13">
        <v>7.0354219620828662E-2</v>
      </c>
      <c r="J719" s="13">
        <v>-5.790173262131848E-2</v>
      </c>
      <c r="K719" s="13">
        <v>3.2110626588625069E-2</v>
      </c>
      <c r="L719" s="13">
        <v>-6.0700044306601697E-2</v>
      </c>
      <c r="M719" s="13">
        <v>-4.3910174194902507E-2</v>
      </c>
      <c r="N719" s="13">
        <v>-1.9354989156542546E-3</v>
      </c>
      <c r="O719" s="13">
        <v>-1.2662360375906734E-2</v>
      </c>
      <c r="P719" s="154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5"/>
    </row>
    <row r="720" spans="1:65">
      <c r="A720" s="30"/>
      <c r="B720" s="46" t="s">
        <v>275</v>
      </c>
      <c r="C720" s="47"/>
      <c r="D720" s="45">
        <v>0.15</v>
      </c>
      <c r="E720" s="45">
        <v>0.24</v>
      </c>
      <c r="F720" s="45">
        <v>0.66</v>
      </c>
      <c r="G720" s="45">
        <v>1.07</v>
      </c>
      <c r="H720" s="45">
        <v>0.03</v>
      </c>
      <c r="I720" s="45">
        <v>1.43</v>
      </c>
      <c r="J720" s="45">
        <v>1.06</v>
      </c>
      <c r="K720" s="45">
        <v>0.69</v>
      </c>
      <c r="L720" s="45">
        <v>1.1100000000000001</v>
      </c>
      <c r="M720" s="45">
        <v>0.79</v>
      </c>
      <c r="N720" s="45">
        <v>0.03</v>
      </c>
      <c r="O720" s="45">
        <v>0.18</v>
      </c>
      <c r="P720" s="154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5"/>
    </row>
    <row r="721" spans="1:65">
      <c r="B721" s="31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BM721" s="55"/>
    </row>
    <row r="722" spans="1:65" ht="15">
      <c r="B722" s="8" t="s">
        <v>552</v>
      </c>
      <c r="BM722" s="28" t="s">
        <v>67</v>
      </c>
    </row>
    <row r="723" spans="1:65" ht="15">
      <c r="A723" s="25" t="s">
        <v>43</v>
      </c>
      <c r="B723" s="18" t="s">
        <v>110</v>
      </c>
      <c r="C723" s="15" t="s">
        <v>111</v>
      </c>
      <c r="D723" s="16" t="s">
        <v>229</v>
      </c>
      <c r="E723" s="17" t="s">
        <v>229</v>
      </c>
      <c r="F723" s="17" t="s">
        <v>229</v>
      </c>
      <c r="G723" s="17" t="s">
        <v>229</v>
      </c>
      <c r="H723" s="17" t="s">
        <v>229</v>
      </c>
      <c r="I723" s="17" t="s">
        <v>229</v>
      </c>
      <c r="J723" s="17" t="s">
        <v>229</v>
      </c>
      <c r="K723" s="17" t="s">
        <v>229</v>
      </c>
      <c r="L723" s="17" t="s">
        <v>229</v>
      </c>
      <c r="M723" s="17" t="s">
        <v>229</v>
      </c>
      <c r="N723" s="17" t="s">
        <v>229</v>
      </c>
      <c r="O723" s="17" t="s">
        <v>229</v>
      </c>
      <c r="P723" s="17" t="s">
        <v>229</v>
      </c>
      <c r="Q723" s="17" t="s">
        <v>229</v>
      </c>
      <c r="R723" s="17" t="s">
        <v>229</v>
      </c>
      <c r="S723" s="17" t="s">
        <v>229</v>
      </c>
      <c r="T723" s="17" t="s">
        <v>229</v>
      </c>
      <c r="U723" s="17" t="s">
        <v>229</v>
      </c>
      <c r="V723" s="17" t="s">
        <v>229</v>
      </c>
      <c r="W723" s="17" t="s">
        <v>229</v>
      </c>
      <c r="X723" s="17" t="s">
        <v>229</v>
      </c>
      <c r="Y723" s="17" t="s">
        <v>229</v>
      </c>
      <c r="Z723" s="17" t="s">
        <v>229</v>
      </c>
      <c r="AA723" s="154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8">
        <v>1</v>
      </c>
    </row>
    <row r="724" spans="1:65">
      <c r="A724" s="30"/>
      <c r="B724" s="19" t="s">
        <v>230</v>
      </c>
      <c r="C724" s="9" t="s">
        <v>230</v>
      </c>
      <c r="D724" s="152" t="s">
        <v>232</v>
      </c>
      <c r="E724" s="153" t="s">
        <v>233</v>
      </c>
      <c r="F724" s="153" t="s">
        <v>235</v>
      </c>
      <c r="G724" s="153" t="s">
        <v>236</v>
      </c>
      <c r="H724" s="153" t="s">
        <v>238</v>
      </c>
      <c r="I724" s="153" t="s">
        <v>239</v>
      </c>
      <c r="J724" s="153" t="s">
        <v>240</v>
      </c>
      <c r="K724" s="153" t="s">
        <v>241</v>
      </c>
      <c r="L724" s="153" t="s">
        <v>243</v>
      </c>
      <c r="M724" s="153" t="s">
        <v>244</v>
      </c>
      <c r="N724" s="153" t="s">
        <v>246</v>
      </c>
      <c r="O724" s="153" t="s">
        <v>247</v>
      </c>
      <c r="P724" s="153" t="s">
        <v>249</v>
      </c>
      <c r="Q724" s="153" t="s">
        <v>250</v>
      </c>
      <c r="R724" s="153" t="s">
        <v>251</v>
      </c>
      <c r="S724" s="153" t="s">
        <v>252</v>
      </c>
      <c r="T724" s="153" t="s">
        <v>254</v>
      </c>
      <c r="U724" s="153" t="s">
        <v>256</v>
      </c>
      <c r="V724" s="153" t="s">
        <v>258</v>
      </c>
      <c r="W724" s="153" t="s">
        <v>259</v>
      </c>
      <c r="X724" s="153" t="s">
        <v>260</v>
      </c>
      <c r="Y724" s="153" t="s">
        <v>261</v>
      </c>
      <c r="Z724" s="153" t="s">
        <v>262</v>
      </c>
      <c r="AA724" s="154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8" t="s">
        <v>3</v>
      </c>
    </row>
    <row r="725" spans="1:65">
      <c r="A725" s="30"/>
      <c r="B725" s="19"/>
      <c r="C725" s="9"/>
      <c r="D725" s="10" t="s">
        <v>299</v>
      </c>
      <c r="E725" s="11" t="s">
        <v>300</v>
      </c>
      <c r="F725" s="11" t="s">
        <v>299</v>
      </c>
      <c r="G725" s="11" t="s">
        <v>300</v>
      </c>
      <c r="H725" s="11" t="s">
        <v>299</v>
      </c>
      <c r="I725" s="11" t="s">
        <v>300</v>
      </c>
      <c r="J725" s="11" t="s">
        <v>299</v>
      </c>
      <c r="K725" s="11" t="s">
        <v>300</v>
      </c>
      <c r="L725" s="11" t="s">
        <v>300</v>
      </c>
      <c r="M725" s="11" t="s">
        <v>114</v>
      </c>
      <c r="N725" s="11" t="s">
        <v>300</v>
      </c>
      <c r="O725" s="11" t="s">
        <v>299</v>
      </c>
      <c r="P725" s="11" t="s">
        <v>300</v>
      </c>
      <c r="Q725" s="11" t="s">
        <v>300</v>
      </c>
      <c r="R725" s="11" t="s">
        <v>299</v>
      </c>
      <c r="S725" s="11" t="s">
        <v>300</v>
      </c>
      <c r="T725" s="11" t="s">
        <v>299</v>
      </c>
      <c r="U725" s="11" t="s">
        <v>300</v>
      </c>
      <c r="V725" s="11" t="s">
        <v>300</v>
      </c>
      <c r="W725" s="11" t="s">
        <v>300</v>
      </c>
      <c r="X725" s="11" t="s">
        <v>299</v>
      </c>
      <c r="Y725" s="11" t="s">
        <v>299</v>
      </c>
      <c r="Z725" s="11" t="s">
        <v>299</v>
      </c>
      <c r="AA725" s="154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8">
        <v>0</v>
      </c>
    </row>
    <row r="726" spans="1:65">
      <c r="A726" s="30"/>
      <c r="B726" s="19"/>
      <c r="C726" s="9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154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8">
        <v>1</v>
      </c>
    </row>
    <row r="727" spans="1:65">
      <c r="A727" s="30"/>
      <c r="B727" s="18">
        <v>1</v>
      </c>
      <c r="C727" s="14">
        <v>1</v>
      </c>
      <c r="D727" s="219">
        <v>61.500000000000007</v>
      </c>
      <c r="E727" s="219">
        <v>60.4</v>
      </c>
      <c r="F727" s="219">
        <v>60.1</v>
      </c>
      <c r="G727" s="219">
        <v>59.1</v>
      </c>
      <c r="H727" s="219">
        <v>57</v>
      </c>
      <c r="I727" s="219">
        <v>60.8</v>
      </c>
      <c r="J727" s="219">
        <v>60.7</v>
      </c>
      <c r="K727" s="219">
        <v>58.24</v>
      </c>
      <c r="L727" s="219">
        <v>62.20000000000001</v>
      </c>
      <c r="M727" s="219">
        <v>54.6</v>
      </c>
      <c r="N727" s="219">
        <v>61.810000000000009</v>
      </c>
      <c r="O727" s="220">
        <v>51.2</v>
      </c>
      <c r="P727" s="219">
        <v>61.199999999999996</v>
      </c>
      <c r="Q727" s="219">
        <v>55</v>
      </c>
      <c r="R727" s="240">
        <v>57.8</v>
      </c>
      <c r="S727" s="219">
        <v>57.5</v>
      </c>
      <c r="T727" s="219">
        <v>59.4</v>
      </c>
      <c r="U727" s="219">
        <v>64.400000000000006</v>
      </c>
      <c r="V727" s="219">
        <v>55.2</v>
      </c>
      <c r="W727" s="219">
        <v>55.3</v>
      </c>
      <c r="X727" s="219">
        <v>60.1</v>
      </c>
      <c r="Y727" s="219">
        <v>62.7</v>
      </c>
      <c r="Z727" s="219">
        <v>57</v>
      </c>
      <c r="AA727" s="221"/>
      <c r="AB727" s="222"/>
      <c r="AC727" s="222"/>
      <c r="AD727" s="222"/>
      <c r="AE727" s="222"/>
      <c r="AF727" s="222"/>
      <c r="AG727" s="222"/>
      <c r="AH727" s="222"/>
      <c r="AI727" s="222"/>
      <c r="AJ727" s="222"/>
      <c r="AK727" s="222"/>
      <c r="AL727" s="222"/>
      <c r="AM727" s="222"/>
      <c r="AN727" s="222"/>
      <c r="AO727" s="222"/>
      <c r="AP727" s="222"/>
      <c r="AQ727" s="222"/>
      <c r="AR727" s="222"/>
      <c r="AS727" s="222"/>
      <c r="AT727" s="222"/>
      <c r="AU727" s="222"/>
      <c r="AV727" s="222"/>
      <c r="AW727" s="222"/>
      <c r="AX727" s="222"/>
      <c r="AY727" s="222"/>
      <c r="AZ727" s="222"/>
      <c r="BA727" s="222"/>
      <c r="BB727" s="222"/>
      <c r="BC727" s="222"/>
      <c r="BD727" s="222"/>
      <c r="BE727" s="222"/>
      <c r="BF727" s="222"/>
      <c r="BG727" s="222"/>
      <c r="BH727" s="222"/>
      <c r="BI727" s="222"/>
      <c r="BJ727" s="222"/>
      <c r="BK727" s="222"/>
      <c r="BL727" s="222"/>
      <c r="BM727" s="223">
        <v>1</v>
      </c>
    </row>
    <row r="728" spans="1:65">
      <c r="A728" s="30"/>
      <c r="B728" s="19">
        <v>1</v>
      </c>
      <c r="C728" s="9">
        <v>2</v>
      </c>
      <c r="D728" s="224">
        <v>61.600000000000009</v>
      </c>
      <c r="E728" s="224">
        <v>59.2</v>
      </c>
      <c r="F728" s="224">
        <v>64.5</v>
      </c>
      <c r="G728" s="224">
        <v>58</v>
      </c>
      <c r="H728" s="224">
        <v>57</v>
      </c>
      <c r="I728" s="224">
        <v>61.8</v>
      </c>
      <c r="J728" s="224">
        <v>60.4</v>
      </c>
      <c r="K728" s="224">
        <v>59.01</v>
      </c>
      <c r="L728" s="224">
        <v>62.88000000000001</v>
      </c>
      <c r="M728" s="224">
        <v>55</v>
      </c>
      <c r="N728" s="224">
        <v>62.490000000000009</v>
      </c>
      <c r="O728" s="225">
        <v>52.8</v>
      </c>
      <c r="P728" s="224">
        <v>61.500000000000007</v>
      </c>
      <c r="Q728" s="224">
        <v>54.9</v>
      </c>
      <c r="R728" s="224">
        <v>54.9</v>
      </c>
      <c r="S728" s="224">
        <v>55.8</v>
      </c>
      <c r="T728" s="224">
        <v>60.7</v>
      </c>
      <c r="U728" s="224">
        <v>63.4</v>
      </c>
      <c r="V728" s="224">
        <v>55.3</v>
      </c>
      <c r="W728" s="224">
        <v>60</v>
      </c>
      <c r="X728" s="224">
        <v>60.9</v>
      </c>
      <c r="Y728" s="224">
        <v>62.20000000000001</v>
      </c>
      <c r="Z728" s="224">
        <v>59.2</v>
      </c>
      <c r="AA728" s="221"/>
      <c r="AB728" s="222"/>
      <c r="AC728" s="222"/>
      <c r="AD728" s="222"/>
      <c r="AE728" s="222"/>
      <c r="AF728" s="222"/>
      <c r="AG728" s="222"/>
      <c r="AH728" s="222"/>
      <c r="AI728" s="222"/>
      <c r="AJ728" s="222"/>
      <c r="AK728" s="222"/>
      <c r="AL728" s="222"/>
      <c r="AM728" s="222"/>
      <c r="AN728" s="222"/>
      <c r="AO728" s="222"/>
      <c r="AP728" s="222"/>
      <c r="AQ728" s="222"/>
      <c r="AR728" s="222"/>
      <c r="AS728" s="222"/>
      <c r="AT728" s="222"/>
      <c r="AU728" s="222"/>
      <c r="AV728" s="222"/>
      <c r="AW728" s="222"/>
      <c r="AX728" s="222"/>
      <c r="AY728" s="222"/>
      <c r="AZ728" s="222"/>
      <c r="BA728" s="222"/>
      <c r="BB728" s="222"/>
      <c r="BC728" s="222"/>
      <c r="BD728" s="222"/>
      <c r="BE728" s="222"/>
      <c r="BF728" s="222"/>
      <c r="BG728" s="222"/>
      <c r="BH728" s="222"/>
      <c r="BI728" s="222"/>
      <c r="BJ728" s="222"/>
      <c r="BK728" s="222"/>
      <c r="BL728" s="222"/>
      <c r="BM728" s="223">
        <v>33</v>
      </c>
    </row>
    <row r="729" spans="1:65">
      <c r="A729" s="30"/>
      <c r="B729" s="19">
        <v>1</v>
      </c>
      <c r="C729" s="9">
        <v>3</v>
      </c>
      <c r="D729" s="224">
        <v>63</v>
      </c>
      <c r="E729" s="224">
        <v>60.2</v>
      </c>
      <c r="F729" s="224">
        <v>64.2</v>
      </c>
      <c r="G729" s="224">
        <v>57.7</v>
      </c>
      <c r="H729" s="224">
        <v>56.5</v>
      </c>
      <c r="I729" s="224">
        <v>62.4</v>
      </c>
      <c r="J729" s="224">
        <v>60.9</v>
      </c>
      <c r="K729" s="224">
        <v>58.35</v>
      </c>
      <c r="L729" s="224">
        <v>60.89</v>
      </c>
      <c r="M729" s="224">
        <v>55.2</v>
      </c>
      <c r="N729" s="224">
        <v>60.87</v>
      </c>
      <c r="O729" s="225">
        <v>53</v>
      </c>
      <c r="P729" s="224">
        <v>62.5</v>
      </c>
      <c r="Q729" s="224">
        <v>57.4</v>
      </c>
      <c r="R729" s="224">
        <v>56</v>
      </c>
      <c r="S729" s="224">
        <v>55.7</v>
      </c>
      <c r="T729" s="224">
        <v>61.4</v>
      </c>
      <c r="U729" s="224">
        <v>66</v>
      </c>
      <c r="V729" s="224">
        <v>53.5</v>
      </c>
      <c r="W729" s="224">
        <v>55.9</v>
      </c>
      <c r="X729" s="224">
        <v>61.70000000000001</v>
      </c>
      <c r="Y729" s="224">
        <v>61.500000000000007</v>
      </c>
      <c r="Z729" s="224">
        <v>59</v>
      </c>
      <c r="AA729" s="221"/>
      <c r="AB729" s="222"/>
      <c r="AC729" s="222"/>
      <c r="AD729" s="222"/>
      <c r="AE729" s="222"/>
      <c r="AF729" s="222"/>
      <c r="AG729" s="222"/>
      <c r="AH729" s="222"/>
      <c r="AI729" s="222"/>
      <c r="AJ729" s="222"/>
      <c r="AK729" s="222"/>
      <c r="AL729" s="222"/>
      <c r="AM729" s="222"/>
      <c r="AN729" s="222"/>
      <c r="AO729" s="222"/>
      <c r="AP729" s="222"/>
      <c r="AQ729" s="222"/>
      <c r="AR729" s="222"/>
      <c r="AS729" s="222"/>
      <c r="AT729" s="222"/>
      <c r="AU729" s="222"/>
      <c r="AV729" s="222"/>
      <c r="AW729" s="222"/>
      <c r="AX729" s="222"/>
      <c r="AY729" s="222"/>
      <c r="AZ729" s="222"/>
      <c r="BA729" s="222"/>
      <c r="BB729" s="222"/>
      <c r="BC729" s="222"/>
      <c r="BD729" s="222"/>
      <c r="BE729" s="222"/>
      <c r="BF729" s="222"/>
      <c r="BG729" s="222"/>
      <c r="BH729" s="222"/>
      <c r="BI729" s="222"/>
      <c r="BJ729" s="222"/>
      <c r="BK729" s="222"/>
      <c r="BL729" s="222"/>
      <c r="BM729" s="223">
        <v>16</v>
      </c>
    </row>
    <row r="730" spans="1:65">
      <c r="A730" s="30"/>
      <c r="B730" s="19">
        <v>1</v>
      </c>
      <c r="C730" s="9">
        <v>4</v>
      </c>
      <c r="D730" s="224">
        <v>61.8</v>
      </c>
      <c r="E730" s="224">
        <v>59.6</v>
      </c>
      <c r="F730" s="224">
        <v>64</v>
      </c>
      <c r="G730" s="224">
        <v>57.4</v>
      </c>
      <c r="H730" s="224">
        <v>56</v>
      </c>
      <c r="I730" s="224">
        <v>61.4</v>
      </c>
      <c r="J730" s="224">
        <v>60.2</v>
      </c>
      <c r="K730" s="224">
        <v>58.16</v>
      </c>
      <c r="L730" s="224">
        <v>60.89</v>
      </c>
      <c r="M730" s="224">
        <v>54.2</v>
      </c>
      <c r="N730" s="224">
        <v>60.83</v>
      </c>
      <c r="O730" s="225">
        <v>51.2</v>
      </c>
      <c r="P730" s="224">
        <v>61.70000000000001</v>
      </c>
      <c r="Q730" s="224">
        <v>55</v>
      </c>
      <c r="R730" s="224">
        <v>55.7</v>
      </c>
      <c r="S730" s="224">
        <v>56.2</v>
      </c>
      <c r="T730" s="224">
        <v>59.1</v>
      </c>
      <c r="U730" s="224">
        <v>66.5</v>
      </c>
      <c r="V730" s="224">
        <v>53.6</v>
      </c>
      <c r="W730" s="224">
        <v>56.9</v>
      </c>
      <c r="X730" s="224">
        <v>60.8</v>
      </c>
      <c r="Y730" s="224">
        <v>60.7</v>
      </c>
      <c r="Z730" s="224">
        <v>59.5</v>
      </c>
      <c r="AA730" s="221"/>
      <c r="AB730" s="222"/>
      <c r="AC730" s="222"/>
      <c r="AD730" s="222"/>
      <c r="AE730" s="222"/>
      <c r="AF730" s="222"/>
      <c r="AG730" s="222"/>
      <c r="AH730" s="222"/>
      <c r="AI730" s="222"/>
      <c r="AJ730" s="222"/>
      <c r="AK730" s="222"/>
      <c r="AL730" s="222"/>
      <c r="AM730" s="222"/>
      <c r="AN730" s="222"/>
      <c r="AO730" s="222"/>
      <c r="AP730" s="222"/>
      <c r="AQ730" s="222"/>
      <c r="AR730" s="222"/>
      <c r="AS730" s="222"/>
      <c r="AT730" s="222"/>
      <c r="AU730" s="222"/>
      <c r="AV730" s="222"/>
      <c r="AW730" s="222"/>
      <c r="AX730" s="222"/>
      <c r="AY730" s="222"/>
      <c r="AZ730" s="222"/>
      <c r="BA730" s="222"/>
      <c r="BB730" s="222"/>
      <c r="BC730" s="222"/>
      <c r="BD730" s="222"/>
      <c r="BE730" s="222"/>
      <c r="BF730" s="222"/>
      <c r="BG730" s="222"/>
      <c r="BH730" s="222"/>
      <c r="BI730" s="222"/>
      <c r="BJ730" s="222"/>
      <c r="BK730" s="222"/>
      <c r="BL730" s="222"/>
      <c r="BM730" s="223">
        <v>59.302500000000002</v>
      </c>
    </row>
    <row r="731" spans="1:65">
      <c r="A731" s="30"/>
      <c r="B731" s="19">
        <v>1</v>
      </c>
      <c r="C731" s="9">
        <v>5</v>
      </c>
      <c r="D731" s="224">
        <v>59.8</v>
      </c>
      <c r="E731" s="224">
        <v>59</v>
      </c>
      <c r="F731" s="224">
        <v>63</v>
      </c>
      <c r="G731" s="224">
        <v>56.6</v>
      </c>
      <c r="H731" s="224">
        <v>56.5</v>
      </c>
      <c r="I731" s="224">
        <v>62</v>
      </c>
      <c r="J731" s="224">
        <v>61</v>
      </c>
      <c r="K731" s="224">
        <v>57.61</v>
      </c>
      <c r="L731" s="224">
        <v>61.17</v>
      </c>
      <c r="M731" s="224">
        <v>54</v>
      </c>
      <c r="N731" s="224">
        <v>61.359999999999992</v>
      </c>
      <c r="O731" s="225">
        <v>52.6</v>
      </c>
      <c r="P731" s="224">
        <v>63.5</v>
      </c>
      <c r="Q731" s="224">
        <v>55.5</v>
      </c>
      <c r="R731" s="224">
        <v>55.2</v>
      </c>
      <c r="S731" s="224">
        <v>55.4</v>
      </c>
      <c r="T731" s="224">
        <v>58.3</v>
      </c>
      <c r="U731" s="224">
        <v>64.8</v>
      </c>
      <c r="V731" s="224">
        <v>54.1</v>
      </c>
      <c r="W731" s="224">
        <v>60.9</v>
      </c>
      <c r="X731" s="224">
        <v>62.4</v>
      </c>
      <c r="Y731" s="224">
        <v>62.20000000000001</v>
      </c>
      <c r="Z731" s="224">
        <v>56.6</v>
      </c>
      <c r="AA731" s="221"/>
      <c r="AB731" s="222"/>
      <c r="AC731" s="222"/>
      <c r="AD731" s="222"/>
      <c r="AE731" s="222"/>
      <c r="AF731" s="222"/>
      <c r="AG731" s="222"/>
      <c r="AH731" s="222"/>
      <c r="AI731" s="222"/>
      <c r="AJ731" s="222"/>
      <c r="AK731" s="222"/>
      <c r="AL731" s="222"/>
      <c r="AM731" s="222"/>
      <c r="AN731" s="222"/>
      <c r="AO731" s="222"/>
      <c r="AP731" s="222"/>
      <c r="AQ731" s="222"/>
      <c r="AR731" s="222"/>
      <c r="AS731" s="222"/>
      <c r="AT731" s="222"/>
      <c r="AU731" s="222"/>
      <c r="AV731" s="222"/>
      <c r="AW731" s="222"/>
      <c r="AX731" s="222"/>
      <c r="AY731" s="222"/>
      <c r="AZ731" s="222"/>
      <c r="BA731" s="222"/>
      <c r="BB731" s="222"/>
      <c r="BC731" s="222"/>
      <c r="BD731" s="222"/>
      <c r="BE731" s="222"/>
      <c r="BF731" s="222"/>
      <c r="BG731" s="222"/>
      <c r="BH731" s="222"/>
      <c r="BI731" s="222"/>
      <c r="BJ731" s="222"/>
      <c r="BK731" s="222"/>
      <c r="BL731" s="222"/>
      <c r="BM731" s="223">
        <v>48</v>
      </c>
    </row>
    <row r="732" spans="1:65">
      <c r="A732" s="30"/>
      <c r="B732" s="19">
        <v>1</v>
      </c>
      <c r="C732" s="9">
        <v>6</v>
      </c>
      <c r="D732" s="224">
        <v>60.1</v>
      </c>
      <c r="E732" s="224">
        <v>60</v>
      </c>
      <c r="F732" s="224">
        <v>66.900000000000006</v>
      </c>
      <c r="G732" s="224">
        <v>59.3</v>
      </c>
      <c r="H732" s="224">
        <v>56.5</v>
      </c>
      <c r="I732" s="224">
        <v>61</v>
      </c>
      <c r="J732" s="224">
        <v>59.4</v>
      </c>
      <c r="K732" s="224">
        <v>58.57</v>
      </c>
      <c r="L732" s="224">
        <v>61.569999999999993</v>
      </c>
      <c r="M732" s="224">
        <v>53.7</v>
      </c>
      <c r="N732" s="224">
        <v>61.45</v>
      </c>
      <c r="O732" s="225">
        <v>52.9</v>
      </c>
      <c r="P732" s="224">
        <v>63</v>
      </c>
      <c r="Q732" s="224">
        <v>57.6</v>
      </c>
      <c r="R732" s="224">
        <v>55.6</v>
      </c>
      <c r="S732" s="224">
        <v>56.6</v>
      </c>
      <c r="T732" s="224">
        <v>60.3</v>
      </c>
      <c r="U732" s="224">
        <v>64.7</v>
      </c>
      <c r="V732" s="224">
        <v>52.9</v>
      </c>
      <c r="W732" s="224">
        <v>58.2</v>
      </c>
      <c r="X732" s="224">
        <v>61.199999999999996</v>
      </c>
      <c r="Y732" s="224">
        <v>59.9</v>
      </c>
      <c r="Z732" s="224">
        <v>57.1</v>
      </c>
      <c r="AA732" s="221"/>
      <c r="AB732" s="222"/>
      <c r="AC732" s="222"/>
      <c r="AD732" s="222"/>
      <c r="AE732" s="222"/>
      <c r="AF732" s="222"/>
      <c r="AG732" s="222"/>
      <c r="AH732" s="222"/>
      <c r="AI732" s="222"/>
      <c r="AJ732" s="222"/>
      <c r="AK732" s="222"/>
      <c r="AL732" s="222"/>
      <c r="AM732" s="222"/>
      <c r="AN732" s="222"/>
      <c r="AO732" s="222"/>
      <c r="AP732" s="222"/>
      <c r="AQ732" s="222"/>
      <c r="AR732" s="222"/>
      <c r="AS732" s="222"/>
      <c r="AT732" s="222"/>
      <c r="AU732" s="222"/>
      <c r="AV732" s="222"/>
      <c r="AW732" s="222"/>
      <c r="AX732" s="222"/>
      <c r="AY732" s="222"/>
      <c r="AZ732" s="222"/>
      <c r="BA732" s="222"/>
      <c r="BB732" s="222"/>
      <c r="BC732" s="222"/>
      <c r="BD732" s="222"/>
      <c r="BE732" s="222"/>
      <c r="BF732" s="222"/>
      <c r="BG732" s="222"/>
      <c r="BH732" s="222"/>
      <c r="BI732" s="222"/>
      <c r="BJ732" s="222"/>
      <c r="BK732" s="222"/>
      <c r="BL732" s="222"/>
      <c r="BM732" s="227"/>
    </row>
    <row r="733" spans="1:65">
      <c r="A733" s="30"/>
      <c r="B733" s="20" t="s">
        <v>271</v>
      </c>
      <c r="C733" s="12"/>
      <c r="D733" s="228">
        <v>61.300000000000011</v>
      </c>
      <c r="E733" s="228">
        <v>59.733333333333327</v>
      </c>
      <c r="F733" s="228">
        <v>63.783333333333339</v>
      </c>
      <c r="G733" s="228">
        <v>58.016666666666673</v>
      </c>
      <c r="H733" s="228">
        <v>56.583333333333336</v>
      </c>
      <c r="I733" s="228">
        <v>61.566666666666663</v>
      </c>
      <c r="J733" s="228">
        <v>60.43333333333333</v>
      </c>
      <c r="K733" s="228">
        <v>58.323333333333331</v>
      </c>
      <c r="L733" s="228">
        <v>61.6</v>
      </c>
      <c r="M733" s="228">
        <v>54.449999999999996</v>
      </c>
      <c r="N733" s="228">
        <v>61.468333333333334</v>
      </c>
      <c r="O733" s="228">
        <v>52.283333333333331</v>
      </c>
      <c r="P733" s="228">
        <v>62.233333333333327</v>
      </c>
      <c r="Q733" s="228">
        <v>55.900000000000006</v>
      </c>
      <c r="R733" s="228">
        <v>55.866666666666667</v>
      </c>
      <c r="S733" s="228">
        <v>56.199999999999996</v>
      </c>
      <c r="T733" s="228">
        <v>59.866666666666667</v>
      </c>
      <c r="U733" s="228">
        <v>64.966666666666669</v>
      </c>
      <c r="V733" s="228">
        <v>54.099999999999994</v>
      </c>
      <c r="W733" s="228">
        <v>57.866666666666667</v>
      </c>
      <c r="X733" s="228">
        <v>61.18333333333333</v>
      </c>
      <c r="Y733" s="228">
        <v>61.533333333333331</v>
      </c>
      <c r="Z733" s="228">
        <v>58.06666666666667</v>
      </c>
      <c r="AA733" s="221"/>
      <c r="AB733" s="222"/>
      <c r="AC733" s="222"/>
      <c r="AD733" s="222"/>
      <c r="AE733" s="222"/>
      <c r="AF733" s="222"/>
      <c r="AG733" s="222"/>
      <c r="AH733" s="222"/>
      <c r="AI733" s="222"/>
      <c r="AJ733" s="222"/>
      <c r="AK733" s="222"/>
      <c r="AL733" s="222"/>
      <c r="AM733" s="222"/>
      <c r="AN733" s="222"/>
      <c r="AO733" s="222"/>
      <c r="AP733" s="222"/>
      <c r="AQ733" s="222"/>
      <c r="AR733" s="222"/>
      <c r="AS733" s="222"/>
      <c r="AT733" s="222"/>
      <c r="AU733" s="222"/>
      <c r="AV733" s="222"/>
      <c r="AW733" s="222"/>
      <c r="AX733" s="222"/>
      <c r="AY733" s="222"/>
      <c r="AZ733" s="222"/>
      <c r="BA733" s="222"/>
      <c r="BB733" s="222"/>
      <c r="BC733" s="222"/>
      <c r="BD733" s="222"/>
      <c r="BE733" s="222"/>
      <c r="BF733" s="222"/>
      <c r="BG733" s="222"/>
      <c r="BH733" s="222"/>
      <c r="BI733" s="222"/>
      <c r="BJ733" s="222"/>
      <c r="BK733" s="222"/>
      <c r="BL733" s="222"/>
      <c r="BM733" s="227"/>
    </row>
    <row r="734" spans="1:65">
      <c r="A734" s="30"/>
      <c r="B734" s="3" t="s">
        <v>272</v>
      </c>
      <c r="C734" s="29"/>
      <c r="D734" s="224">
        <v>61.550000000000011</v>
      </c>
      <c r="E734" s="224">
        <v>59.8</v>
      </c>
      <c r="F734" s="224">
        <v>64.099999999999994</v>
      </c>
      <c r="G734" s="224">
        <v>57.85</v>
      </c>
      <c r="H734" s="224">
        <v>56.5</v>
      </c>
      <c r="I734" s="224">
        <v>61.599999999999994</v>
      </c>
      <c r="J734" s="224">
        <v>60.55</v>
      </c>
      <c r="K734" s="224">
        <v>58.295000000000002</v>
      </c>
      <c r="L734" s="224">
        <v>61.37</v>
      </c>
      <c r="M734" s="224">
        <v>54.400000000000006</v>
      </c>
      <c r="N734" s="224">
        <v>61.405000000000001</v>
      </c>
      <c r="O734" s="224">
        <v>52.7</v>
      </c>
      <c r="P734" s="224">
        <v>62.100000000000009</v>
      </c>
      <c r="Q734" s="224">
        <v>55.25</v>
      </c>
      <c r="R734" s="224">
        <v>55.650000000000006</v>
      </c>
      <c r="S734" s="224">
        <v>56</v>
      </c>
      <c r="T734" s="224">
        <v>59.849999999999994</v>
      </c>
      <c r="U734" s="224">
        <v>64.75</v>
      </c>
      <c r="V734" s="224">
        <v>53.85</v>
      </c>
      <c r="W734" s="224">
        <v>57.55</v>
      </c>
      <c r="X734" s="224">
        <v>61.05</v>
      </c>
      <c r="Y734" s="224">
        <v>61.850000000000009</v>
      </c>
      <c r="Z734" s="224">
        <v>58.05</v>
      </c>
      <c r="AA734" s="221"/>
      <c r="AB734" s="222"/>
      <c r="AC734" s="222"/>
      <c r="AD734" s="222"/>
      <c r="AE734" s="222"/>
      <c r="AF734" s="222"/>
      <c r="AG734" s="222"/>
      <c r="AH734" s="222"/>
      <c r="AI734" s="222"/>
      <c r="AJ734" s="222"/>
      <c r="AK734" s="222"/>
      <c r="AL734" s="222"/>
      <c r="AM734" s="222"/>
      <c r="AN734" s="222"/>
      <c r="AO734" s="222"/>
      <c r="AP734" s="222"/>
      <c r="AQ734" s="222"/>
      <c r="AR734" s="222"/>
      <c r="AS734" s="222"/>
      <c r="AT734" s="222"/>
      <c r="AU734" s="222"/>
      <c r="AV734" s="222"/>
      <c r="AW734" s="222"/>
      <c r="AX734" s="222"/>
      <c r="AY734" s="222"/>
      <c r="AZ734" s="222"/>
      <c r="BA734" s="222"/>
      <c r="BB734" s="222"/>
      <c r="BC734" s="222"/>
      <c r="BD734" s="222"/>
      <c r="BE734" s="222"/>
      <c r="BF734" s="222"/>
      <c r="BG734" s="222"/>
      <c r="BH734" s="222"/>
      <c r="BI734" s="222"/>
      <c r="BJ734" s="222"/>
      <c r="BK734" s="222"/>
      <c r="BL734" s="222"/>
      <c r="BM734" s="227"/>
    </row>
    <row r="735" spans="1:65">
      <c r="A735" s="30"/>
      <c r="B735" s="3" t="s">
        <v>273</v>
      </c>
      <c r="C735" s="29"/>
      <c r="D735" s="233">
        <v>1.1798304963002111</v>
      </c>
      <c r="E735" s="233">
        <v>0.56095157247900296</v>
      </c>
      <c r="F735" s="233">
        <v>2.2193842990042691</v>
      </c>
      <c r="G735" s="233">
        <v>1.0303721010715814</v>
      </c>
      <c r="H735" s="233">
        <v>0.37638632635454056</v>
      </c>
      <c r="I735" s="233">
        <v>0.61210020966069512</v>
      </c>
      <c r="J735" s="233">
        <v>0.58878405775519005</v>
      </c>
      <c r="K735" s="233">
        <v>0.46379593213682513</v>
      </c>
      <c r="L735" s="233">
        <v>0.79904943526668415</v>
      </c>
      <c r="M735" s="233">
        <v>0.58566201857385269</v>
      </c>
      <c r="N735" s="233">
        <v>0.62258868176884896</v>
      </c>
      <c r="O735" s="233">
        <v>0.84950966249164195</v>
      </c>
      <c r="P735" s="233">
        <v>0.91140916534049854</v>
      </c>
      <c r="Q735" s="233">
        <v>1.2585706178041822</v>
      </c>
      <c r="R735" s="233">
        <v>1.0230672835481858</v>
      </c>
      <c r="S735" s="233">
        <v>0.76157731058639122</v>
      </c>
      <c r="T735" s="233">
        <v>1.1395905697515525</v>
      </c>
      <c r="U735" s="233">
        <v>1.1219031449580066</v>
      </c>
      <c r="V735" s="233">
        <v>0.96953597148326587</v>
      </c>
      <c r="W735" s="233">
        <v>2.2473688319158183</v>
      </c>
      <c r="X735" s="233">
        <v>0.79351538527407783</v>
      </c>
      <c r="Y735" s="233">
        <v>1.0595596569644736</v>
      </c>
      <c r="Z735" s="233">
        <v>1.2987173159185439</v>
      </c>
      <c r="AA735" s="230"/>
      <c r="AB735" s="231"/>
      <c r="AC735" s="231"/>
      <c r="AD735" s="231"/>
      <c r="AE735" s="231"/>
      <c r="AF735" s="231"/>
      <c r="AG735" s="231"/>
      <c r="AH735" s="231"/>
      <c r="AI735" s="231"/>
      <c r="AJ735" s="231"/>
      <c r="AK735" s="231"/>
      <c r="AL735" s="231"/>
      <c r="AM735" s="231"/>
      <c r="AN735" s="231"/>
      <c r="AO735" s="231"/>
      <c r="AP735" s="231"/>
      <c r="AQ735" s="231"/>
      <c r="AR735" s="231"/>
      <c r="AS735" s="231"/>
      <c r="AT735" s="231"/>
      <c r="AU735" s="231"/>
      <c r="AV735" s="231"/>
      <c r="AW735" s="231"/>
      <c r="AX735" s="231"/>
      <c r="AY735" s="231"/>
      <c r="AZ735" s="231"/>
      <c r="BA735" s="231"/>
      <c r="BB735" s="231"/>
      <c r="BC735" s="231"/>
      <c r="BD735" s="231"/>
      <c r="BE735" s="231"/>
      <c r="BF735" s="231"/>
      <c r="BG735" s="231"/>
      <c r="BH735" s="231"/>
      <c r="BI735" s="231"/>
      <c r="BJ735" s="231"/>
      <c r="BK735" s="231"/>
      <c r="BL735" s="231"/>
      <c r="BM735" s="234"/>
    </row>
    <row r="736" spans="1:65">
      <c r="A736" s="30"/>
      <c r="B736" s="3" t="s">
        <v>87</v>
      </c>
      <c r="C736" s="29"/>
      <c r="D736" s="13">
        <v>1.9246827019579298E-2</v>
      </c>
      <c r="E736" s="13">
        <v>9.3909303428404527E-3</v>
      </c>
      <c r="F736" s="13">
        <v>3.479567753860887E-2</v>
      </c>
      <c r="G736" s="13">
        <v>1.7759932796407606E-2</v>
      </c>
      <c r="H736" s="13">
        <v>6.6518938383718501E-3</v>
      </c>
      <c r="I736" s="13">
        <v>9.9420716241585567E-3</v>
      </c>
      <c r="J736" s="13">
        <v>9.7427036583870395E-3</v>
      </c>
      <c r="K736" s="13">
        <v>7.9521506338828107E-3</v>
      </c>
      <c r="L736" s="13">
        <v>1.2971581741342275E-2</v>
      </c>
      <c r="M736" s="13">
        <v>1.0755959937077186E-2</v>
      </c>
      <c r="N736" s="13">
        <v>1.0128608472148515E-2</v>
      </c>
      <c r="O736" s="13">
        <v>1.6248192460790092E-2</v>
      </c>
      <c r="P736" s="13">
        <v>1.4645032115808762E-2</v>
      </c>
      <c r="Q736" s="13">
        <v>2.2514680103831522E-2</v>
      </c>
      <c r="R736" s="13">
        <v>1.8312660206709769E-2</v>
      </c>
      <c r="S736" s="13">
        <v>1.3551197697266749E-2</v>
      </c>
      <c r="T736" s="13">
        <v>1.9035477223021478E-2</v>
      </c>
      <c r="U736" s="13">
        <v>1.7268904232293585E-2</v>
      </c>
      <c r="V736" s="13">
        <v>1.7921182467343179E-2</v>
      </c>
      <c r="W736" s="13">
        <v>3.8837018984720362E-2</v>
      </c>
      <c r="X736" s="13">
        <v>1.2969469658524836E-2</v>
      </c>
      <c r="Y736" s="13">
        <v>1.7219279365619834E-2</v>
      </c>
      <c r="Z736" s="13">
        <v>2.2365969849343463E-2</v>
      </c>
      <c r="AA736" s="154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5"/>
    </row>
    <row r="737" spans="1:65">
      <c r="A737" s="30"/>
      <c r="B737" s="3" t="s">
        <v>274</v>
      </c>
      <c r="C737" s="29"/>
      <c r="D737" s="13">
        <v>3.3683234264997308E-2</v>
      </c>
      <c r="E737" s="13">
        <v>7.265011312058034E-3</v>
      </c>
      <c r="F737" s="13">
        <v>7.555892809465603E-2</v>
      </c>
      <c r="G737" s="13">
        <v>-2.1682615966162166E-2</v>
      </c>
      <c r="H737" s="13">
        <v>-4.5852479518851075E-2</v>
      </c>
      <c r="I737" s="13">
        <v>3.8179953065497374E-2</v>
      </c>
      <c r="J737" s="13">
        <v>1.9068898163371317E-2</v>
      </c>
      <c r="K737" s="13">
        <v>-1.6511389345586935E-2</v>
      </c>
      <c r="L737" s="13">
        <v>3.8742042915560049E-2</v>
      </c>
      <c r="M737" s="13">
        <v>-8.1826229922853266E-2</v>
      </c>
      <c r="N737" s="13">
        <v>3.6521788007813027E-2</v>
      </c>
      <c r="O737" s="13">
        <v>-0.1183620701769178</v>
      </c>
      <c r="P737" s="13">
        <v>4.9421750066747983E-2</v>
      </c>
      <c r="Q737" s="13">
        <v>-5.737532144513291E-2</v>
      </c>
      <c r="R737" s="13">
        <v>-5.7937411295195584E-2</v>
      </c>
      <c r="S737" s="13">
        <v>-5.231651279457028E-2</v>
      </c>
      <c r="T737" s="13">
        <v>9.5133707123082889E-3</v>
      </c>
      <c r="U737" s="13">
        <v>9.5513117771875766E-2</v>
      </c>
      <c r="V737" s="13">
        <v>-8.7728173348509908E-2</v>
      </c>
      <c r="W737" s="13">
        <v>-2.4212020291443648E-2</v>
      </c>
      <c r="X737" s="13">
        <v>3.171591978977828E-2</v>
      </c>
      <c r="Y737" s="13">
        <v>3.7617863215434921E-2</v>
      </c>
      <c r="Z737" s="13">
        <v>-2.0839481191068376E-2</v>
      </c>
      <c r="AA737" s="154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5"/>
    </row>
    <row r="738" spans="1:65">
      <c r="A738" s="30"/>
      <c r="B738" s="46" t="s">
        <v>275</v>
      </c>
      <c r="C738" s="47"/>
      <c r="D738" s="45">
        <v>0.56999999999999995</v>
      </c>
      <c r="E738" s="45">
        <v>0</v>
      </c>
      <c r="F738" s="45">
        <v>1.46</v>
      </c>
      <c r="G738" s="45">
        <v>0.62</v>
      </c>
      <c r="H738" s="45">
        <v>1.1399999999999999</v>
      </c>
      <c r="I738" s="45">
        <v>0.66</v>
      </c>
      <c r="J738" s="45">
        <v>0.25</v>
      </c>
      <c r="K738" s="45">
        <v>0.51</v>
      </c>
      <c r="L738" s="45">
        <v>0.67</v>
      </c>
      <c r="M738" s="45">
        <v>1.91</v>
      </c>
      <c r="N738" s="45">
        <v>0.63</v>
      </c>
      <c r="O738" s="45">
        <v>2.69</v>
      </c>
      <c r="P738" s="45">
        <v>0.9</v>
      </c>
      <c r="Q738" s="45">
        <v>1.38</v>
      </c>
      <c r="R738" s="45">
        <v>1.4</v>
      </c>
      <c r="S738" s="45">
        <v>1.28</v>
      </c>
      <c r="T738" s="45">
        <v>0.05</v>
      </c>
      <c r="U738" s="45">
        <v>1.89</v>
      </c>
      <c r="V738" s="45">
        <v>2.0299999999999998</v>
      </c>
      <c r="W738" s="45">
        <v>0.67</v>
      </c>
      <c r="X738" s="45">
        <v>0.52</v>
      </c>
      <c r="Y738" s="45">
        <v>0.65</v>
      </c>
      <c r="Z738" s="45">
        <v>0.6</v>
      </c>
      <c r="AA738" s="154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5"/>
    </row>
    <row r="739" spans="1:65">
      <c r="B739" s="31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BM739" s="55"/>
    </row>
    <row r="740" spans="1:65" ht="15">
      <c r="B740" s="8" t="s">
        <v>553</v>
      </c>
      <c r="BM740" s="28" t="s">
        <v>67</v>
      </c>
    </row>
    <row r="741" spans="1:65" ht="15">
      <c r="A741" s="25" t="s">
        <v>59</v>
      </c>
      <c r="B741" s="18" t="s">
        <v>110</v>
      </c>
      <c r="C741" s="15" t="s">
        <v>111</v>
      </c>
      <c r="D741" s="16" t="s">
        <v>229</v>
      </c>
      <c r="E741" s="17" t="s">
        <v>229</v>
      </c>
      <c r="F741" s="17" t="s">
        <v>229</v>
      </c>
      <c r="G741" s="17" t="s">
        <v>229</v>
      </c>
      <c r="H741" s="17" t="s">
        <v>229</v>
      </c>
      <c r="I741" s="17" t="s">
        <v>229</v>
      </c>
      <c r="J741" s="17" t="s">
        <v>229</v>
      </c>
      <c r="K741" s="17" t="s">
        <v>229</v>
      </c>
      <c r="L741" s="17" t="s">
        <v>229</v>
      </c>
      <c r="M741" s="17" t="s">
        <v>229</v>
      </c>
      <c r="N741" s="17" t="s">
        <v>229</v>
      </c>
      <c r="O741" s="17" t="s">
        <v>229</v>
      </c>
      <c r="P741" s="17" t="s">
        <v>229</v>
      </c>
      <c r="Q741" s="17" t="s">
        <v>229</v>
      </c>
      <c r="R741" s="17" t="s">
        <v>229</v>
      </c>
      <c r="S741" s="17" t="s">
        <v>229</v>
      </c>
      <c r="T741" s="17" t="s">
        <v>229</v>
      </c>
      <c r="U741" s="17" t="s">
        <v>229</v>
      </c>
      <c r="V741" s="154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8">
        <v>1</v>
      </c>
    </row>
    <row r="742" spans="1:65">
      <c r="A742" s="30"/>
      <c r="B742" s="19" t="s">
        <v>230</v>
      </c>
      <c r="C742" s="9" t="s">
        <v>230</v>
      </c>
      <c r="D742" s="152" t="s">
        <v>232</v>
      </c>
      <c r="E742" s="153" t="s">
        <v>233</v>
      </c>
      <c r="F742" s="153" t="s">
        <v>238</v>
      </c>
      <c r="G742" s="153" t="s">
        <v>239</v>
      </c>
      <c r="H742" s="153" t="s">
        <v>240</v>
      </c>
      <c r="I742" s="153" t="s">
        <v>241</v>
      </c>
      <c r="J742" s="153" t="s">
        <v>243</v>
      </c>
      <c r="K742" s="153" t="s">
        <v>244</v>
      </c>
      <c r="L742" s="153" t="s">
        <v>246</v>
      </c>
      <c r="M742" s="153" t="s">
        <v>247</v>
      </c>
      <c r="N742" s="153" t="s">
        <v>251</v>
      </c>
      <c r="O742" s="153" t="s">
        <v>252</v>
      </c>
      <c r="P742" s="153" t="s">
        <v>254</v>
      </c>
      <c r="Q742" s="153" t="s">
        <v>258</v>
      </c>
      <c r="R742" s="153" t="s">
        <v>259</v>
      </c>
      <c r="S742" s="153" t="s">
        <v>260</v>
      </c>
      <c r="T742" s="153" t="s">
        <v>261</v>
      </c>
      <c r="U742" s="153" t="s">
        <v>262</v>
      </c>
      <c r="V742" s="154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8" t="s">
        <v>3</v>
      </c>
    </row>
    <row r="743" spans="1:65">
      <c r="A743" s="30"/>
      <c r="B743" s="19"/>
      <c r="C743" s="9"/>
      <c r="D743" s="10" t="s">
        <v>299</v>
      </c>
      <c r="E743" s="11" t="s">
        <v>300</v>
      </c>
      <c r="F743" s="11" t="s">
        <v>299</v>
      </c>
      <c r="G743" s="11" t="s">
        <v>300</v>
      </c>
      <c r="H743" s="11" t="s">
        <v>299</v>
      </c>
      <c r="I743" s="11" t="s">
        <v>300</v>
      </c>
      <c r="J743" s="11" t="s">
        <v>300</v>
      </c>
      <c r="K743" s="11" t="s">
        <v>114</v>
      </c>
      <c r="L743" s="11" t="s">
        <v>300</v>
      </c>
      <c r="M743" s="11" t="s">
        <v>299</v>
      </c>
      <c r="N743" s="11" t="s">
        <v>299</v>
      </c>
      <c r="O743" s="11" t="s">
        <v>300</v>
      </c>
      <c r="P743" s="11" t="s">
        <v>299</v>
      </c>
      <c r="Q743" s="11" t="s">
        <v>300</v>
      </c>
      <c r="R743" s="11" t="s">
        <v>300</v>
      </c>
      <c r="S743" s="11" t="s">
        <v>299</v>
      </c>
      <c r="T743" s="11" t="s">
        <v>299</v>
      </c>
      <c r="U743" s="11" t="s">
        <v>299</v>
      </c>
      <c r="V743" s="154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8">
        <v>3</v>
      </c>
    </row>
    <row r="744" spans="1:65">
      <c r="A744" s="30"/>
      <c r="B744" s="19"/>
      <c r="C744" s="9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154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8">
        <v>3</v>
      </c>
    </row>
    <row r="745" spans="1:65">
      <c r="A745" s="30"/>
      <c r="B745" s="18">
        <v>1</v>
      </c>
      <c r="C745" s="14">
        <v>1</v>
      </c>
      <c r="D745" s="211">
        <v>8.0000000000000002E-3</v>
      </c>
      <c r="E745" s="212" t="s">
        <v>105</v>
      </c>
      <c r="F745" s="212" t="s">
        <v>212</v>
      </c>
      <c r="G745" s="212" t="s">
        <v>105</v>
      </c>
      <c r="H745" s="212">
        <v>1.6E-2</v>
      </c>
      <c r="I745" s="211">
        <v>6.0000000000000001E-3</v>
      </c>
      <c r="J745" s="211">
        <v>8.0000000000000002E-3</v>
      </c>
      <c r="K745" s="212" t="s">
        <v>212</v>
      </c>
      <c r="L745" s="211">
        <v>7.0000000000000001E-3</v>
      </c>
      <c r="M745" s="212">
        <v>3.0000000000000001E-3</v>
      </c>
      <c r="N745" s="211">
        <v>6.0000000000000001E-3</v>
      </c>
      <c r="O745" s="212" t="s">
        <v>212</v>
      </c>
      <c r="P745" s="211">
        <v>8.0000000000000002E-3</v>
      </c>
      <c r="Q745" s="211">
        <v>8.0000000000000002E-3</v>
      </c>
      <c r="R745" s="212">
        <v>1.2999999999999999E-2</v>
      </c>
      <c r="S745" s="211">
        <v>5.0000000000000001E-3</v>
      </c>
      <c r="T745" s="211">
        <v>7.0000000000000001E-3</v>
      </c>
      <c r="U745" s="211">
        <v>6.0000000000000001E-3</v>
      </c>
      <c r="V745" s="208"/>
      <c r="W745" s="209"/>
      <c r="X745" s="209"/>
      <c r="Y745" s="209"/>
      <c r="Z745" s="209"/>
      <c r="AA745" s="209"/>
      <c r="AB745" s="209"/>
      <c r="AC745" s="209"/>
      <c r="AD745" s="209"/>
      <c r="AE745" s="209"/>
      <c r="AF745" s="209"/>
      <c r="AG745" s="209"/>
      <c r="AH745" s="209"/>
      <c r="AI745" s="209"/>
      <c r="AJ745" s="209"/>
      <c r="AK745" s="209"/>
      <c r="AL745" s="209"/>
      <c r="AM745" s="209"/>
      <c r="AN745" s="209"/>
      <c r="AO745" s="209"/>
      <c r="AP745" s="209"/>
      <c r="AQ745" s="209"/>
      <c r="AR745" s="209"/>
      <c r="AS745" s="209"/>
      <c r="AT745" s="209"/>
      <c r="AU745" s="209"/>
      <c r="AV745" s="209"/>
      <c r="AW745" s="209"/>
      <c r="AX745" s="209"/>
      <c r="AY745" s="209"/>
      <c r="AZ745" s="209"/>
      <c r="BA745" s="209"/>
      <c r="BB745" s="209"/>
      <c r="BC745" s="209"/>
      <c r="BD745" s="209"/>
      <c r="BE745" s="209"/>
      <c r="BF745" s="209"/>
      <c r="BG745" s="209"/>
      <c r="BH745" s="209"/>
      <c r="BI745" s="209"/>
      <c r="BJ745" s="209"/>
      <c r="BK745" s="209"/>
      <c r="BL745" s="209"/>
      <c r="BM745" s="213">
        <v>1</v>
      </c>
    </row>
    <row r="746" spans="1:65">
      <c r="A746" s="30"/>
      <c r="B746" s="19">
        <v>1</v>
      </c>
      <c r="C746" s="9">
        <v>2</v>
      </c>
      <c r="D746" s="24">
        <v>7.0000000000000001E-3</v>
      </c>
      <c r="E746" s="215" t="s">
        <v>105</v>
      </c>
      <c r="F746" s="215">
        <v>0.35</v>
      </c>
      <c r="G746" s="215" t="s">
        <v>105</v>
      </c>
      <c r="H746" s="215">
        <v>1.6E-2</v>
      </c>
      <c r="I746" s="24">
        <v>7.0000000000000001E-3</v>
      </c>
      <c r="J746" s="24">
        <v>7.0000000000000001E-3</v>
      </c>
      <c r="K746" s="215" t="s">
        <v>212</v>
      </c>
      <c r="L746" s="24">
        <v>6.0000000000000001E-3</v>
      </c>
      <c r="M746" s="215">
        <v>3.0000000000000001E-3</v>
      </c>
      <c r="N746" s="24">
        <v>6.0000000000000001E-3</v>
      </c>
      <c r="O746" s="215" t="s">
        <v>212</v>
      </c>
      <c r="P746" s="24">
        <v>6.0000000000000001E-3</v>
      </c>
      <c r="Q746" s="24">
        <v>7.0000000000000001E-3</v>
      </c>
      <c r="R746" s="215">
        <v>1.4E-2</v>
      </c>
      <c r="S746" s="24">
        <v>7.0000000000000001E-3</v>
      </c>
      <c r="T746" s="24">
        <v>8.0000000000000002E-3</v>
      </c>
      <c r="U746" s="24">
        <v>8.0000000000000002E-3</v>
      </c>
      <c r="V746" s="208"/>
      <c r="W746" s="209"/>
      <c r="X746" s="209"/>
      <c r="Y746" s="209"/>
      <c r="Z746" s="209"/>
      <c r="AA746" s="209"/>
      <c r="AB746" s="209"/>
      <c r="AC746" s="209"/>
      <c r="AD746" s="209"/>
      <c r="AE746" s="209"/>
      <c r="AF746" s="209"/>
      <c r="AG746" s="209"/>
      <c r="AH746" s="209"/>
      <c r="AI746" s="209"/>
      <c r="AJ746" s="209"/>
      <c r="AK746" s="209"/>
      <c r="AL746" s="209"/>
      <c r="AM746" s="209"/>
      <c r="AN746" s="209"/>
      <c r="AO746" s="209"/>
      <c r="AP746" s="209"/>
      <c r="AQ746" s="209"/>
      <c r="AR746" s="209"/>
      <c r="AS746" s="209"/>
      <c r="AT746" s="209"/>
      <c r="AU746" s="209"/>
      <c r="AV746" s="209"/>
      <c r="AW746" s="209"/>
      <c r="AX746" s="209"/>
      <c r="AY746" s="209"/>
      <c r="AZ746" s="209"/>
      <c r="BA746" s="209"/>
      <c r="BB746" s="209"/>
      <c r="BC746" s="209"/>
      <c r="BD746" s="209"/>
      <c r="BE746" s="209"/>
      <c r="BF746" s="209"/>
      <c r="BG746" s="209"/>
      <c r="BH746" s="209"/>
      <c r="BI746" s="209"/>
      <c r="BJ746" s="209"/>
      <c r="BK746" s="209"/>
      <c r="BL746" s="209"/>
      <c r="BM746" s="213">
        <v>34</v>
      </c>
    </row>
    <row r="747" spans="1:65">
      <c r="A747" s="30"/>
      <c r="B747" s="19">
        <v>1</v>
      </c>
      <c r="C747" s="9">
        <v>3</v>
      </c>
      <c r="D747" s="24">
        <v>8.0000000000000002E-3</v>
      </c>
      <c r="E747" s="215" t="s">
        <v>105</v>
      </c>
      <c r="F747" s="215" t="s">
        <v>212</v>
      </c>
      <c r="G747" s="215" t="s">
        <v>105</v>
      </c>
      <c r="H747" s="215">
        <v>1.2E-2</v>
      </c>
      <c r="I747" s="24">
        <v>6.0000000000000001E-3</v>
      </c>
      <c r="J747" s="24">
        <v>8.9999999999999993E-3</v>
      </c>
      <c r="K747" s="215" t="s">
        <v>212</v>
      </c>
      <c r="L747" s="24">
        <v>6.0000000000000001E-3</v>
      </c>
      <c r="M747" s="215">
        <v>3.0000000000000001E-3</v>
      </c>
      <c r="N747" s="24">
        <v>7.0000000000000001E-3</v>
      </c>
      <c r="O747" s="215" t="s">
        <v>212</v>
      </c>
      <c r="P747" s="24">
        <v>7.0000000000000001E-3</v>
      </c>
      <c r="Q747" s="24">
        <v>7.0000000000000001E-3</v>
      </c>
      <c r="R747" s="215">
        <v>1.6E-2</v>
      </c>
      <c r="S747" s="24">
        <v>7.0000000000000001E-3</v>
      </c>
      <c r="T747" s="24">
        <v>8.0000000000000002E-3</v>
      </c>
      <c r="U747" s="24">
        <v>8.9999999999999993E-3</v>
      </c>
      <c r="V747" s="208"/>
      <c r="W747" s="209"/>
      <c r="X747" s="209"/>
      <c r="Y747" s="209"/>
      <c r="Z747" s="209"/>
      <c r="AA747" s="209"/>
      <c r="AB747" s="209"/>
      <c r="AC747" s="209"/>
      <c r="AD747" s="209"/>
      <c r="AE747" s="209"/>
      <c r="AF747" s="209"/>
      <c r="AG747" s="209"/>
      <c r="AH747" s="209"/>
      <c r="AI747" s="209"/>
      <c r="AJ747" s="209"/>
      <c r="AK747" s="209"/>
      <c r="AL747" s="209"/>
      <c r="AM747" s="209"/>
      <c r="AN747" s="209"/>
      <c r="AO747" s="209"/>
      <c r="AP747" s="209"/>
      <c r="AQ747" s="209"/>
      <c r="AR747" s="209"/>
      <c r="AS747" s="209"/>
      <c r="AT747" s="209"/>
      <c r="AU747" s="209"/>
      <c r="AV747" s="209"/>
      <c r="AW747" s="209"/>
      <c r="AX747" s="209"/>
      <c r="AY747" s="209"/>
      <c r="AZ747" s="209"/>
      <c r="BA747" s="209"/>
      <c r="BB747" s="209"/>
      <c r="BC747" s="209"/>
      <c r="BD747" s="209"/>
      <c r="BE747" s="209"/>
      <c r="BF747" s="209"/>
      <c r="BG747" s="209"/>
      <c r="BH747" s="209"/>
      <c r="BI747" s="209"/>
      <c r="BJ747" s="209"/>
      <c r="BK747" s="209"/>
      <c r="BL747" s="209"/>
      <c r="BM747" s="213">
        <v>16</v>
      </c>
    </row>
    <row r="748" spans="1:65">
      <c r="A748" s="30"/>
      <c r="B748" s="19">
        <v>1</v>
      </c>
      <c r="C748" s="9">
        <v>4</v>
      </c>
      <c r="D748" s="24">
        <v>8.0000000000000002E-3</v>
      </c>
      <c r="E748" s="215" t="s">
        <v>105</v>
      </c>
      <c r="F748" s="215">
        <v>0.1</v>
      </c>
      <c r="G748" s="215" t="s">
        <v>105</v>
      </c>
      <c r="H748" s="215">
        <v>1.4E-2</v>
      </c>
      <c r="I748" s="24">
        <v>7.0000000000000001E-3</v>
      </c>
      <c r="J748" s="24">
        <v>8.0000000000000002E-3</v>
      </c>
      <c r="K748" s="215" t="s">
        <v>212</v>
      </c>
      <c r="L748" s="24">
        <v>7.0000000000000001E-3</v>
      </c>
      <c r="M748" s="215">
        <v>3.0000000000000001E-3</v>
      </c>
      <c r="N748" s="24">
        <v>8.0000000000000002E-3</v>
      </c>
      <c r="O748" s="215" t="s">
        <v>212</v>
      </c>
      <c r="P748" s="24">
        <v>6.0000000000000001E-3</v>
      </c>
      <c r="Q748" s="24">
        <v>7.0000000000000001E-3</v>
      </c>
      <c r="R748" s="215">
        <v>1.4E-2</v>
      </c>
      <c r="S748" s="24">
        <v>8.0000000000000002E-3</v>
      </c>
      <c r="T748" s="24">
        <v>8.0000000000000002E-3</v>
      </c>
      <c r="U748" s="24">
        <v>8.0000000000000002E-3</v>
      </c>
      <c r="V748" s="208"/>
      <c r="W748" s="209"/>
      <c r="X748" s="209"/>
      <c r="Y748" s="209"/>
      <c r="Z748" s="209"/>
      <c r="AA748" s="209"/>
      <c r="AB748" s="209"/>
      <c r="AC748" s="209"/>
      <c r="AD748" s="209"/>
      <c r="AE748" s="209"/>
      <c r="AF748" s="209"/>
      <c r="AG748" s="209"/>
      <c r="AH748" s="209"/>
      <c r="AI748" s="209"/>
      <c r="AJ748" s="209"/>
      <c r="AK748" s="209"/>
      <c r="AL748" s="209"/>
      <c r="AM748" s="209"/>
      <c r="AN748" s="209"/>
      <c r="AO748" s="209"/>
      <c r="AP748" s="209"/>
      <c r="AQ748" s="209"/>
      <c r="AR748" s="209"/>
      <c r="AS748" s="209"/>
      <c r="AT748" s="209"/>
      <c r="AU748" s="209"/>
      <c r="AV748" s="209"/>
      <c r="AW748" s="209"/>
      <c r="AX748" s="209"/>
      <c r="AY748" s="209"/>
      <c r="AZ748" s="209"/>
      <c r="BA748" s="209"/>
      <c r="BB748" s="209"/>
      <c r="BC748" s="209"/>
      <c r="BD748" s="209"/>
      <c r="BE748" s="209"/>
      <c r="BF748" s="209"/>
      <c r="BG748" s="209"/>
      <c r="BH748" s="209"/>
      <c r="BI748" s="209"/>
      <c r="BJ748" s="209"/>
      <c r="BK748" s="209"/>
      <c r="BL748" s="209"/>
      <c r="BM748" s="213">
        <v>7.000000000000001E-3</v>
      </c>
    </row>
    <row r="749" spans="1:65">
      <c r="A749" s="30"/>
      <c r="B749" s="19">
        <v>1</v>
      </c>
      <c r="C749" s="9">
        <v>5</v>
      </c>
      <c r="D749" s="24">
        <v>7.0000000000000001E-3</v>
      </c>
      <c r="E749" s="215" t="s">
        <v>105</v>
      </c>
      <c r="F749" s="215" t="s">
        <v>212</v>
      </c>
      <c r="G749" s="215" t="s">
        <v>105</v>
      </c>
      <c r="H749" s="215">
        <v>1.2E-2</v>
      </c>
      <c r="I749" s="24">
        <v>6.0000000000000001E-3</v>
      </c>
      <c r="J749" s="24">
        <v>7.0000000000000001E-3</v>
      </c>
      <c r="K749" s="215" t="s">
        <v>212</v>
      </c>
      <c r="L749" s="24">
        <v>8.0000000000000002E-3</v>
      </c>
      <c r="M749" s="215">
        <v>3.0000000000000001E-3</v>
      </c>
      <c r="N749" s="24">
        <v>6.0000000000000001E-3</v>
      </c>
      <c r="O749" s="215" t="s">
        <v>212</v>
      </c>
      <c r="P749" s="24">
        <v>6.0000000000000001E-3</v>
      </c>
      <c r="Q749" s="24">
        <v>7.0000000000000001E-3</v>
      </c>
      <c r="R749" s="215">
        <v>1.4999999999999999E-2</v>
      </c>
      <c r="S749" s="24">
        <v>7.0000000000000001E-3</v>
      </c>
      <c r="T749" s="24">
        <v>8.0000000000000002E-3</v>
      </c>
      <c r="U749" s="24">
        <v>4.0000000000000001E-3</v>
      </c>
      <c r="V749" s="208"/>
      <c r="W749" s="209"/>
      <c r="X749" s="209"/>
      <c r="Y749" s="209"/>
      <c r="Z749" s="209"/>
      <c r="AA749" s="209"/>
      <c r="AB749" s="209"/>
      <c r="AC749" s="209"/>
      <c r="AD749" s="209"/>
      <c r="AE749" s="209"/>
      <c r="AF749" s="209"/>
      <c r="AG749" s="209"/>
      <c r="AH749" s="209"/>
      <c r="AI749" s="209"/>
      <c r="AJ749" s="209"/>
      <c r="AK749" s="209"/>
      <c r="AL749" s="209"/>
      <c r="AM749" s="209"/>
      <c r="AN749" s="209"/>
      <c r="AO749" s="209"/>
      <c r="AP749" s="209"/>
      <c r="AQ749" s="209"/>
      <c r="AR749" s="209"/>
      <c r="AS749" s="209"/>
      <c r="AT749" s="209"/>
      <c r="AU749" s="209"/>
      <c r="AV749" s="209"/>
      <c r="AW749" s="209"/>
      <c r="AX749" s="209"/>
      <c r="AY749" s="209"/>
      <c r="AZ749" s="209"/>
      <c r="BA749" s="209"/>
      <c r="BB749" s="209"/>
      <c r="BC749" s="209"/>
      <c r="BD749" s="209"/>
      <c r="BE749" s="209"/>
      <c r="BF749" s="209"/>
      <c r="BG749" s="209"/>
      <c r="BH749" s="209"/>
      <c r="BI749" s="209"/>
      <c r="BJ749" s="209"/>
      <c r="BK749" s="209"/>
      <c r="BL749" s="209"/>
      <c r="BM749" s="213">
        <v>49</v>
      </c>
    </row>
    <row r="750" spans="1:65">
      <c r="A750" s="30"/>
      <c r="B750" s="19">
        <v>1</v>
      </c>
      <c r="C750" s="9">
        <v>6</v>
      </c>
      <c r="D750" s="24">
        <v>6.0000000000000001E-3</v>
      </c>
      <c r="E750" s="215" t="s">
        <v>105</v>
      </c>
      <c r="F750" s="215" t="s">
        <v>212</v>
      </c>
      <c r="G750" s="215" t="s">
        <v>105</v>
      </c>
      <c r="H750" s="215">
        <v>1.6E-2</v>
      </c>
      <c r="I750" s="24">
        <v>6.0000000000000001E-3</v>
      </c>
      <c r="J750" s="24">
        <v>0.01</v>
      </c>
      <c r="K750" s="215" t="s">
        <v>212</v>
      </c>
      <c r="L750" s="24">
        <v>6.0000000000000001E-3</v>
      </c>
      <c r="M750" s="215">
        <v>3.0000000000000001E-3</v>
      </c>
      <c r="N750" s="24">
        <v>5.0000000000000001E-3</v>
      </c>
      <c r="O750" s="215" t="s">
        <v>212</v>
      </c>
      <c r="P750" s="24">
        <v>6.0000000000000001E-3</v>
      </c>
      <c r="Q750" s="24">
        <v>6.0000000000000001E-3</v>
      </c>
      <c r="R750" s="215">
        <v>1.0999999999999999E-2</v>
      </c>
      <c r="S750" s="24">
        <v>7.0000000000000001E-3</v>
      </c>
      <c r="T750" s="24">
        <v>8.0000000000000002E-3</v>
      </c>
      <c r="U750" s="24">
        <v>7.0000000000000001E-3</v>
      </c>
      <c r="V750" s="208"/>
      <c r="W750" s="209"/>
      <c r="X750" s="209"/>
      <c r="Y750" s="209"/>
      <c r="Z750" s="209"/>
      <c r="AA750" s="209"/>
      <c r="AB750" s="209"/>
      <c r="AC750" s="209"/>
      <c r="AD750" s="209"/>
      <c r="AE750" s="209"/>
      <c r="AF750" s="209"/>
      <c r="AG750" s="209"/>
      <c r="AH750" s="209"/>
      <c r="AI750" s="209"/>
      <c r="AJ750" s="209"/>
      <c r="AK750" s="209"/>
      <c r="AL750" s="209"/>
      <c r="AM750" s="209"/>
      <c r="AN750" s="209"/>
      <c r="AO750" s="209"/>
      <c r="AP750" s="209"/>
      <c r="AQ750" s="209"/>
      <c r="AR750" s="209"/>
      <c r="AS750" s="209"/>
      <c r="AT750" s="209"/>
      <c r="AU750" s="209"/>
      <c r="AV750" s="209"/>
      <c r="AW750" s="209"/>
      <c r="AX750" s="209"/>
      <c r="AY750" s="209"/>
      <c r="AZ750" s="209"/>
      <c r="BA750" s="209"/>
      <c r="BB750" s="209"/>
      <c r="BC750" s="209"/>
      <c r="BD750" s="209"/>
      <c r="BE750" s="209"/>
      <c r="BF750" s="209"/>
      <c r="BG750" s="209"/>
      <c r="BH750" s="209"/>
      <c r="BI750" s="209"/>
      <c r="BJ750" s="209"/>
      <c r="BK750" s="209"/>
      <c r="BL750" s="209"/>
      <c r="BM750" s="56"/>
    </row>
    <row r="751" spans="1:65">
      <c r="A751" s="30"/>
      <c r="B751" s="20" t="s">
        <v>271</v>
      </c>
      <c r="C751" s="12"/>
      <c r="D751" s="217">
        <v>7.3333333333333332E-3</v>
      </c>
      <c r="E751" s="217" t="s">
        <v>702</v>
      </c>
      <c r="F751" s="217">
        <v>0.22499999999999998</v>
      </c>
      <c r="G751" s="217" t="s">
        <v>702</v>
      </c>
      <c r="H751" s="217">
        <v>1.4333333333333332E-2</v>
      </c>
      <c r="I751" s="217">
        <v>6.3333333333333332E-3</v>
      </c>
      <c r="J751" s="217">
        <v>8.1666666666666676E-3</v>
      </c>
      <c r="K751" s="217" t="s">
        <v>702</v>
      </c>
      <c r="L751" s="217">
        <v>6.6666666666666671E-3</v>
      </c>
      <c r="M751" s="217">
        <v>2.9999999999999996E-3</v>
      </c>
      <c r="N751" s="217">
        <v>6.3333333333333332E-3</v>
      </c>
      <c r="O751" s="217" t="s">
        <v>702</v>
      </c>
      <c r="P751" s="217">
        <v>6.4999999999999997E-3</v>
      </c>
      <c r="Q751" s="217">
        <v>6.9999999999999993E-3</v>
      </c>
      <c r="R751" s="217">
        <v>1.3833333333333331E-2</v>
      </c>
      <c r="S751" s="217">
        <v>6.8333333333333336E-3</v>
      </c>
      <c r="T751" s="217">
        <v>7.8333333333333328E-3</v>
      </c>
      <c r="U751" s="217">
        <v>7.0000000000000001E-3</v>
      </c>
      <c r="V751" s="208"/>
      <c r="W751" s="209"/>
      <c r="X751" s="209"/>
      <c r="Y751" s="209"/>
      <c r="Z751" s="209"/>
      <c r="AA751" s="209"/>
      <c r="AB751" s="209"/>
      <c r="AC751" s="209"/>
      <c r="AD751" s="209"/>
      <c r="AE751" s="209"/>
      <c r="AF751" s="209"/>
      <c r="AG751" s="209"/>
      <c r="AH751" s="209"/>
      <c r="AI751" s="209"/>
      <c r="AJ751" s="209"/>
      <c r="AK751" s="209"/>
      <c r="AL751" s="209"/>
      <c r="AM751" s="209"/>
      <c r="AN751" s="209"/>
      <c r="AO751" s="209"/>
      <c r="AP751" s="209"/>
      <c r="AQ751" s="209"/>
      <c r="AR751" s="209"/>
      <c r="AS751" s="209"/>
      <c r="AT751" s="209"/>
      <c r="AU751" s="209"/>
      <c r="AV751" s="209"/>
      <c r="AW751" s="209"/>
      <c r="AX751" s="209"/>
      <c r="AY751" s="209"/>
      <c r="AZ751" s="209"/>
      <c r="BA751" s="209"/>
      <c r="BB751" s="209"/>
      <c r="BC751" s="209"/>
      <c r="BD751" s="209"/>
      <c r="BE751" s="209"/>
      <c r="BF751" s="209"/>
      <c r="BG751" s="209"/>
      <c r="BH751" s="209"/>
      <c r="BI751" s="209"/>
      <c r="BJ751" s="209"/>
      <c r="BK751" s="209"/>
      <c r="BL751" s="209"/>
      <c r="BM751" s="56"/>
    </row>
    <row r="752" spans="1:65">
      <c r="A752" s="30"/>
      <c r="B752" s="3" t="s">
        <v>272</v>
      </c>
      <c r="C752" s="29"/>
      <c r="D752" s="24">
        <v>7.4999999999999997E-3</v>
      </c>
      <c r="E752" s="24" t="s">
        <v>702</v>
      </c>
      <c r="F752" s="24">
        <v>0.22499999999999998</v>
      </c>
      <c r="G752" s="24" t="s">
        <v>702</v>
      </c>
      <c r="H752" s="24">
        <v>1.4999999999999999E-2</v>
      </c>
      <c r="I752" s="24">
        <v>6.0000000000000001E-3</v>
      </c>
      <c r="J752" s="24">
        <v>8.0000000000000002E-3</v>
      </c>
      <c r="K752" s="24" t="s">
        <v>702</v>
      </c>
      <c r="L752" s="24">
        <v>6.5000000000000006E-3</v>
      </c>
      <c r="M752" s="24">
        <v>3.0000000000000001E-3</v>
      </c>
      <c r="N752" s="24">
        <v>6.0000000000000001E-3</v>
      </c>
      <c r="O752" s="24" t="s">
        <v>702</v>
      </c>
      <c r="P752" s="24">
        <v>6.0000000000000001E-3</v>
      </c>
      <c r="Q752" s="24">
        <v>7.0000000000000001E-3</v>
      </c>
      <c r="R752" s="24">
        <v>1.4E-2</v>
      </c>
      <c r="S752" s="24">
        <v>7.0000000000000001E-3</v>
      </c>
      <c r="T752" s="24">
        <v>8.0000000000000002E-3</v>
      </c>
      <c r="U752" s="24">
        <v>7.4999999999999997E-3</v>
      </c>
      <c r="V752" s="208"/>
      <c r="W752" s="209"/>
      <c r="X752" s="209"/>
      <c r="Y752" s="209"/>
      <c r="Z752" s="209"/>
      <c r="AA752" s="209"/>
      <c r="AB752" s="209"/>
      <c r="AC752" s="209"/>
      <c r="AD752" s="209"/>
      <c r="AE752" s="209"/>
      <c r="AF752" s="209"/>
      <c r="AG752" s="209"/>
      <c r="AH752" s="209"/>
      <c r="AI752" s="209"/>
      <c r="AJ752" s="209"/>
      <c r="AK752" s="209"/>
      <c r="AL752" s="209"/>
      <c r="AM752" s="209"/>
      <c r="AN752" s="209"/>
      <c r="AO752" s="209"/>
      <c r="AP752" s="209"/>
      <c r="AQ752" s="209"/>
      <c r="AR752" s="209"/>
      <c r="AS752" s="209"/>
      <c r="AT752" s="209"/>
      <c r="AU752" s="209"/>
      <c r="AV752" s="209"/>
      <c r="AW752" s="209"/>
      <c r="AX752" s="209"/>
      <c r="AY752" s="209"/>
      <c r="AZ752" s="209"/>
      <c r="BA752" s="209"/>
      <c r="BB752" s="209"/>
      <c r="BC752" s="209"/>
      <c r="BD752" s="209"/>
      <c r="BE752" s="209"/>
      <c r="BF752" s="209"/>
      <c r="BG752" s="209"/>
      <c r="BH752" s="209"/>
      <c r="BI752" s="209"/>
      <c r="BJ752" s="209"/>
      <c r="BK752" s="209"/>
      <c r="BL752" s="209"/>
      <c r="BM752" s="56"/>
    </row>
    <row r="753" spans="1:65">
      <c r="A753" s="30"/>
      <c r="B753" s="3" t="s">
        <v>273</v>
      </c>
      <c r="C753" s="29"/>
      <c r="D753" s="24">
        <v>8.1649658092772606E-4</v>
      </c>
      <c r="E753" s="24" t="s">
        <v>702</v>
      </c>
      <c r="F753" s="24">
        <v>0.17677669529663689</v>
      </c>
      <c r="G753" s="24" t="s">
        <v>702</v>
      </c>
      <c r="H753" s="24">
        <v>1.9663841605003503E-3</v>
      </c>
      <c r="I753" s="24">
        <v>5.1639777949432221E-4</v>
      </c>
      <c r="J753" s="24">
        <v>1.1690451944500119E-3</v>
      </c>
      <c r="K753" s="24" t="s">
        <v>702</v>
      </c>
      <c r="L753" s="24">
        <v>8.1649658092772606E-4</v>
      </c>
      <c r="M753" s="24">
        <v>4.7507358941313415E-19</v>
      </c>
      <c r="N753" s="24">
        <v>1.0327955589886444E-3</v>
      </c>
      <c r="O753" s="24" t="s">
        <v>702</v>
      </c>
      <c r="P753" s="24">
        <v>8.3666002653407564E-4</v>
      </c>
      <c r="Q753" s="24">
        <v>6.3245553203367599E-4</v>
      </c>
      <c r="R753" s="24">
        <v>1.7224014243685086E-3</v>
      </c>
      <c r="S753" s="24">
        <v>9.8319208025017492E-4</v>
      </c>
      <c r="T753" s="24">
        <v>4.0824829046386298E-4</v>
      </c>
      <c r="U753" s="24">
        <v>1.7888543819998314E-3</v>
      </c>
      <c r="V753" s="208"/>
      <c r="W753" s="209"/>
      <c r="X753" s="209"/>
      <c r="Y753" s="209"/>
      <c r="Z753" s="209"/>
      <c r="AA753" s="209"/>
      <c r="AB753" s="209"/>
      <c r="AC753" s="209"/>
      <c r="AD753" s="209"/>
      <c r="AE753" s="209"/>
      <c r="AF753" s="209"/>
      <c r="AG753" s="209"/>
      <c r="AH753" s="209"/>
      <c r="AI753" s="209"/>
      <c r="AJ753" s="209"/>
      <c r="AK753" s="209"/>
      <c r="AL753" s="209"/>
      <c r="AM753" s="209"/>
      <c r="AN753" s="209"/>
      <c r="AO753" s="209"/>
      <c r="AP753" s="209"/>
      <c r="AQ753" s="209"/>
      <c r="AR753" s="209"/>
      <c r="AS753" s="209"/>
      <c r="AT753" s="209"/>
      <c r="AU753" s="209"/>
      <c r="AV753" s="209"/>
      <c r="AW753" s="209"/>
      <c r="AX753" s="209"/>
      <c r="AY753" s="209"/>
      <c r="AZ753" s="209"/>
      <c r="BA753" s="209"/>
      <c r="BB753" s="209"/>
      <c r="BC753" s="209"/>
      <c r="BD753" s="209"/>
      <c r="BE753" s="209"/>
      <c r="BF753" s="209"/>
      <c r="BG753" s="209"/>
      <c r="BH753" s="209"/>
      <c r="BI753" s="209"/>
      <c r="BJ753" s="209"/>
      <c r="BK753" s="209"/>
      <c r="BL753" s="209"/>
      <c r="BM753" s="56"/>
    </row>
    <row r="754" spans="1:65">
      <c r="A754" s="30"/>
      <c r="B754" s="3" t="s">
        <v>87</v>
      </c>
      <c r="C754" s="29"/>
      <c r="D754" s="13">
        <v>0.11134044285378082</v>
      </c>
      <c r="E754" s="13" t="s">
        <v>702</v>
      </c>
      <c r="F754" s="13">
        <v>0.78567420131838628</v>
      </c>
      <c r="G754" s="13" t="s">
        <v>702</v>
      </c>
      <c r="H754" s="13">
        <v>0.13718959259304772</v>
      </c>
      <c r="I754" s="13">
        <v>8.1536491499103511E-2</v>
      </c>
      <c r="J754" s="13">
        <v>0.14314839115714431</v>
      </c>
      <c r="K754" s="13" t="s">
        <v>702</v>
      </c>
      <c r="L754" s="13">
        <v>0.1224744871391589</v>
      </c>
      <c r="M754" s="13">
        <v>1.583578631377114E-16</v>
      </c>
      <c r="N754" s="13">
        <v>0.16307298299820702</v>
      </c>
      <c r="O754" s="13" t="s">
        <v>702</v>
      </c>
      <c r="P754" s="13">
        <v>0.12871692715908856</v>
      </c>
      <c r="Q754" s="13">
        <v>9.0350790290525146E-2</v>
      </c>
      <c r="R754" s="13">
        <v>0.12451094633989221</v>
      </c>
      <c r="S754" s="13">
        <v>0.14388176784148901</v>
      </c>
      <c r="T754" s="13">
        <v>5.211680303793996E-2</v>
      </c>
      <c r="U754" s="13">
        <v>0.25555062599997591</v>
      </c>
      <c r="V754" s="154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5"/>
    </row>
    <row r="755" spans="1:65">
      <c r="A755" s="30"/>
      <c r="B755" s="3" t="s">
        <v>274</v>
      </c>
      <c r="C755" s="29"/>
      <c r="D755" s="13">
        <v>4.761904761904745E-2</v>
      </c>
      <c r="E755" s="13" t="s">
        <v>702</v>
      </c>
      <c r="F755" s="13">
        <v>31.142857142857132</v>
      </c>
      <c r="G755" s="13" t="s">
        <v>702</v>
      </c>
      <c r="H755" s="13">
        <v>1.047619047619047</v>
      </c>
      <c r="I755" s="13">
        <v>-9.5238095238095344E-2</v>
      </c>
      <c r="J755" s="13">
        <v>0.16666666666666652</v>
      </c>
      <c r="K755" s="13" t="s">
        <v>702</v>
      </c>
      <c r="L755" s="13">
        <v>-4.7619047619047672E-2</v>
      </c>
      <c r="M755" s="13">
        <v>-0.57142857142857162</v>
      </c>
      <c r="N755" s="13">
        <v>-9.5238095238095344E-2</v>
      </c>
      <c r="O755" s="13" t="s">
        <v>702</v>
      </c>
      <c r="P755" s="13">
        <v>-7.1428571428571619E-2</v>
      </c>
      <c r="Q755" s="13">
        <v>-2.2204460492503131E-16</v>
      </c>
      <c r="R755" s="13">
        <v>0.97619047619047561</v>
      </c>
      <c r="S755" s="13">
        <v>-2.3809523809523947E-2</v>
      </c>
      <c r="T755" s="13">
        <v>0.11904761904761885</v>
      </c>
      <c r="U755" s="13">
        <v>-1.1102230246251565E-16</v>
      </c>
      <c r="V755" s="154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5"/>
    </row>
    <row r="756" spans="1:65">
      <c r="A756" s="30"/>
      <c r="B756" s="46" t="s">
        <v>275</v>
      </c>
      <c r="C756" s="47"/>
      <c r="D756" s="45">
        <v>0.13</v>
      </c>
      <c r="E756" s="45">
        <v>22.88</v>
      </c>
      <c r="F756" s="45">
        <v>45.36</v>
      </c>
      <c r="G756" s="45">
        <v>22.88</v>
      </c>
      <c r="H756" s="45">
        <v>3.64</v>
      </c>
      <c r="I756" s="45">
        <v>0.67</v>
      </c>
      <c r="J756" s="45">
        <v>0.31</v>
      </c>
      <c r="K756" s="45">
        <v>9.4</v>
      </c>
      <c r="L756" s="45">
        <v>0.49</v>
      </c>
      <c r="M756" s="45">
        <v>2.4700000000000002</v>
      </c>
      <c r="N756" s="45">
        <v>0.67</v>
      </c>
      <c r="O756" s="45">
        <v>9.4</v>
      </c>
      <c r="P756" s="45">
        <v>0.57999999999999996</v>
      </c>
      <c r="Q756" s="45">
        <v>0.31</v>
      </c>
      <c r="R756" s="45">
        <v>3.37</v>
      </c>
      <c r="S756" s="45">
        <v>0.4</v>
      </c>
      <c r="T756" s="45">
        <v>0.13</v>
      </c>
      <c r="U756" s="45">
        <v>0.31</v>
      </c>
      <c r="V756" s="154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5"/>
    </row>
    <row r="757" spans="1:65">
      <c r="B757" s="31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BM757" s="55"/>
    </row>
    <row r="758" spans="1:65" ht="15">
      <c r="B758" s="8" t="s">
        <v>554</v>
      </c>
      <c r="BM758" s="28" t="s">
        <v>67</v>
      </c>
    </row>
    <row r="759" spans="1:65" ht="15">
      <c r="A759" s="25" t="s">
        <v>60</v>
      </c>
      <c r="B759" s="18" t="s">
        <v>110</v>
      </c>
      <c r="C759" s="15" t="s">
        <v>111</v>
      </c>
      <c r="D759" s="16" t="s">
        <v>229</v>
      </c>
      <c r="E759" s="17" t="s">
        <v>229</v>
      </c>
      <c r="F759" s="17" t="s">
        <v>229</v>
      </c>
      <c r="G759" s="17" t="s">
        <v>229</v>
      </c>
      <c r="H759" s="17" t="s">
        <v>229</v>
      </c>
      <c r="I759" s="17" t="s">
        <v>229</v>
      </c>
      <c r="J759" s="17" t="s">
        <v>229</v>
      </c>
      <c r="K759" s="17" t="s">
        <v>229</v>
      </c>
      <c r="L759" s="17" t="s">
        <v>229</v>
      </c>
      <c r="M759" s="17" t="s">
        <v>229</v>
      </c>
      <c r="N759" s="17" t="s">
        <v>229</v>
      </c>
      <c r="O759" s="17" t="s">
        <v>229</v>
      </c>
      <c r="P759" s="17" t="s">
        <v>229</v>
      </c>
      <c r="Q759" s="17" t="s">
        <v>229</v>
      </c>
      <c r="R759" s="17" t="s">
        <v>229</v>
      </c>
      <c r="S759" s="17" t="s">
        <v>229</v>
      </c>
      <c r="T759" s="17" t="s">
        <v>229</v>
      </c>
      <c r="U759" s="17" t="s">
        <v>229</v>
      </c>
      <c r="V759" s="17" t="s">
        <v>229</v>
      </c>
      <c r="W759" s="17" t="s">
        <v>229</v>
      </c>
      <c r="X759" s="17" t="s">
        <v>229</v>
      </c>
      <c r="Y759" s="17" t="s">
        <v>229</v>
      </c>
      <c r="Z759" s="17" t="s">
        <v>229</v>
      </c>
      <c r="AA759" s="154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>
        <v>1</v>
      </c>
    </row>
    <row r="760" spans="1:65">
      <c r="A760" s="30"/>
      <c r="B760" s="19" t="s">
        <v>230</v>
      </c>
      <c r="C760" s="9" t="s">
        <v>230</v>
      </c>
      <c r="D760" s="152" t="s">
        <v>232</v>
      </c>
      <c r="E760" s="153" t="s">
        <v>233</v>
      </c>
      <c r="F760" s="153" t="s">
        <v>234</v>
      </c>
      <c r="G760" s="153" t="s">
        <v>235</v>
      </c>
      <c r="H760" s="153" t="s">
        <v>236</v>
      </c>
      <c r="I760" s="153" t="s">
        <v>238</v>
      </c>
      <c r="J760" s="153" t="s">
        <v>239</v>
      </c>
      <c r="K760" s="153" t="s">
        <v>240</v>
      </c>
      <c r="L760" s="153" t="s">
        <v>241</v>
      </c>
      <c r="M760" s="153" t="s">
        <v>243</v>
      </c>
      <c r="N760" s="153" t="s">
        <v>244</v>
      </c>
      <c r="O760" s="153" t="s">
        <v>246</v>
      </c>
      <c r="P760" s="153" t="s">
        <v>247</v>
      </c>
      <c r="Q760" s="153" t="s">
        <v>249</v>
      </c>
      <c r="R760" s="153" t="s">
        <v>250</v>
      </c>
      <c r="S760" s="153" t="s">
        <v>251</v>
      </c>
      <c r="T760" s="153" t="s">
        <v>252</v>
      </c>
      <c r="U760" s="153" t="s">
        <v>254</v>
      </c>
      <c r="V760" s="153" t="s">
        <v>258</v>
      </c>
      <c r="W760" s="153" t="s">
        <v>259</v>
      </c>
      <c r="X760" s="153" t="s">
        <v>260</v>
      </c>
      <c r="Y760" s="153" t="s">
        <v>261</v>
      </c>
      <c r="Z760" s="153" t="s">
        <v>262</v>
      </c>
      <c r="AA760" s="154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8" t="s">
        <v>1</v>
      </c>
    </row>
    <row r="761" spans="1:65">
      <c r="A761" s="30"/>
      <c r="B761" s="19"/>
      <c r="C761" s="9"/>
      <c r="D761" s="10" t="s">
        <v>299</v>
      </c>
      <c r="E761" s="11" t="s">
        <v>114</v>
      </c>
      <c r="F761" s="11" t="s">
        <v>114</v>
      </c>
      <c r="G761" s="11" t="s">
        <v>299</v>
      </c>
      <c r="H761" s="11" t="s">
        <v>114</v>
      </c>
      <c r="I761" s="11" t="s">
        <v>299</v>
      </c>
      <c r="J761" s="11" t="s">
        <v>114</v>
      </c>
      <c r="K761" s="11" t="s">
        <v>299</v>
      </c>
      <c r="L761" s="11" t="s">
        <v>114</v>
      </c>
      <c r="M761" s="11" t="s">
        <v>114</v>
      </c>
      <c r="N761" s="11" t="s">
        <v>114</v>
      </c>
      <c r="O761" s="11" t="s">
        <v>300</v>
      </c>
      <c r="P761" s="11" t="s">
        <v>299</v>
      </c>
      <c r="Q761" s="11" t="s">
        <v>299</v>
      </c>
      <c r="R761" s="11" t="s">
        <v>114</v>
      </c>
      <c r="S761" s="11" t="s">
        <v>299</v>
      </c>
      <c r="T761" s="11" t="s">
        <v>114</v>
      </c>
      <c r="U761" s="11" t="s">
        <v>299</v>
      </c>
      <c r="V761" s="11" t="s">
        <v>300</v>
      </c>
      <c r="W761" s="11" t="s">
        <v>299</v>
      </c>
      <c r="X761" s="11" t="s">
        <v>299</v>
      </c>
      <c r="Y761" s="11" t="s">
        <v>299</v>
      </c>
      <c r="Z761" s="11" t="s">
        <v>299</v>
      </c>
      <c r="AA761" s="154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8">
        <v>3</v>
      </c>
    </row>
    <row r="762" spans="1:65">
      <c r="A762" s="30"/>
      <c r="B762" s="19"/>
      <c r="C762" s="9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154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8">
        <v>3</v>
      </c>
    </row>
    <row r="763" spans="1:65">
      <c r="A763" s="30"/>
      <c r="B763" s="18">
        <v>1</v>
      </c>
      <c r="C763" s="14">
        <v>1</v>
      </c>
      <c r="D763" s="211">
        <v>0.04</v>
      </c>
      <c r="E763" s="211">
        <v>5.5E-2</v>
      </c>
      <c r="F763" s="211">
        <v>0.04</v>
      </c>
      <c r="G763" s="212">
        <v>7.0000000000000007E-2</v>
      </c>
      <c r="H763" s="212">
        <v>0.35000000000000003</v>
      </c>
      <c r="I763" s="211">
        <v>4.4999999999999998E-2</v>
      </c>
      <c r="J763" s="211">
        <v>0.06</v>
      </c>
      <c r="K763" s="211">
        <v>0.06</v>
      </c>
      <c r="L763" s="211">
        <v>5.1699999999999996E-2</v>
      </c>
      <c r="M763" s="211">
        <v>0.05</v>
      </c>
      <c r="N763" s="211">
        <v>5.2999999999999999E-2</v>
      </c>
      <c r="O763" s="212" t="s">
        <v>212</v>
      </c>
      <c r="P763" s="211">
        <v>0.05</v>
      </c>
      <c r="Q763" s="211">
        <v>0.06</v>
      </c>
      <c r="R763" s="211">
        <v>5.3999999999999999E-2</v>
      </c>
      <c r="S763" s="211">
        <v>0.04</v>
      </c>
      <c r="T763" s="211">
        <v>4.7E-2</v>
      </c>
      <c r="U763" s="212" t="s">
        <v>325</v>
      </c>
      <c r="V763" s="211">
        <v>4.7500000000000001E-2</v>
      </c>
      <c r="W763" s="212">
        <v>0.03</v>
      </c>
      <c r="X763" s="211">
        <v>0.04</v>
      </c>
      <c r="Y763" s="211">
        <v>0.05</v>
      </c>
      <c r="Z763" s="211">
        <v>0.04</v>
      </c>
      <c r="AA763" s="208"/>
      <c r="AB763" s="209"/>
      <c r="AC763" s="209"/>
      <c r="AD763" s="209"/>
      <c r="AE763" s="209"/>
      <c r="AF763" s="209"/>
      <c r="AG763" s="209"/>
      <c r="AH763" s="209"/>
      <c r="AI763" s="209"/>
      <c r="AJ763" s="209"/>
      <c r="AK763" s="209"/>
      <c r="AL763" s="209"/>
      <c r="AM763" s="209"/>
      <c r="AN763" s="209"/>
      <c r="AO763" s="209"/>
      <c r="AP763" s="209"/>
      <c r="AQ763" s="209"/>
      <c r="AR763" s="209"/>
      <c r="AS763" s="209"/>
      <c r="AT763" s="209"/>
      <c r="AU763" s="209"/>
      <c r="AV763" s="209"/>
      <c r="AW763" s="209"/>
      <c r="AX763" s="209"/>
      <c r="AY763" s="209"/>
      <c r="AZ763" s="209"/>
      <c r="BA763" s="209"/>
      <c r="BB763" s="209"/>
      <c r="BC763" s="209"/>
      <c r="BD763" s="209"/>
      <c r="BE763" s="209"/>
      <c r="BF763" s="209"/>
      <c r="BG763" s="209"/>
      <c r="BH763" s="209"/>
      <c r="BI763" s="209"/>
      <c r="BJ763" s="209"/>
      <c r="BK763" s="209"/>
      <c r="BL763" s="209"/>
      <c r="BM763" s="213">
        <v>1</v>
      </c>
    </row>
    <row r="764" spans="1:65">
      <c r="A764" s="30"/>
      <c r="B764" s="19">
        <v>1</v>
      </c>
      <c r="C764" s="9">
        <v>2</v>
      </c>
      <c r="D764" s="24">
        <v>0.04</v>
      </c>
      <c r="E764" s="24">
        <v>5.5E-2</v>
      </c>
      <c r="F764" s="24">
        <v>0.04</v>
      </c>
      <c r="G764" s="215">
        <v>7.0000000000000007E-2</v>
      </c>
      <c r="H764" s="215">
        <v>0.35000000000000003</v>
      </c>
      <c r="I764" s="24">
        <v>4.4999999999999998E-2</v>
      </c>
      <c r="J764" s="24">
        <v>0.05</v>
      </c>
      <c r="K764" s="24">
        <v>0.06</v>
      </c>
      <c r="L764" s="24">
        <v>5.0299999999999997E-2</v>
      </c>
      <c r="M764" s="24">
        <v>0.05</v>
      </c>
      <c r="N764" s="24">
        <v>5.6999999999999995E-2</v>
      </c>
      <c r="O764" s="215" t="s">
        <v>212</v>
      </c>
      <c r="P764" s="24">
        <v>0.05</v>
      </c>
      <c r="Q764" s="24">
        <v>0.06</v>
      </c>
      <c r="R764" s="24">
        <v>5.0500000000000003E-2</v>
      </c>
      <c r="S764" s="24">
        <v>0.04</v>
      </c>
      <c r="T764" s="24">
        <v>4.7E-2</v>
      </c>
      <c r="U764" s="215" t="s">
        <v>325</v>
      </c>
      <c r="V764" s="24">
        <v>4.8000000000000001E-2</v>
      </c>
      <c r="W764" s="215">
        <v>0.03</v>
      </c>
      <c r="X764" s="24">
        <v>0.04</v>
      </c>
      <c r="Y764" s="24">
        <v>0.05</v>
      </c>
      <c r="Z764" s="24">
        <v>0.04</v>
      </c>
      <c r="AA764" s="208"/>
      <c r="AB764" s="209"/>
      <c r="AC764" s="209"/>
      <c r="AD764" s="209"/>
      <c r="AE764" s="209"/>
      <c r="AF764" s="209"/>
      <c r="AG764" s="209"/>
      <c r="AH764" s="209"/>
      <c r="AI764" s="209"/>
      <c r="AJ764" s="209"/>
      <c r="AK764" s="209"/>
      <c r="AL764" s="209"/>
      <c r="AM764" s="209"/>
      <c r="AN764" s="209"/>
      <c r="AO764" s="209"/>
      <c r="AP764" s="209"/>
      <c r="AQ764" s="209"/>
      <c r="AR764" s="209"/>
      <c r="AS764" s="209"/>
      <c r="AT764" s="209"/>
      <c r="AU764" s="209"/>
      <c r="AV764" s="209"/>
      <c r="AW764" s="209"/>
      <c r="AX764" s="209"/>
      <c r="AY764" s="209"/>
      <c r="AZ764" s="209"/>
      <c r="BA764" s="209"/>
      <c r="BB764" s="209"/>
      <c r="BC764" s="209"/>
      <c r="BD764" s="209"/>
      <c r="BE764" s="209"/>
      <c r="BF764" s="209"/>
      <c r="BG764" s="209"/>
      <c r="BH764" s="209"/>
      <c r="BI764" s="209"/>
      <c r="BJ764" s="209"/>
      <c r="BK764" s="209"/>
      <c r="BL764" s="209"/>
      <c r="BM764" s="213">
        <v>19</v>
      </c>
    </row>
    <row r="765" spans="1:65">
      <c r="A765" s="30"/>
      <c r="B765" s="19">
        <v>1</v>
      </c>
      <c r="C765" s="9">
        <v>3</v>
      </c>
      <c r="D765" s="24">
        <v>0.04</v>
      </c>
      <c r="E765" s="24">
        <v>5.5E-2</v>
      </c>
      <c r="F765" s="24">
        <v>0.04</v>
      </c>
      <c r="G765" s="215">
        <v>0.08</v>
      </c>
      <c r="H765" s="215">
        <v>0.35500000000000004</v>
      </c>
      <c r="I765" s="24">
        <v>0.05</v>
      </c>
      <c r="J765" s="24">
        <v>0.06</v>
      </c>
      <c r="K765" s="24">
        <v>0.06</v>
      </c>
      <c r="L765" s="24">
        <v>5.1000000000000004E-2</v>
      </c>
      <c r="M765" s="24">
        <v>0.05</v>
      </c>
      <c r="N765" s="24">
        <v>5.3999999999999999E-2</v>
      </c>
      <c r="O765" s="24">
        <v>0.05</v>
      </c>
      <c r="P765" s="24">
        <v>0.05</v>
      </c>
      <c r="Q765" s="24">
        <v>0.06</v>
      </c>
      <c r="R765" s="24">
        <v>5.1999999999999998E-2</v>
      </c>
      <c r="S765" s="24">
        <v>0.04</v>
      </c>
      <c r="T765" s="24">
        <v>4.7E-2</v>
      </c>
      <c r="U765" s="24">
        <v>0.04</v>
      </c>
      <c r="V765" s="24">
        <v>4.5899999999999996E-2</v>
      </c>
      <c r="W765" s="215">
        <v>0.03</v>
      </c>
      <c r="X765" s="24">
        <v>0.04</v>
      </c>
      <c r="Y765" s="24">
        <v>0.05</v>
      </c>
      <c r="Z765" s="24">
        <v>0.04</v>
      </c>
      <c r="AA765" s="208"/>
      <c r="AB765" s="209"/>
      <c r="AC765" s="209"/>
      <c r="AD765" s="209"/>
      <c r="AE765" s="209"/>
      <c r="AF765" s="209"/>
      <c r="AG765" s="209"/>
      <c r="AH765" s="209"/>
      <c r="AI765" s="209"/>
      <c r="AJ765" s="209"/>
      <c r="AK765" s="209"/>
      <c r="AL765" s="209"/>
      <c r="AM765" s="209"/>
      <c r="AN765" s="209"/>
      <c r="AO765" s="209"/>
      <c r="AP765" s="209"/>
      <c r="AQ765" s="209"/>
      <c r="AR765" s="209"/>
      <c r="AS765" s="209"/>
      <c r="AT765" s="209"/>
      <c r="AU765" s="209"/>
      <c r="AV765" s="209"/>
      <c r="AW765" s="209"/>
      <c r="AX765" s="209"/>
      <c r="AY765" s="209"/>
      <c r="AZ765" s="209"/>
      <c r="BA765" s="209"/>
      <c r="BB765" s="209"/>
      <c r="BC765" s="209"/>
      <c r="BD765" s="209"/>
      <c r="BE765" s="209"/>
      <c r="BF765" s="209"/>
      <c r="BG765" s="209"/>
      <c r="BH765" s="209"/>
      <c r="BI765" s="209"/>
      <c r="BJ765" s="209"/>
      <c r="BK765" s="209"/>
      <c r="BL765" s="209"/>
      <c r="BM765" s="213">
        <v>16</v>
      </c>
    </row>
    <row r="766" spans="1:65">
      <c r="A766" s="30"/>
      <c r="B766" s="19">
        <v>1</v>
      </c>
      <c r="C766" s="9">
        <v>4</v>
      </c>
      <c r="D766" s="24">
        <v>0.04</v>
      </c>
      <c r="E766" s="24">
        <v>5.5E-2</v>
      </c>
      <c r="F766" s="24">
        <v>0.05</v>
      </c>
      <c r="G766" s="215">
        <v>0.08</v>
      </c>
      <c r="H766" s="215">
        <v>0.35400000000000004</v>
      </c>
      <c r="I766" s="24">
        <v>4.4999999999999998E-2</v>
      </c>
      <c r="J766" s="24">
        <v>0.05</v>
      </c>
      <c r="K766" s="24">
        <v>0.06</v>
      </c>
      <c r="L766" s="24">
        <v>5.1400000000000001E-2</v>
      </c>
      <c r="M766" s="24">
        <v>0.06</v>
      </c>
      <c r="N766" s="24">
        <v>5.3999999999999999E-2</v>
      </c>
      <c r="O766" s="215" t="s">
        <v>212</v>
      </c>
      <c r="P766" s="24">
        <v>0.05</v>
      </c>
      <c r="Q766" s="24">
        <v>0.06</v>
      </c>
      <c r="R766" s="24">
        <v>5.1999999999999998E-2</v>
      </c>
      <c r="S766" s="24">
        <v>0.04</v>
      </c>
      <c r="T766" s="24">
        <v>4.7E-2</v>
      </c>
      <c r="U766" s="24">
        <v>0.04</v>
      </c>
      <c r="V766" s="24">
        <v>4.5899999999999996E-2</v>
      </c>
      <c r="W766" s="215">
        <v>0.03</v>
      </c>
      <c r="X766" s="24">
        <v>0.04</v>
      </c>
      <c r="Y766" s="24">
        <v>0.05</v>
      </c>
      <c r="Z766" s="24">
        <v>0.04</v>
      </c>
      <c r="AA766" s="208"/>
      <c r="AB766" s="209"/>
      <c r="AC766" s="209"/>
      <c r="AD766" s="209"/>
      <c r="AE766" s="209"/>
      <c r="AF766" s="209"/>
      <c r="AG766" s="209"/>
      <c r="AH766" s="209"/>
      <c r="AI766" s="209"/>
      <c r="AJ766" s="209"/>
      <c r="AK766" s="209"/>
      <c r="AL766" s="209"/>
      <c r="AM766" s="209"/>
      <c r="AN766" s="209"/>
      <c r="AO766" s="209"/>
      <c r="AP766" s="209"/>
      <c r="AQ766" s="209"/>
      <c r="AR766" s="209"/>
      <c r="AS766" s="209"/>
      <c r="AT766" s="209"/>
      <c r="AU766" s="209"/>
      <c r="AV766" s="209"/>
      <c r="AW766" s="209"/>
      <c r="AX766" s="209"/>
      <c r="AY766" s="209"/>
      <c r="AZ766" s="209"/>
      <c r="BA766" s="209"/>
      <c r="BB766" s="209"/>
      <c r="BC766" s="209"/>
      <c r="BD766" s="209"/>
      <c r="BE766" s="209"/>
      <c r="BF766" s="209"/>
      <c r="BG766" s="209"/>
      <c r="BH766" s="209"/>
      <c r="BI766" s="209"/>
      <c r="BJ766" s="209"/>
      <c r="BK766" s="209"/>
      <c r="BL766" s="209"/>
      <c r="BM766" s="213">
        <v>4.871000000000001E-2</v>
      </c>
    </row>
    <row r="767" spans="1:65">
      <c r="A767" s="30"/>
      <c r="B767" s="19">
        <v>1</v>
      </c>
      <c r="C767" s="9">
        <v>5</v>
      </c>
      <c r="D767" s="24">
        <v>0.04</v>
      </c>
      <c r="E767" s="24">
        <v>5.5E-2</v>
      </c>
      <c r="F767" s="24">
        <v>0.05</v>
      </c>
      <c r="G767" s="215">
        <v>0.06</v>
      </c>
      <c r="H767" s="215">
        <v>0.36299999999999999</v>
      </c>
      <c r="I767" s="24">
        <v>0.05</v>
      </c>
      <c r="J767" s="24">
        <v>0.05</v>
      </c>
      <c r="K767" s="24">
        <v>0.06</v>
      </c>
      <c r="L767" s="24">
        <v>5.0799999999999998E-2</v>
      </c>
      <c r="M767" s="24">
        <v>0.05</v>
      </c>
      <c r="N767" s="24">
        <v>5.2999999999999999E-2</v>
      </c>
      <c r="O767" s="24">
        <v>0.05</v>
      </c>
      <c r="P767" s="24">
        <v>0.05</v>
      </c>
      <c r="Q767" s="24">
        <v>0.06</v>
      </c>
      <c r="R767" s="24">
        <v>5.3999999999999999E-2</v>
      </c>
      <c r="S767" s="24">
        <v>0.04</v>
      </c>
      <c r="T767" s="24">
        <v>4.8000000000000001E-2</v>
      </c>
      <c r="U767" s="24">
        <v>0.04</v>
      </c>
      <c r="V767" s="24">
        <v>4.6800000000000001E-2</v>
      </c>
      <c r="W767" s="215">
        <v>0.03</v>
      </c>
      <c r="X767" s="24">
        <v>0.04</v>
      </c>
      <c r="Y767" s="24">
        <v>0.05</v>
      </c>
      <c r="Z767" s="24">
        <v>0.04</v>
      </c>
      <c r="AA767" s="208"/>
      <c r="AB767" s="209"/>
      <c r="AC767" s="209"/>
      <c r="AD767" s="209"/>
      <c r="AE767" s="209"/>
      <c r="AF767" s="209"/>
      <c r="AG767" s="209"/>
      <c r="AH767" s="209"/>
      <c r="AI767" s="209"/>
      <c r="AJ767" s="209"/>
      <c r="AK767" s="209"/>
      <c r="AL767" s="209"/>
      <c r="AM767" s="209"/>
      <c r="AN767" s="209"/>
      <c r="AO767" s="209"/>
      <c r="AP767" s="209"/>
      <c r="AQ767" s="209"/>
      <c r="AR767" s="209"/>
      <c r="AS767" s="209"/>
      <c r="AT767" s="209"/>
      <c r="AU767" s="209"/>
      <c r="AV767" s="209"/>
      <c r="AW767" s="209"/>
      <c r="AX767" s="209"/>
      <c r="AY767" s="209"/>
      <c r="AZ767" s="209"/>
      <c r="BA767" s="209"/>
      <c r="BB767" s="209"/>
      <c r="BC767" s="209"/>
      <c r="BD767" s="209"/>
      <c r="BE767" s="209"/>
      <c r="BF767" s="209"/>
      <c r="BG767" s="209"/>
      <c r="BH767" s="209"/>
      <c r="BI767" s="209"/>
      <c r="BJ767" s="209"/>
      <c r="BK767" s="209"/>
      <c r="BL767" s="209"/>
      <c r="BM767" s="213">
        <v>50</v>
      </c>
    </row>
    <row r="768" spans="1:65">
      <c r="A768" s="30"/>
      <c r="B768" s="19">
        <v>1</v>
      </c>
      <c r="C768" s="9">
        <v>6</v>
      </c>
      <c r="D768" s="24">
        <v>0.04</v>
      </c>
      <c r="E768" s="24">
        <v>5.5E-2</v>
      </c>
      <c r="F768" s="24">
        <v>0.04</v>
      </c>
      <c r="G768" s="215">
        <v>7.0000000000000007E-2</v>
      </c>
      <c r="H768" s="215">
        <v>0.35100000000000003</v>
      </c>
      <c r="I768" s="24">
        <v>0.05</v>
      </c>
      <c r="J768" s="24">
        <v>0.06</v>
      </c>
      <c r="K768" s="24">
        <v>0.06</v>
      </c>
      <c r="L768" s="24">
        <v>5.04E-2</v>
      </c>
      <c r="M768" s="24">
        <v>0.05</v>
      </c>
      <c r="N768" s="24">
        <v>5.6000000000000008E-2</v>
      </c>
      <c r="O768" s="215" t="s">
        <v>212</v>
      </c>
      <c r="P768" s="24">
        <v>0.05</v>
      </c>
      <c r="Q768" s="24">
        <v>0.06</v>
      </c>
      <c r="R768" s="24">
        <v>4.9500000000000002E-2</v>
      </c>
      <c r="S768" s="24">
        <v>0.04</v>
      </c>
      <c r="T768" s="24">
        <v>4.8000000000000001E-2</v>
      </c>
      <c r="U768" s="24">
        <v>0.04</v>
      </c>
      <c r="V768" s="24">
        <v>4.7500000000000001E-2</v>
      </c>
      <c r="W768" s="215">
        <v>0.03</v>
      </c>
      <c r="X768" s="24">
        <v>0.04</v>
      </c>
      <c r="Y768" s="24">
        <v>0.05</v>
      </c>
      <c r="Z768" s="24">
        <v>0.04</v>
      </c>
      <c r="AA768" s="208"/>
      <c r="AB768" s="209"/>
      <c r="AC768" s="209"/>
      <c r="AD768" s="209"/>
      <c r="AE768" s="209"/>
      <c r="AF768" s="209"/>
      <c r="AG768" s="209"/>
      <c r="AH768" s="209"/>
      <c r="AI768" s="209"/>
      <c r="AJ768" s="209"/>
      <c r="AK768" s="209"/>
      <c r="AL768" s="209"/>
      <c r="AM768" s="209"/>
      <c r="AN768" s="209"/>
      <c r="AO768" s="209"/>
      <c r="AP768" s="209"/>
      <c r="AQ768" s="209"/>
      <c r="AR768" s="209"/>
      <c r="AS768" s="209"/>
      <c r="AT768" s="209"/>
      <c r="AU768" s="209"/>
      <c r="AV768" s="209"/>
      <c r="AW768" s="209"/>
      <c r="AX768" s="209"/>
      <c r="AY768" s="209"/>
      <c r="AZ768" s="209"/>
      <c r="BA768" s="209"/>
      <c r="BB768" s="209"/>
      <c r="BC768" s="209"/>
      <c r="BD768" s="209"/>
      <c r="BE768" s="209"/>
      <c r="BF768" s="209"/>
      <c r="BG768" s="209"/>
      <c r="BH768" s="209"/>
      <c r="BI768" s="209"/>
      <c r="BJ768" s="209"/>
      <c r="BK768" s="209"/>
      <c r="BL768" s="209"/>
      <c r="BM768" s="56"/>
    </row>
    <row r="769" spans="1:65">
      <c r="A769" s="30"/>
      <c r="B769" s="20" t="s">
        <v>271</v>
      </c>
      <c r="C769" s="12"/>
      <c r="D769" s="217">
        <v>0.04</v>
      </c>
      <c r="E769" s="217">
        <v>5.5E-2</v>
      </c>
      <c r="F769" s="217">
        <v>4.3333333333333328E-2</v>
      </c>
      <c r="G769" s="217">
        <v>7.166666666666667E-2</v>
      </c>
      <c r="H769" s="217">
        <v>0.35383333333333339</v>
      </c>
      <c r="I769" s="217">
        <v>4.7499999999999994E-2</v>
      </c>
      <c r="J769" s="217">
        <v>5.4999999999999993E-2</v>
      </c>
      <c r="K769" s="217">
        <v>0.06</v>
      </c>
      <c r="L769" s="217">
        <v>5.093333333333333E-2</v>
      </c>
      <c r="M769" s="217">
        <v>5.1666666666666666E-2</v>
      </c>
      <c r="N769" s="217">
        <v>5.4499999999999993E-2</v>
      </c>
      <c r="O769" s="217">
        <v>0.05</v>
      </c>
      <c r="P769" s="217">
        <v>4.9999999999999996E-2</v>
      </c>
      <c r="Q769" s="217">
        <v>0.06</v>
      </c>
      <c r="R769" s="217">
        <v>5.1999999999999998E-2</v>
      </c>
      <c r="S769" s="217">
        <v>0.04</v>
      </c>
      <c r="T769" s="217">
        <v>4.7333333333333331E-2</v>
      </c>
      <c r="U769" s="217">
        <v>0.04</v>
      </c>
      <c r="V769" s="217">
        <v>4.6933333333333334E-2</v>
      </c>
      <c r="W769" s="217">
        <v>0.03</v>
      </c>
      <c r="X769" s="217">
        <v>0.04</v>
      </c>
      <c r="Y769" s="217">
        <v>4.9999999999999996E-2</v>
      </c>
      <c r="Z769" s="217">
        <v>0.04</v>
      </c>
      <c r="AA769" s="208"/>
      <c r="AB769" s="209"/>
      <c r="AC769" s="209"/>
      <c r="AD769" s="209"/>
      <c r="AE769" s="209"/>
      <c r="AF769" s="209"/>
      <c r="AG769" s="209"/>
      <c r="AH769" s="209"/>
      <c r="AI769" s="209"/>
      <c r="AJ769" s="209"/>
      <c r="AK769" s="209"/>
      <c r="AL769" s="209"/>
      <c r="AM769" s="209"/>
      <c r="AN769" s="209"/>
      <c r="AO769" s="209"/>
      <c r="AP769" s="209"/>
      <c r="AQ769" s="209"/>
      <c r="AR769" s="209"/>
      <c r="AS769" s="209"/>
      <c r="AT769" s="209"/>
      <c r="AU769" s="209"/>
      <c r="AV769" s="209"/>
      <c r="AW769" s="209"/>
      <c r="AX769" s="209"/>
      <c r="AY769" s="209"/>
      <c r="AZ769" s="209"/>
      <c r="BA769" s="209"/>
      <c r="BB769" s="209"/>
      <c r="BC769" s="209"/>
      <c r="BD769" s="209"/>
      <c r="BE769" s="209"/>
      <c r="BF769" s="209"/>
      <c r="BG769" s="209"/>
      <c r="BH769" s="209"/>
      <c r="BI769" s="209"/>
      <c r="BJ769" s="209"/>
      <c r="BK769" s="209"/>
      <c r="BL769" s="209"/>
      <c r="BM769" s="56"/>
    </row>
    <row r="770" spans="1:65">
      <c r="A770" s="30"/>
      <c r="B770" s="3" t="s">
        <v>272</v>
      </c>
      <c r="C770" s="29"/>
      <c r="D770" s="24">
        <v>0.04</v>
      </c>
      <c r="E770" s="24">
        <v>5.5E-2</v>
      </c>
      <c r="F770" s="24">
        <v>0.04</v>
      </c>
      <c r="G770" s="24">
        <v>7.0000000000000007E-2</v>
      </c>
      <c r="H770" s="24">
        <v>0.35250000000000004</v>
      </c>
      <c r="I770" s="24">
        <v>4.7500000000000001E-2</v>
      </c>
      <c r="J770" s="24">
        <v>5.5E-2</v>
      </c>
      <c r="K770" s="24">
        <v>0.06</v>
      </c>
      <c r="L770" s="24">
        <v>5.0900000000000001E-2</v>
      </c>
      <c r="M770" s="24">
        <v>0.05</v>
      </c>
      <c r="N770" s="24">
        <v>5.3999999999999999E-2</v>
      </c>
      <c r="O770" s="24">
        <v>0.05</v>
      </c>
      <c r="P770" s="24">
        <v>0.05</v>
      </c>
      <c r="Q770" s="24">
        <v>0.06</v>
      </c>
      <c r="R770" s="24">
        <v>5.1999999999999998E-2</v>
      </c>
      <c r="S770" s="24">
        <v>0.04</v>
      </c>
      <c r="T770" s="24">
        <v>4.7E-2</v>
      </c>
      <c r="U770" s="24">
        <v>0.04</v>
      </c>
      <c r="V770" s="24">
        <v>4.7149999999999997E-2</v>
      </c>
      <c r="W770" s="24">
        <v>0.03</v>
      </c>
      <c r="X770" s="24">
        <v>0.04</v>
      </c>
      <c r="Y770" s="24">
        <v>0.05</v>
      </c>
      <c r="Z770" s="24">
        <v>0.04</v>
      </c>
      <c r="AA770" s="208"/>
      <c r="AB770" s="209"/>
      <c r="AC770" s="209"/>
      <c r="AD770" s="209"/>
      <c r="AE770" s="209"/>
      <c r="AF770" s="209"/>
      <c r="AG770" s="209"/>
      <c r="AH770" s="209"/>
      <c r="AI770" s="209"/>
      <c r="AJ770" s="209"/>
      <c r="AK770" s="209"/>
      <c r="AL770" s="209"/>
      <c r="AM770" s="209"/>
      <c r="AN770" s="209"/>
      <c r="AO770" s="209"/>
      <c r="AP770" s="209"/>
      <c r="AQ770" s="209"/>
      <c r="AR770" s="209"/>
      <c r="AS770" s="209"/>
      <c r="AT770" s="209"/>
      <c r="AU770" s="209"/>
      <c r="AV770" s="209"/>
      <c r="AW770" s="209"/>
      <c r="AX770" s="209"/>
      <c r="AY770" s="209"/>
      <c r="AZ770" s="209"/>
      <c r="BA770" s="209"/>
      <c r="BB770" s="209"/>
      <c r="BC770" s="209"/>
      <c r="BD770" s="209"/>
      <c r="BE770" s="209"/>
      <c r="BF770" s="209"/>
      <c r="BG770" s="209"/>
      <c r="BH770" s="209"/>
      <c r="BI770" s="209"/>
      <c r="BJ770" s="209"/>
      <c r="BK770" s="209"/>
      <c r="BL770" s="209"/>
      <c r="BM770" s="56"/>
    </row>
    <row r="771" spans="1:65">
      <c r="A771" s="30"/>
      <c r="B771" s="3" t="s">
        <v>273</v>
      </c>
      <c r="C771" s="29"/>
      <c r="D771" s="24">
        <v>0</v>
      </c>
      <c r="E771" s="24">
        <v>0</v>
      </c>
      <c r="F771" s="24">
        <v>5.1639777949432242E-3</v>
      </c>
      <c r="G771" s="24">
        <v>7.5277265270908104E-3</v>
      </c>
      <c r="H771" s="24">
        <v>4.9564772436344849E-3</v>
      </c>
      <c r="I771" s="24">
        <v>2.7386127875258328E-3</v>
      </c>
      <c r="J771" s="24">
        <v>5.4772255750516587E-3</v>
      </c>
      <c r="K771" s="24">
        <v>0</v>
      </c>
      <c r="L771" s="24">
        <v>5.5015149428740671E-4</v>
      </c>
      <c r="M771" s="24">
        <v>4.082482904638628E-3</v>
      </c>
      <c r="N771" s="24">
        <v>1.6431676725154991E-3</v>
      </c>
      <c r="O771" s="24">
        <v>0</v>
      </c>
      <c r="P771" s="24">
        <v>7.6011774306101464E-18</v>
      </c>
      <c r="Q771" s="24">
        <v>0</v>
      </c>
      <c r="R771" s="24">
        <v>1.8165902124584936E-3</v>
      </c>
      <c r="S771" s="24">
        <v>0</v>
      </c>
      <c r="T771" s="24">
        <v>5.1639777949432275E-4</v>
      </c>
      <c r="U771" s="24">
        <v>0</v>
      </c>
      <c r="V771" s="24">
        <v>8.8694231304334021E-4</v>
      </c>
      <c r="W771" s="24">
        <v>0</v>
      </c>
      <c r="X771" s="24">
        <v>0</v>
      </c>
      <c r="Y771" s="24">
        <v>7.6011774306101464E-18</v>
      </c>
      <c r="Z771" s="24">
        <v>0</v>
      </c>
      <c r="AA771" s="208"/>
      <c r="AB771" s="209"/>
      <c r="AC771" s="209"/>
      <c r="AD771" s="209"/>
      <c r="AE771" s="209"/>
      <c r="AF771" s="209"/>
      <c r="AG771" s="209"/>
      <c r="AH771" s="209"/>
      <c r="AI771" s="209"/>
      <c r="AJ771" s="209"/>
      <c r="AK771" s="209"/>
      <c r="AL771" s="209"/>
      <c r="AM771" s="209"/>
      <c r="AN771" s="209"/>
      <c r="AO771" s="209"/>
      <c r="AP771" s="209"/>
      <c r="AQ771" s="209"/>
      <c r="AR771" s="209"/>
      <c r="AS771" s="209"/>
      <c r="AT771" s="209"/>
      <c r="AU771" s="209"/>
      <c r="AV771" s="209"/>
      <c r="AW771" s="209"/>
      <c r="AX771" s="209"/>
      <c r="AY771" s="209"/>
      <c r="AZ771" s="209"/>
      <c r="BA771" s="209"/>
      <c r="BB771" s="209"/>
      <c r="BC771" s="209"/>
      <c r="BD771" s="209"/>
      <c r="BE771" s="209"/>
      <c r="BF771" s="209"/>
      <c r="BG771" s="209"/>
      <c r="BH771" s="209"/>
      <c r="BI771" s="209"/>
      <c r="BJ771" s="209"/>
      <c r="BK771" s="209"/>
      <c r="BL771" s="209"/>
      <c r="BM771" s="56"/>
    </row>
    <row r="772" spans="1:65">
      <c r="A772" s="30"/>
      <c r="B772" s="3" t="s">
        <v>87</v>
      </c>
      <c r="C772" s="29"/>
      <c r="D772" s="13">
        <v>0</v>
      </c>
      <c r="E772" s="13">
        <v>0</v>
      </c>
      <c r="F772" s="13">
        <v>0.11916871834484365</v>
      </c>
      <c r="G772" s="13">
        <v>0.10503804456405781</v>
      </c>
      <c r="H772" s="13">
        <v>1.4007943222706973E-2</v>
      </c>
      <c r="I772" s="13">
        <v>5.7655006053175438E-2</v>
      </c>
      <c r="J772" s="13">
        <v>9.95859195463938E-2</v>
      </c>
      <c r="K772" s="13">
        <v>0</v>
      </c>
      <c r="L772" s="13">
        <v>1.0801403683653274E-2</v>
      </c>
      <c r="M772" s="13">
        <v>7.9015798154296032E-2</v>
      </c>
      <c r="N772" s="13">
        <v>3.0149865550743105E-2</v>
      </c>
      <c r="O772" s="13">
        <v>0</v>
      </c>
      <c r="P772" s="13">
        <v>1.5202354861220294E-16</v>
      </c>
      <c r="Q772" s="13">
        <v>0</v>
      </c>
      <c r="R772" s="13">
        <v>3.4934427162663338E-2</v>
      </c>
      <c r="S772" s="13">
        <v>0</v>
      </c>
      <c r="T772" s="13">
        <v>1.0909812242837805E-2</v>
      </c>
      <c r="U772" s="13">
        <v>0</v>
      </c>
      <c r="V772" s="13">
        <v>1.8897918601775716E-2</v>
      </c>
      <c r="W772" s="13">
        <v>0</v>
      </c>
      <c r="X772" s="13">
        <v>0</v>
      </c>
      <c r="Y772" s="13">
        <v>1.5202354861220294E-16</v>
      </c>
      <c r="Z772" s="13">
        <v>0</v>
      </c>
      <c r="AA772" s="154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5"/>
    </row>
    <row r="773" spans="1:65">
      <c r="A773" s="30"/>
      <c r="B773" s="3" t="s">
        <v>274</v>
      </c>
      <c r="C773" s="29"/>
      <c r="D773" s="13">
        <v>-0.17881338534181912</v>
      </c>
      <c r="E773" s="13">
        <v>0.12913159515499872</v>
      </c>
      <c r="F773" s="13">
        <v>-0.11038116745363746</v>
      </c>
      <c r="G773" s="13">
        <v>0.47129268459590756</v>
      </c>
      <c r="H773" s="13">
        <v>6.2640799288304931</v>
      </c>
      <c r="I773" s="13">
        <v>-2.4840895093410365E-2</v>
      </c>
      <c r="J773" s="13">
        <v>0.1291315951549985</v>
      </c>
      <c r="K773" s="13">
        <v>0.23177992198727138</v>
      </c>
      <c r="L773" s="13">
        <v>4.5644289331416843E-2</v>
      </c>
      <c r="M773" s="13">
        <v>6.0699377266816956E-2</v>
      </c>
      <c r="N773" s="13">
        <v>0.11886676247177141</v>
      </c>
      <c r="O773" s="13">
        <v>2.6483268322726072E-2</v>
      </c>
      <c r="P773" s="13">
        <v>2.6483268322726072E-2</v>
      </c>
      <c r="Q773" s="13">
        <v>0.23177992198727138</v>
      </c>
      <c r="R773" s="13">
        <v>6.7542599055635089E-2</v>
      </c>
      <c r="S773" s="13">
        <v>-0.17881338534181912</v>
      </c>
      <c r="T773" s="13">
        <v>-2.826250598781932E-2</v>
      </c>
      <c r="U773" s="13">
        <v>-0.17881338534181912</v>
      </c>
      <c r="V773" s="13">
        <v>-3.6474372134401079E-2</v>
      </c>
      <c r="W773" s="13">
        <v>-0.38411003900636431</v>
      </c>
      <c r="X773" s="13">
        <v>-0.17881338534181912</v>
      </c>
      <c r="Y773" s="13">
        <v>2.6483268322726072E-2</v>
      </c>
      <c r="Z773" s="13">
        <v>-0.17881338534181912</v>
      </c>
      <c r="AA773" s="154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5"/>
    </row>
    <row r="774" spans="1:65">
      <c r="A774" s="30"/>
      <c r="B774" s="46" t="s">
        <v>275</v>
      </c>
      <c r="C774" s="47"/>
      <c r="D774" s="45">
        <v>1.01</v>
      </c>
      <c r="E774" s="45">
        <v>0.51</v>
      </c>
      <c r="F774" s="45">
        <v>0.67</v>
      </c>
      <c r="G774" s="45">
        <v>2.19</v>
      </c>
      <c r="H774" s="45">
        <v>30.73</v>
      </c>
      <c r="I774" s="45">
        <v>0.25</v>
      </c>
      <c r="J774" s="45">
        <v>0.51</v>
      </c>
      <c r="K774" s="45">
        <v>1.01</v>
      </c>
      <c r="L774" s="45">
        <v>0.09</v>
      </c>
      <c r="M774" s="45">
        <v>0.17</v>
      </c>
      <c r="N774" s="45">
        <v>0.46</v>
      </c>
      <c r="O774" s="45">
        <v>1.69</v>
      </c>
      <c r="P774" s="45">
        <v>0</v>
      </c>
      <c r="Q774" s="45">
        <v>1.01</v>
      </c>
      <c r="R774" s="45">
        <v>0.2</v>
      </c>
      <c r="S774" s="45">
        <v>1.01</v>
      </c>
      <c r="T774" s="45">
        <v>0.27</v>
      </c>
      <c r="U774" s="45">
        <v>1.69</v>
      </c>
      <c r="V774" s="45">
        <v>0.31</v>
      </c>
      <c r="W774" s="45">
        <v>2.02</v>
      </c>
      <c r="X774" s="45">
        <v>1.01</v>
      </c>
      <c r="Y774" s="45">
        <v>0</v>
      </c>
      <c r="Z774" s="45">
        <v>1.01</v>
      </c>
      <c r="AA774" s="154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5"/>
    </row>
    <row r="775" spans="1:65">
      <c r="B775" s="31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BM775" s="55"/>
    </row>
    <row r="776" spans="1:65" ht="15">
      <c r="B776" s="8" t="s">
        <v>555</v>
      </c>
      <c r="BM776" s="28" t="s">
        <v>67</v>
      </c>
    </row>
    <row r="777" spans="1:65" ht="15">
      <c r="A777" s="25" t="s">
        <v>6</v>
      </c>
      <c r="B777" s="18" t="s">
        <v>110</v>
      </c>
      <c r="C777" s="15" t="s">
        <v>111</v>
      </c>
      <c r="D777" s="16" t="s">
        <v>229</v>
      </c>
      <c r="E777" s="17" t="s">
        <v>229</v>
      </c>
      <c r="F777" s="17" t="s">
        <v>229</v>
      </c>
      <c r="G777" s="17" t="s">
        <v>229</v>
      </c>
      <c r="H777" s="17" t="s">
        <v>229</v>
      </c>
      <c r="I777" s="17" t="s">
        <v>229</v>
      </c>
      <c r="J777" s="17" t="s">
        <v>229</v>
      </c>
      <c r="K777" s="17" t="s">
        <v>229</v>
      </c>
      <c r="L777" s="17" t="s">
        <v>229</v>
      </c>
      <c r="M777" s="17" t="s">
        <v>229</v>
      </c>
      <c r="N777" s="17" t="s">
        <v>229</v>
      </c>
      <c r="O777" s="17" t="s">
        <v>229</v>
      </c>
      <c r="P777" s="17" t="s">
        <v>229</v>
      </c>
      <c r="Q777" s="17" t="s">
        <v>229</v>
      </c>
      <c r="R777" s="17" t="s">
        <v>229</v>
      </c>
      <c r="S777" s="17" t="s">
        <v>229</v>
      </c>
      <c r="T777" s="17" t="s">
        <v>229</v>
      </c>
      <c r="U777" s="17" t="s">
        <v>229</v>
      </c>
      <c r="V777" s="17" t="s">
        <v>229</v>
      </c>
      <c r="W777" s="17" t="s">
        <v>229</v>
      </c>
      <c r="X777" s="17" t="s">
        <v>229</v>
      </c>
      <c r="Y777" s="17" t="s">
        <v>229</v>
      </c>
      <c r="Z777" s="17" t="s">
        <v>229</v>
      </c>
      <c r="AA777" s="154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8">
        <v>1</v>
      </c>
    </row>
    <row r="778" spans="1:65">
      <c r="A778" s="30"/>
      <c r="B778" s="19" t="s">
        <v>230</v>
      </c>
      <c r="C778" s="9" t="s">
        <v>230</v>
      </c>
      <c r="D778" s="152" t="s">
        <v>232</v>
      </c>
      <c r="E778" s="153" t="s">
        <v>233</v>
      </c>
      <c r="F778" s="153" t="s">
        <v>234</v>
      </c>
      <c r="G778" s="153" t="s">
        <v>235</v>
      </c>
      <c r="H778" s="153" t="s">
        <v>238</v>
      </c>
      <c r="I778" s="153" t="s">
        <v>239</v>
      </c>
      <c r="J778" s="153" t="s">
        <v>240</v>
      </c>
      <c r="K778" s="153" t="s">
        <v>241</v>
      </c>
      <c r="L778" s="153" t="s">
        <v>243</v>
      </c>
      <c r="M778" s="153" t="s">
        <v>244</v>
      </c>
      <c r="N778" s="153" t="s">
        <v>246</v>
      </c>
      <c r="O778" s="153" t="s">
        <v>247</v>
      </c>
      <c r="P778" s="153" t="s">
        <v>249</v>
      </c>
      <c r="Q778" s="153" t="s">
        <v>250</v>
      </c>
      <c r="R778" s="153" t="s">
        <v>251</v>
      </c>
      <c r="S778" s="153" t="s">
        <v>252</v>
      </c>
      <c r="T778" s="153" t="s">
        <v>254</v>
      </c>
      <c r="U778" s="153" t="s">
        <v>256</v>
      </c>
      <c r="V778" s="153" t="s">
        <v>258</v>
      </c>
      <c r="W778" s="153" t="s">
        <v>259</v>
      </c>
      <c r="X778" s="153" t="s">
        <v>260</v>
      </c>
      <c r="Y778" s="153" t="s">
        <v>261</v>
      </c>
      <c r="Z778" s="153" t="s">
        <v>262</v>
      </c>
      <c r="AA778" s="154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8" t="s">
        <v>3</v>
      </c>
    </row>
    <row r="779" spans="1:65">
      <c r="A779" s="30"/>
      <c r="B779" s="19"/>
      <c r="C779" s="9"/>
      <c r="D779" s="10" t="s">
        <v>299</v>
      </c>
      <c r="E779" s="11" t="s">
        <v>300</v>
      </c>
      <c r="F779" s="11" t="s">
        <v>114</v>
      </c>
      <c r="G779" s="11" t="s">
        <v>114</v>
      </c>
      <c r="H779" s="11" t="s">
        <v>299</v>
      </c>
      <c r="I779" s="11" t="s">
        <v>300</v>
      </c>
      <c r="J779" s="11" t="s">
        <v>299</v>
      </c>
      <c r="K779" s="11" t="s">
        <v>300</v>
      </c>
      <c r="L779" s="11" t="s">
        <v>300</v>
      </c>
      <c r="M779" s="11" t="s">
        <v>114</v>
      </c>
      <c r="N779" s="11" t="s">
        <v>300</v>
      </c>
      <c r="O779" s="11" t="s">
        <v>299</v>
      </c>
      <c r="P779" s="11" t="s">
        <v>300</v>
      </c>
      <c r="Q779" s="11" t="s">
        <v>300</v>
      </c>
      <c r="R779" s="11" t="s">
        <v>299</v>
      </c>
      <c r="S779" s="11" t="s">
        <v>300</v>
      </c>
      <c r="T779" s="11" t="s">
        <v>299</v>
      </c>
      <c r="U779" s="11" t="s">
        <v>300</v>
      </c>
      <c r="V779" s="11" t="s">
        <v>300</v>
      </c>
      <c r="W779" s="11" t="s">
        <v>300</v>
      </c>
      <c r="X779" s="11" t="s">
        <v>299</v>
      </c>
      <c r="Y779" s="11" t="s">
        <v>299</v>
      </c>
      <c r="Z779" s="11" t="s">
        <v>299</v>
      </c>
      <c r="AA779" s="154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8">
        <v>1</v>
      </c>
    </row>
    <row r="780" spans="1:65">
      <c r="A780" s="30"/>
      <c r="B780" s="19"/>
      <c r="C780" s="9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154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8">
        <v>2</v>
      </c>
    </row>
    <row r="781" spans="1:65">
      <c r="A781" s="30"/>
      <c r="B781" s="18">
        <v>1</v>
      </c>
      <c r="C781" s="14">
        <v>1</v>
      </c>
      <c r="D781" s="229">
        <v>28</v>
      </c>
      <c r="E781" s="229">
        <v>25.4</v>
      </c>
      <c r="F781" s="236">
        <v>20</v>
      </c>
      <c r="G781" s="229">
        <v>26</v>
      </c>
      <c r="H781" s="236">
        <v>30.5</v>
      </c>
      <c r="I781" s="236">
        <v>19.399999999999999</v>
      </c>
      <c r="J781" s="236">
        <v>20.9</v>
      </c>
      <c r="K781" s="229">
        <v>27.69</v>
      </c>
      <c r="L781" s="229">
        <v>26.03</v>
      </c>
      <c r="M781" s="229">
        <v>26.4</v>
      </c>
      <c r="N781" s="236">
        <v>29.01</v>
      </c>
      <c r="O781" s="236">
        <v>19.8</v>
      </c>
      <c r="P781" s="229">
        <v>27.24</v>
      </c>
      <c r="Q781" s="229">
        <v>26.3</v>
      </c>
      <c r="R781" s="229">
        <v>27.7</v>
      </c>
      <c r="S781" s="229">
        <v>26.8</v>
      </c>
      <c r="T781" s="229">
        <v>26.14</v>
      </c>
      <c r="U781" s="229">
        <v>27.6</v>
      </c>
      <c r="V781" s="229">
        <v>26.95</v>
      </c>
      <c r="W781" s="229">
        <v>27.7</v>
      </c>
      <c r="X781" s="229">
        <v>26.2</v>
      </c>
      <c r="Y781" s="229">
        <v>26</v>
      </c>
      <c r="Z781" s="229">
        <v>26.3</v>
      </c>
      <c r="AA781" s="230"/>
      <c r="AB781" s="231"/>
      <c r="AC781" s="231"/>
      <c r="AD781" s="231"/>
      <c r="AE781" s="231"/>
      <c r="AF781" s="231"/>
      <c r="AG781" s="231"/>
      <c r="AH781" s="231"/>
      <c r="AI781" s="231"/>
      <c r="AJ781" s="231"/>
      <c r="AK781" s="231"/>
      <c r="AL781" s="231"/>
      <c r="AM781" s="231"/>
      <c r="AN781" s="231"/>
      <c r="AO781" s="231"/>
      <c r="AP781" s="231"/>
      <c r="AQ781" s="231"/>
      <c r="AR781" s="231"/>
      <c r="AS781" s="231"/>
      <c r="AT781" s="231"/>
      <c r="AU781" s="231"/>
      <c r="AV781" s="231"/>
      <c r="AW781" s="231"/>
      <c r="AX781" s="231"/>
      <c r="AY781" s="231"/>
      <c r="AZ781" s="231"/>
      <c r="BA781" s="231"/>
      <c r="BB781" s="231"/>
      <c r="BC781" s="231"/>
      <c r="BD781" s="231"/>
      <c r="BE781" s="231"/>
      <c r="BF781" s="231"/>
      <c r="BG781" s="231"/>
      <c r="BH781" s="231"/>
      <c r="BI781" s="231"/>
      <c r="BJ781" s="231"/>
      <c r="BK781" s="231"/>
      <c r="BL781" s="231"/>
      <c r="BM781" s="232">
        <v>1</v>
      </c>
    </row>
    <row r="782" spans="1:65">
      <c r="A782" s="30"/>
      <c r="B782" s="19">
        <v>1</v>
      </c>
      <c r="C782" s="9">
        <v>2</v>
      </c>
      <c r="D782" s="233">
        <v>29</v>
      </c>
      <c r="E782" s="233">
        <v>25</v>
      </c>
      <c r="F782" s="237">
        <v>22</v>
      </c>
      <c r="G782" s="233">
        <v>26</v>
      </c>
      <c r="H782" s="237">
        <v>30.5</v>
      </c>
      <c r="I782" s="237">
        <v>20.2</v>
      </c>
      <c r="J782" s="237">
        <v>20.6</v>
      </c>
      <c r="K782" s="233">
        <v>27.28</v>
      </c>
      <c r="L782" s="233">
        <v>27.42</v>
      </c>
      <c r="M782" s="233">
        <v>26.5</v>
      </c>
      <c r="N782" s="237">
        <v>28.98</v>
      </c>
      <c r="O782" s="237">
        <v>19.899999999999999</v>
      </c>
      <c r="P782" s="233">
        <v>27.78</v>
      </c>
      <c r="Q782" s="233">
        <v>26.2</v>
      </c>
      <c r="R782" s="233">
        <v>26.5</v>
      </c>
      <c r="S782" s="233">
        <v>25.5</v>
      </c>
      <c r="T782" s="233">
        <v>26.61</v>
      </c>
      <c r="U782" s="233">
        <v>27.2</v>
      </c>
      <c r="V782" s="233">
        <v>26.62</v>
      </c>
      <c r="W782" s="233">
        <v>29.27</v>
      </c>
      <c r="X782" s="233">
        <v>26.4</v>
      </c>
      <c r="Y782" s="233">
        <v>26.9</v>
      </c>
      <c r="Z782" s="233">
        <v>28.6</v>
      </c>
      <c r="AA782" s="230"/>
      <c r="AB782" s="231"/>
      <c r="AC782" s="231"/>
      <c r="AD782" s="231"/>
      <c r="AE782" s="231"/>
      <c r="AF782" s="231"/>
      <c r="AG782" s="231"/>
      <c r="AH782" s="231"/>
      <c r="AI782" s="231"/>
      <c r="AJ782" s="231"/>
      <c r="AK782" s="231"/>
      <c r="AL782" s="231"/>
      <c r="AM782" s="231"/>
      <c r="AN782" s="231"/>
      <c r="AO782" s="231"/>
      <c r="AP782" s="231"/>
      <c r="AQ782" s="231"/>
      <c r="AR782" s="231"/>
      <c r="AS782" s="231"/>
      <c r="AT782" s="231"/>
      <c r="AU782" s="231"/>
      <c r="AV782" s="231"/>
      <c r="AW782" s="231"/>
      <c r="AX782" s="231"/>
      <c r="AY782" s="231"/>
      <c r="AZ782" s="231"/>
      <c r="BA782" s="231"/>
      <c r="BB782" s="231"/>
      <c r="BC782" s="231"/>
      <c r="BD782" s="231"/>
      <c r="BE782" s="231"/>
      <c r="BF782" s="231"/>
      <c r="BG782" s="231"/>
      <c r="BH782" s="231"/>
      <c r="BI782" s="231"/>
      <c r="BJ782" s="231"/>
      <c r="BK782" s="231"/>
      <c r="BL782" s="231"/>
      <c r="BM782" s="232">
        <v>35</v>
      </c>
    </row>
    <row r="783" spans="1:65">
      <c r="A783" s="30"/>
      <c r="B783" s="19">
        <v>1</v>
      </c>
      <c r="C783" s="9">
        <v>3</v>
      </c>
      <c r="D783" s="238">
        <v>30.5</v>
      </c>
      <c r="E783" s="233">
        <v>25</v>
      </c>
      <c r="F783" s="237">
        <v>22</v>
      </c>
      <c r="G783" s="233">
        <v>28</v>
      </c>
      <c r="H783" s="237">
        <v>31</v>
      </c>
      <c r="I783" s="237">
        <v>21.8</v>
      </c>
      <c r="J783" s="238">
        <v>21.4</v>
      </c>
      <c r="K783" s="233">
        <v>27.1</v>
      </c>
      <c r="L783" s="233">
        <v>25.64</v>
      </c>
      <c r="M783" s="233">
        <v>26.6</v>
      </c>
      <c r="N783" s="237">
        <v>29.15</v>
      </c>
      <c r="O783" s="237">
        <v>17.5</v>
      </c>
      <c r="P783" s="233">
        <v>26.61</v>
      </c>
      <c r="Q783" s="233">
        <v>25.6</v>
      </c>
      <c r="R783" s="233">
        <v>27</v>
      </c>
      <c r="S783" s="233">
        <v>26.3</v>
      </c>
      <c r="T783" s="233">
        <v>26.67</v>
      </c>
      <c r="U783" s="233">
        <v>26.9</v>
      </c>
      <c r="V783" s="233">
        <v>26.07</v>
      </c>
      <c r="W783" s="233">
        <v>28.22</v>
      </c>
      <c r="X783" s="233">
        <v>27</v>
      </c>
      <c r="Y783" s="233">
        <v>26.9</v>
      </c>
      <c r="Z783" s="233">
        <v>27.3</v>
      </c>
      <c r="AA783" s="230"/>
      <c r="AB783" s="231"/>
      <c r="AC783" s="231"/>
      <c r="AD783" s="231"/>
      <c r="AE783" s="231"/>
      <c r="AF783" s="231"/>
      <c r="AG783" s="231"/>
      <c r="AH783" s="231"/>
      <c r="AI783" s="231"/>
      <c r="AJ783" s="231"/>
      <c r="AK783" s="231"/>
      <c r="AL783" s="231"/>
      <c r="AM783" s="231"/>
      <c r="AN783" s="231"/>
      <c r="AO783" s="231"/>
      <c r="AP783" s="231"/>
      <c r="AQ783" s="231"/>
      <c r="AR783" s="231"/>
      <c r="AS783" s="231"/>
      <c r="AT783" s="231"/>
      <c r="AU783" s="231"/>
      <c r="AV783" s="231"/>
      <c r="AW783" s="231"/>
      <c r="AX783" s="231"/>
      <c r="AY783" s="231"/>
      <c r="AZ783" s="231"/>
      <c r="BA783" s="231"/>
      <c r="BB783" s="231"/>
      <c r="BC783" s="231"/>
      <c r="BD783" s="231"/>
      <c r="BE783" s="231"/>
      <c r="BF783" s="231"/>
      <c r="BG783" s="231"/>
      <c r="BH783" s="231"/>
      <c r="BI783" s="231"/>
      <c r="BJ783" s="231"/>
      <c r="BK783" s="231"/>
      <c r="BL783" s="231"/>
      <c r="BM783" s="232">
        <v>16</v>
      </c>
    </row>
    <row r="784" spans="1:65">
      <c r="A784" s="30"/>
      <c r="B784" s="19">
        <v>1</v>
      </c>
      <c r="C784" s="9">
        <v>4</v>
      </c>
      <c r="D784" s="233">
        <v>28.4</v>
      </c>
      <c r="E784" s="233">
        <v>24.4</v>
      </c>
      <c r="F784" s="237">
        <v>21</v>
      </c>
      <c r="G784" s="233">
        <v>28</v>
      </c>
      <c r="H784" s="237">
        <v>29.5</v>
      </c>
      <c r="I784" s="237">
        <v>20</v>
      </c>
      <c r="J784" s="237">
        <v>20.7</v>
      </c>
      <c r="K784" s="233">
        <v>26.74</v>
      </c>
      <c r="L784" s="233">
        <v>26.74</v>
      </c>
      <c r="M784" s="233">
        <v>26.2</v>
      </c>
      <c r="N784" s="237">
        <v>29.17</v>
      </c>
      <c r="O784" s="238">
        <v>6.3</v>
      </c>
      <c r="P784" s="233">
        <v>26.61</v>
      </c>
      <c r="Q784" s="233">
        <v>26.5</v>
      </c>
      <c r="R784" s="233">
        <v>26.5</v>
      </c>
      <c r="S784" s="233">
        <v>25.5</v>
      </c>
      <c r="T784" s="233">
        <v>25.46</v>
      </c>
      <c r="U784" s="233">
        <v>27.9</v>
      </c>
      <c r="V784" s="233">
        <v>26.29</v>
      </c>
      <c r="W784" s="233">
        <v>27.92</v>
      </c>
      <c r="X784" s="233">
        <v>26.5</v>
      </c>
      <c r="Y784" s="233">
        <v>26.4</v>
      </c>
      <c r="Z784" s="233">
        <v>27.4</v>
      </c>
      <c r="AA784" s="230"/>
      <c r="AB784" s="231"/>
      <c r="AC784" s="231"/>
      <c r="AD784" s="231"/>
      <c r="AE784" s="231"/>
      <c r="AF784" s="231"/>
      <c r="AG784" s="231"/>
      <c r="AH784" s="231"/>
      <c r="AI784" s="231"/>
      <c r="AJ784" s="231"/>
      <c r="AK784" s="231"/>
      <c r="AL784" s="231"/>
      <c r="AM784" s="231"/>
      <c r="AN784" s="231"/>
      <c r="AO784" s="231"/>
      <c r="AP784" s="231"/>
      <c r="AQ784" s="231"/>
      <c r="AR784" s="231"/>
      <c r="AS784" s="231"/>
      <c r="AT784" s="231"/>
      <c r="AU784" s="231"/>
      <c r="AV784" s="231"/>
      <c r="AW784" s="231"/>
      <c r="AX784" s="231"/>
      <c r="AY784" s="231"/>
      <c r="AZ784" s="231"/>
      <c r="BA784" s="231"/>
      <c r="BB784" s="231"/>
      <c r="BC784" s="231"/>
      <c r="BD784" s="231"/>
      <c r="BE784" s="231"/>
      <c r="BF784" s="231"/>
      <c r="BG784" s="231"/>
      <c r="BH784" s="231"/>
      <c r="BI784" s="231"/>
      <c r="BJ784" s="231"/>
      <c r="BK784" s="231"/>
      <c r="BL784" s="231"/>
      <c r="BM784" s="232">
        <v>26.740686274509802</v>
      </c>
    </row>
    <row r="785" spans="1:65">
      <c r="A785" s="30"/>
      <c r="B785" s="19">
        <v>1</v>
      </c>
      <c r="C785" s="9">
        <v>5</v>
      </c>
      <c r="D785" s="233">
        <v>28.4</v>
      </c>
      <c r="E785" s="233">
        <v>24.6</v>
      </c>
      <c r="F785" s="237">
        <v>22</v>
      </c>
      <c r="G785" s="233">
        <v>25</v>
      </c>
      <c r="H785" s="237">
        <v>29.5</v>
      </c>
      <c r="I785" s="237">
        <v>20.3</v>
      </c>
      <c r="J785" s="237">
        <v>20.8</v>
      </c>
      <c r="K785" s="233">
        <v>27.07</v>
      </c>
      <c r="L785" s="233">
        <v>25.29</v>
      </c>
      <c r="M785" s="233">
        <v>26.2</v>
      </c>
      <c r="N785" s="237">
        <v>28.99</v>
      </c>
      <c r="O785" s="237">
        <v>19.399999999999999</v>
      </c>
      <c r="P785" s="233">
        <v>25.71</v>
      </c>
      <c r="Q785" s="233">
        <v>27.8</v>
      </c>
      <c r="R785" s="233">
        <v>26.1</v>
      </c>
      <c r="S785" s="233">
        <v>25.9</v>
      </c>
      <c r="T785" s="233">
        <v>25.42</v>
      </c>
      <c r="U785" s="233">
        <v>28.6</v>
      </c>
      <c r="V785" s="233">
        <v>26.84</v>
      </c>
      <c r="W785" s="238">
        <v>30.589999999999996</v>
      </c>
      <c r="X785" s="233">
        <v>27.8</v>
      </c>
      <c r="Y785" s="233">
        <v>26.7</v>
      </c>
      <c r="Z785" s="233">
        <v>25.7</v>
      </c>
      <c r="AA785" s="230"/>
      <c r="AB785" s="231"/>
      <c r="AC785" s="231"/>
      <c r="AD785" s="231"/>
      <c r="AE785" s="231"/>
      <c r="AF785" s="231"/>
      <c r="AG785" s="231"/>
      <c r="AH785" s="231"/>
      <c r="AI785" s="231"/>
      <c r="AJ785" s="231"/>
      <c r="AK785" s="231"/>
      <c r="AL785" s="231"/>
      <c r="AM785" s="231"/>
      <c r="AN785" s="231"/>
      <c r="AO785" s="231"/>
      <c r="AP785" s="231"/>
      <c r="AQ785" s="231"/>
      <c r="AR785" s="231"/>
      <c r="AS785" s="231"/>
      <c r="AT785" s="231"/>
      <c r="AU785" s="231"/>
      <c r="AV785" s="231"/>
      <c r="AW785" s="231"/>
      <c r="AX785" s="231"/>
      <c r="AY785" s="231"/>
      <c r="AZ785" s="231"/>
      <c r="BA785" s="231"/>
      <c r="BB785" s="231"/>
      <c r="BC785" s="231"/>
      <c r="BD785" s="231"/>
      <c r="BE785" s="231"/>
      <c r="BF785" s="231"/>
      <c r="BG785" s="231"/>
      <c r="BH785" s="231"/>
      <c r="BI785" s="231"/>
      <c r="BJ785" s="231"/>
      <c r="BK785" s="231"/>
      <c r="BL785" s="231"/>
      <c r="BM785" s="232">
        <v>51</v>
      </c>
    </row>
    <row r="786" spans="1:65">
      <c r="A786" s="30"/>
      <c r="B786" s="19">
        <v>1</v>
      </c>
      <c r="C786" s="9">
        <v>6</v>
      </c>
      <c r="D786" s="233">
        <v>28.8</v>
      </c>
      <c r="E786" s="233">
        <v>25.2</v>
      </c>
      <c r="F786" s="237">
        <v>22</v>
      </c>
      <c r="G786" s="233">
        <v>26</v>
      </c>
      <c r="H786" s="237">
        <v>29.5</v>
      </c>
      <c r="I786" s="237">
        <v>21</v>
      </c>
      <c r="J786" s="237">
        <v>20.7</v>
      </c>
      <c r="K786" s="233">
        <v>27.05</v>
      </c>
      <c r="L786" s="233">
        <v>26.13</v>
      </c>
      <c r="M786" s="233">
        <v>26.1</v>
      </c>
      <c r="N786" s="237">
        <v>29.33</v>
      </c>
      <c r="O786" s="237">
        <v>19</v>
      </c>
      <c r="P786" s="233">
        <v>27.21</v>
      </c>
      <c r="Q786" s="233">
        <v>27.9</v>
      </c>
      <c r="R786" s="233">
        <v>26.7</v>
      </c>
      <c r="S786" s="233">
        <v>25.1</v>
      </c>
      <c r="T786" s="233">
        <v>26.66</v>
      </c>
      <c r="U786" s="233">
        <v>27.8</v>
      </c>
      <c r="V786" s="233">
        <v>25.74</v>
      </c>
      <c r="W786" s="233">
        <v>28.74</v>
      </c>
      <c r="X786" s="233">
        <v>26.9</v>
      </c>
      <c r="Y786" s="233">
        <v>26.1</v>
      </c>
      <c r="Z786" s="233">
        <v>25.8</v>
      </c>
      <c r="AA786" s="230"/>
      <c r="AB786" s="231"/>
      <c r="AC786" s="231"/>
      <c r="AD786" s="231"/>
      <c r="AE786" s="231"/>
      <c r="AF786" s="231"/>
      <c r="AG786" s="231"/>
      <c r="AH786" s="231"/>
      <c r="AI786" s="231"/>
      <c r="AJ786" s="231"/>
      <c r="AK786" s="231"/>
      <c r="AL786" s="231"/>
      <c r="AM786" s="231"/>
      <c r="AN786" s="231"/>
      <c r="AO786" s="231"/>
      <c r="AP786" s="231"/>
      <c r="AQ786" s="231"/>
      <c r="AR786" s="231"/>
      <c r="AS786" s="231"/>
      <c r="AT786" s="231"/>
      <c r="AU786" s="231"/>
      <c r="AV786" s="231"/>
      <c r="AW786" s="231"/>
      <c r="AX786" s="231"/>
      <c r="AY786" s="231"/>
      <c r="AZ786" s="231"/>
      <c r="BA786" s="231"/>
      <c r="BB786" s="231"/>
      <c r="BC786" s="231"/>
      <c r="BD786" s="231"/>
      <c r="BE786" s="231"/>
      <c r="BF786" s="231"/>
      <c r="BG786" s="231"/>
      <c r="BH786" s="231"/>
      <c r="BI786" s="231"/>
      <c r="BJ786" s="231"/>
      <c r="BK786" s="231"/>
      <c r="BL786" s="231"/>
      <c r="BM786" s="234"/>
    </row>
    <row r="787" spans="1:65">
      <c r="A787" s="30"/>
      <c r="B787" s="20" t="s">
        <v>271</v>
      </c>
      <c r="C787" s="12"/>
      <c r="D787" s="235">
        <v>28.850000000000005</v>
      </c>
      <c r="E787" s="235">
        <v>24.933333333333334</v>
      </c>
      <c r="F787" s="235">
        <v>21.5</v>
      </c>
      <c r="G787" s="235">
        <v>26.5</v>
      </c>
      <c r="H787" s="235">
        <v>30.083333333333332</v>
      </c>
      <c r="I787" s="235">
        <v>20.45</v>
      </c>
      <c r="J787" s="235">
        <v>20.849999999999998</v>
      </c>
      <c r="K787" s="235">
        <v>27.155000000000001</v>
      </c>
      <c r="L787" s="235">
        <v>26.208333333333332</v>
      </c>
      <c r="M787" s="235">
        <v>26.333333333333332</v>
      </c>
      <c r="N787" s="235">
        <v>29.105</v>
      </c>
      <c r="O787" s="235">
        <v>16.983333333333334</v>
      </c>
      <c r="P787" s="235">
        <v>26.86</v>
      </c>
      <c r="Q787" s="235">
        <v>26.716666666666669</v>
      </c>
      <c r="R787" s="235">
        <v>26.75</v>
      </c>
      <c r="S787" s="235">
        <v>25.849999999999998</v>
      </c>
      <c r="T787" s="235">
        <v>26.16</v>
      </c>
      <c r="U787" s="235">
        <v>27.666666666666668</v>
      </c>
      <c r="V787" s="235">
        <v>26.418333333333337</v>
      </c>
      <c r="W787" s="235">
        <v>28.74</v>
      </c>
      <c r="X787" s="235">
        <v>26.8</v>
      </c>
      <c r="Y787" s="235">
        <v>26.499999999999996</v>
      </c>
      <c r="Z787" s="235">
        <v>26.849999999999998</v>
      </c>
      <c r="AA787" s="230"/>
      <c r="AB787" s="231"/>
      <c r="AC787" s="231"/>
      <c r="AD787" s="231"/>
      <c r="AE787" s="231"/>
      <c r="AF787" s="231"/>
      <c r="AG787" s="231"/>
      <c r="AH787" s="231"/>
      <c r="AI787" s="231"/>
      <c r="AJ787" s="231"/>
      <c r="AK787" s="231"/>
      <c r="AL787" s="231"/>
      <c r="AM787" s="231"/>
      <c r="AN787" s="231"/>
      <c r="AO787" s="231"/>
      <c r="AP787" s="231"/>
      <c r="AQ787" s="231"/>
      <c r="AR787" s="231"/>
      <c r="AS787" s="231"/>
      <c r="AT787" s="231"/>
      <c r="AU787" s="231"/>
      <c r="AV787" s="231"/>
      <c r="AW787" s="231"/>
      <c r="AX787" s="231"/>
      <c r="AY787" s="231"/>
      <c r="AZ787" s="231"/>
      <c r="BA787" s="231"/>
      <c r="BB787" s="231"/>
      <c r="BC787" s="231"/>
      <c r="BD787" s="231"/>
      <c r="BE787" s="231"/>
      <c r="BF787" s="231"/>
      <c r="BG787" s="231"/>
      <c r="BH787" s="231"/>
      <c r="BI787" s="231"/>
      <c r="BJ787" s="231"/>
      <c r="BK787" s="231"/>
      <c r="BL787" s="231"/>
      <c r="BM787" s="234"/>
    </row>
    <row r="788" spans="1:65">
      <c r="A788" s="30"/>
      <c r="B788" s="3" t="s">
        <v>272</v>
      </c>
      <c r="C788" s="29"/>
      <c r="D788" s="233">
        <v>28.6</v>
      </c>
      <c r="E788" s="233">
        <v>25</v>
      </c>
      <c r="F788" s="233">
        <v>22</v>
      </c>
      <c r="G788" s="233">
        <v>26</v>
      </c>
      <c r="H788" s="233">
        <v>30</v>
      </c>
      <c r="I788" s="233">
        <v>20.25</v>
      </c>
      <c r="J788" s="233">
        <v>20.75</v>
      </c>
      <c r="K788" s="233">
        <v>27.085000000000001</v>
      </c>
      <c r="L788" s="233">
        <v>26.08</v>
      </c>
      <c r="M788" s="233">
        <v>26.299999999999997</v>
      </c>
      <c r="N788" s="233">
        <v>29.08</v>
      </c>
      <c r="O788" s="233">
        <v>19.2</v>
      </c>
      <c r="P788" s="233">
        <v>26.91</v>
      </c>
      <c r="Q788" s="233">
        <v>26.4</v>
      </c>
      <c r="R788" s="233">
        <v>26.6</v>
      </c>
      <c r="S788" s="233">
        <v>25.7</v>
      </c>
      <c r="T788" s="233">
        <v>26.375</v>
      </c>
      <c r="U788" s="233">
        <v>27.700000000000003</v>
      </c>
      <c r="V788" s="233">
        <v>26.454999999999998</v>
      </c>
      <c r="W788" s="233">
        <v>28.479999999999997</v>
      </c>
      <c r="X788" s="233">
        <v>26.7</v>
      </c>
      <c r="Y788" s="233">
        <v>26.549999999999997</v>
      </c>
      <c r="Z788" s="233">
        <v>26.8</v>
      </c>
      <c r="AA788" s="230"/>
      <c r="AB788" s="231"/>
      <c r="AC788" s="231"/>
      <c r="AD788" s="231"/>
      <c r="AE788" s="231"/>
      <c r="AF788" s="231"/>
      <c r="AG788" s="231"/>
      <c r="AH788" s="231"/>
      <c r="AI788" s="231"/>
      <c r="AJ788" s="231"/>
      <c r="AK788" s="231"/>
      <c r="AL788" s="231"/>
      <c r="AM788" s="231"/>
      <c r="AN788" s="231"/>
      <c r="AO788" s="231"/>
      <c r="AP788" s="231"/>
      <c r="AQ788" s="231"/>
      <c r="AR788" s="231"/>
      <c r="AS788" s="231"/>
      <c r="AT788" s="231"/>
      <c r="AU788" s="231"/>
      <c r="AV788" s="231"/>
      <c r="AW788" s="231"/>
      <c r="AX788" s="231"/>
      <c r="AY788" s="231"/>
      <c r="AZ788" s="231"/>
      <c r="BA788" s="231"/>
      <c r="BB788" s="231"/>
      <c r="BC788" s="231"/>
      <c r="BD788" s="231"/>
      <c r="BE788" s="231"/>
      <c r="BF788" s="231"/>
      <c r="BG788" s="231"/>
      <c r="BH788" s="231"/>
      <c r="BI788" s="231"/>
      <c r="BJ788" s="231"/>
      <c r="BK788" s="231"/>
      <c r="BL788" s="231"/>
      <c r="BM788" s="234"/>
    </row>
    <row r="789" spans="1:65">
      <c r="A789" s="30"/>
      <c r="B789" s="3" t="s">
        <v>273</v>
      </c>
      <c r="C789" s="29"/>
      <c r="D789" s="24">
        <v>0.8803408430829508</v>
      </c>
      <c r="E789" s="24">
        <v>0.37237973450050477</v>
      </c>
      <c r="F789" s="24">
        <v>0.83666002653407556</v>
      </c>
      <c r="G789" s="24">
        <v>1.2247448713915889</v>
      </c>
      <c r="H789" s="24">
        <v>0.66458006791256286</v>
      </c>
      <c r="I789" s="24">
        <v>0.83845095265018388</v>
      </c>
      <c r="J789" s="24">
        <v>0.28809720581775794</v>
      </c>
      <c r="K789" s="24">
        <v>0.31475387209691402</v>
      </c>
      <c r="L789" s="24">
        <v>0.76877608356833482</v>
      </c>
      <c r="M789" s="24">
        <v>0.19663841605003515</v>
      </c>
      <c r="N789" s="24">
        <v>0.13765899897936151</v>
      </c>
      <c r="O789" s="24">
        <v>5.305625944850112</v>
      </c>
      <c r="P789" s="24">
        <v>0.71565354746553167</v>
      </c>
      <c r="Q789" s="24">
        <v>0.92826002104295424</v>
      </c>
      <c r="R789" s="24">
        <v>0.55045435778091478</v>
      </c>
      <c r="S789" s="24">
        <v>0.61886993787063205</v>
      </c>
      <c r="T789" s="24">
        <v>0.59170938812900331</v>
      </c>
      <c r="U789" s="24">
        <v>0.59217114643206625</v>
      </c>
      <c r="V789" s="24">
        <v>0.46884610125996246</v>
      </c>
      <c r="W789" s="24">
        <v>1.0703083667803392</v>
      </c>
      <c r="X789" s="24">
        <v>0.57619441163551788</v>
      </c>
      <c r="Y789" s="24">
        <v>0.39496835316262913</v>
      </c>
      <c r="Z789" s="24">
        <v>1.1220516922138661</v>
      </c>
      <c r="AA789" s="154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5"/>
    </row>
    <row r="790" spans="1:65">
      <c r="A790" s="30"/>
      <c r="B790" s="3" t="s">
        <v>87</v>
      </c>
      <c r="C790" s="29"/>
      <c r="D790" s="13">
        <v>3.0514413971679397E-2</v>
      </c>
      <c r="E790" s="13">
        <v>1.4935016089592437E-2</v>
      </c>
      <c r="F790" s="13">
        <v>3.8914419838794213E-2</v>
      </c>
      <c r="G790" s="13">
        <v>4.6216787599682604E-2</v>
      </c>
      <c r="H790" s="13">
        <v>2.2091304196539485E-2</v>
      </c>
      <c r="I790" s="13">
        <v>4.1000046584361072E-2</v>
      </c>
      <c r="J790" s="13">
        <v>1.3817611789820525E-2</v>
      </c>
      <c r="K790" s="13">
        <v>1.15910098360123E-2</v>
      </c>
      <c r="L790" s="13">
        <v>2.9333268689411822E-2</v>
      </c>
      <c r="M790" s="13">
        <v>7.4672816221532344E-3</v>
      </c>
      <c r="N790" s="13">
        <v>4.7297371234963585E-3</v>
      </c>
      <c r="O790" s="13">
        <v>0.3124019202070723</v>
      </c>
      <c r="P790" s="13">
        <v>2.6643840188590159E-2</v>
      </c>
      <c r="Q790" s="13">
        <v>3.4744604655381942E-2</v>
      </c>
      <c r="R790" s="13">
        <v>2.0577733001155694E-2</v>
      </c>
      <c r="S790" s="13">
        <v>2.394080997565308E-2</v>
      </c>
      <c r="T790" s="13">
        <v>2.2618860402484835E-2</v>
      </c>
      <c r="U790" s="13">
        <v>2.1403776377062634E-2</v>
      </c>
      <c r="V790" s="13">
        <v>1.7746997713455143E-2</v>
      </c>
      <c r="W790" s="13">
        <v>3.7241070521236583E-2</v>
      </c>
      <c r="X790" s="13">
        <v>2.1499791478937234E-2</v>
      </c>
      <c r="Y790" s="13">
        <v>1.4904466157080347E-2</v>
      </c>
      <c r="Z790" s="13">
        <v>4.1789634719324627E-2</v>
      </c>
      <c r="AA790" s="154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5"/>
    </row>
    <row r="791" spans="1:65">
      <c r="A791" s="30"/>
      <c r="B791" s="3" t="s">
        <v>274</v>
      </c>
      <c r="C791" s="29"/>
      <c r="D791" s="13">
        <v>7.8880313834760463E-2</v>
      </c>
      <c r="E791" s="13">
        <v>-6.7588128540264969E-2</v>
      </c>
      <c r="F791" s="13">
        <v>-0.19598174185624451</v>
      </c>
      <c r="G791" s="13">
        <v>-9.0007515902549295E-3</v>
      </c>
      <c r="H791" s="13">
        <v>0.12500229143370434</v>
      </c>
      <c r="I791" s="13">
        <v>-0.23524774981210239</v>
      </c>
      <c r="J791" s="13">
        <v>-0.22028927059082326</v>
      </c>
      <c r="K791" s="13">
        <v>1.5493758134589752E-2</v>
      </c>
      <c r="L791" s="13">
        <v>-1.9907976022437657E-2</v>
      </c>
      <c r="M791" s="13">
        <v>-1.5233451265787901E-2</v>
      </c>
      <c r="N791" s="13">
        <v>8.8416344338325681E-2</v>
      </c>
      <c r="O791" s="13">
        <v>-0.36488790306318852</v>
      </c>
      <c r="P791" s="13">
        <v>4.4618797088962214E-3</v>
      </c>
      <c r="Q791" s="13">
        <v>-8.9824201206190057E-4</v>
      </c>
      <c r="R791" s="13">
        <v>3.482979230444716E-4</v>
      </c>
      <c r="S791" s="13">
        <v>-3.3308280324833683E-2</v>
      </c>
      <c r="T791" s="13">
        <v>-2.1715458928342146E-2</v>
      </c>
      <c r="U791" s="13">
        <v>3.462814613847609E-2</v>
      </c>
      <c r="V791" s="13">
        <v>-1.2054774431265902E-2</v>
      </c>
      <c r="W791" s="13">
        <v>7.4766732048908491E-2</v>
      </c>
      <c r="X791" s="13">
        <v>2.2181078257044184E-3</v>
      </c>
      <c r="Y791" s="13">
        <v>-9.0007515902550406E-3</v>
      </c>
      <c r="Z791" s="13">
        <v>4.0879177283643653E-3</v>
      </c>
      <c r="AA791" s="154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5"/>
    </row>
    <row r="792" spans="1:65">
      <c r="A792" s="30"/>
      <c r="B792" s="46" t="s">
        <v>275</v>
      </c>
      <c r="C792" s="47"/>
      <c r="D792" s="45">
        <v>2.44</v>
      </c>
      <c r="E792" s="45">
        <v>1.63</v>
      </c>
      <c r="F792" s="45">
        <v>5.19</v>
      </c>
      <c r="G792" s="45">
        <v>0</v>
      </c>
      <c r="H792" s="45">
        <v>3.72</v>
      </c>
      <c r="I792" s="45">
        <v>6.28</v>
      </c>
      <c r="J792" s="45">
        <v>5.86</v>
      </c>
      <c r="K792" s="45">
        <v>0.68</v>
      </c>
      <c r="L792" s="45">
        <v>0.3</v>
      </c>
      <c r="M792" s="45">
        <v>0.17</v>
      </c>
      <c r="N792" s="45">
        <v>2.7</v>
      </c>
      <c r="O792" s="45">
        <v>9.8699999999999992</v>
      </c>
      <c r="P792" s="45">
        <v>0.37</v>
      </c>
      <c r="Q792" s="45">
        <v>0.22</v>
      </c>
      <c r="R792" s="45">
        <v>0.26</v>
      </c>
      <c r="S792" s="45">
        <v>0.67</v>
      </c>
      <c r="T792" s="45">
        <v>0.35</v>
      </c>
      <c r="U792" s="45">
        <v>1.21</v>
      </c>
      <c r="V792" s="45">
        <v>0.08</v>
      </c>
      <c r="W792" s="45">
        <v>2.3199999999999998</v>
      </c>
      <c r="X792" s="45">
        <v>0.31</v>
      </c>
      <c r="Y792" s="45">
        <v>0</v>
      </c>
      <c r="Z792" s="45">
        <v>0.36</v>
      </c>
      <c r="AA792" s="154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5"/>
    </row>
    <row r="793" spans="1:65">
      <c r="B793" s="31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BM793" s="55"/>
    </row>
    <row r="794" spans="1:65" ht="15">
      <c r="B794" s="8" t="s">
        <v>556</v>
      </c>
      <c r="BM794" s="28" t="s">
        <v>67</v>
      </c>
    </row>
    <row r="795" spans="1:65" ht="15">
      <c r="A795" s="25" t="s">
        <v>9</v>
      </c>
      <c r="B795" s="18" t="s">
        <v>110</v>
      </c>
      <c r="C795" s="15" t="s">
        <v>111</v>
      </c>
      <c r="D795" s="16" t="s">
        <v>229</v>
      </c>
      <c r="E795" s="17" t="s">
        <v>229</v>
      </c>
      <c r="F795" s="17" t="s">
        <v>229</v>
      </c>
      <c r="G795" s="17" t="s">
        <v>229</v>
      </c>
      <c r="H795" s="17" t="s">
        <v>229</v>
      </c>
      <c r="I795" s="17" t="s">
        <v>229</v>
      </c>
      <c r="J795" s="17" t="s">
        <v>229</v>
      </c>
      <c r="K795" s="17" t="s">
        <v>229</v>
      </c>
      <c r="L795" s="17" t="s">
        <v>229</v>
      </c>
      <c r="M795" s="17" t="s">
        <v>229</v>
      </c>
      <c r="N795" s="17" t="s">
        <v>229</v>
      </c>
      <c r="O795" s="17" t="s">
        <v>229</v>
      </c>
      <c r="P795" s="17" t="s">
        <v>229</v>
      </c>
      <c r="Q795" s="17" t="s">
        <v>229</v>
      </c>
      <c r="R795" s="17" t="s">
        <v>229</v>
      </c>
      <c r="S795" s="17" t="s">
        <v>229</v>
      </c>
      <c r="T795" s="17" t="s">
        <v>229</v>
      </c>
      <c r="U795" s="17" t="s">
        <v>229</v>
      </c>
      <c r="V795" s="17" t="s">
        <v>229</v>
      </c>
      <c r="W795" s="17" t="s">
        <v>229</v>
      </c>
      <c r="X795" s="17" t="s">
        <v>229</v>
      </c>
      <c r="Y795" s="17" t="s">
        <v>229</v>
      </c>
      <c r="Z795" s="17" t="s">
        <v>229</v>
      </c>
      <c r="AA795" s="17" t="s">
        <v>229</v>
      </c>
      <c r="AB795" s="17" t="s">
        <v>229</v>
      </c>
      <c r="AC795" s="154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8">
        <v>1</v>
      </c>
    </row>
    <row r="796" spans="1:65">
      <c r="A796" s="30"/>
      <c r="B796" s="19" t="s">
        <v>230</v>
      </c>
      <c r="C796" s="9" t="s">
        <v>230</v>
      </c>
      <c r="D796" s="152" t="s">
        <v>232</v>
      </c>
      <c r="E796" s="153" t="s">
        <v>233</v>
      </c>
      <c r="F796" s="153" t="s">
        <v>234</v>
      </c>
      <c r="G796" s="153" t="s">
        <v>235</v>
      </c>
      <c r="H796" s="153" t="s">
        <v>236</v>
      </c>
      <c r="I796" s="153" t="s">
        <v>237</v>
      </c>
      <c r="J796" s="153" t="s">
        <v>238</v>
      </c>
      <c r="K796" s="153" t="s">
        <v>239</v>
      </c>
      <c r="L796" s="153" t="s">
        <v>240</v>
      </c>
      <c r="M796" s="153" t="s">
        <v>241</v>
      </c>
      <c r="N796" s="153" t="s">
        <v>243</v>
      </c>
      <c r="O796" s="153" t="s">
        <v>244</v>
      </c>
      <c r="P796" s="153" t="s">
        <v>246</v>
      </c>
      <c r="Q796" s="153" t="s">
        <v>247</v>
      </c>
      <c r="R796" s="153" t="s">
        <v>249</v>
      </c>
      <c r="S796" s="153" t="s">
        <v>250</v>
      </c>
      <c r="T796" s="153" t="s">
        <v>251</v>
      </c>
      <c r="U796" s="153" t="s">
        <v>252</v>
      </c>
      <c r="V796" s="153" t="s">
        <v>254</v>
      </c>
      <c r="W796" s="153" t="s">
        <v>256</v>
      </c>
      <c r="X796" s="153" t="s">
        <v>258</v>
      </c>
      <c r="Y796" s="153" t="s">
        <v>259</v>
      </c>
      <c r="Z796" s="153" t="s">
        <v>260</v>
      </c>
      <c r="AA796" s="153" t="s">
        <v>261</v>
      </c>
      <c r="AB796" s="153" t="s">
        <v>262</v>
      </c>
      <c r="AC796" s="154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8" t="s">
        <v>3</v>
      </c>
    </row>
    <row r="797" spans="1:65">
      <c r="A797" s="30"/>
      <c r="B797" s="19"/>
      <c r="C797" s="9"/>
      <c r="D797" s="10" t="s">
        <v>299</v>
      </c>
      <c r="E797" s="11" t="s">
        <v>114</v>
      </c>
      <c r="F797" s="11" t="s">
        <v>114</v>
      </c>
      <c r="G797" s="11" t="s">
        <v>299</v>
      </c>
      <c r="H797" s="11" t="s">
        <v>300</v>
      </c>
      <c r="I797" s="11" t="s">
        <v>300</v>
      </c>
      <c r="J797" s="11" t="s">
        <v>299</v>
      </c>
      <c r="K797" s="11" t="s">
        <v>114</v>
      </c>
      <c r="L797" s="11" t="s">
        <v>299</v>
      </c>
      <c r="M797" s="11" t="s">
        <v>300</v>
      </c>
      <c r="N797" s="11" t="s">
        <v>300</v>
      </c>
      <c r="O797" s="11" t="s">
        <v>114</v>
      </c>
      <c r="P797" s="11" t="s">
        <v>300</v>
      </c>
      <c r="Q797" s="11" t="s">
        <v>299</v>
      </c>
      <c r="R797" s="11" t="s">
        <v>300</v>
      </c>
      <c r="S797" s="11" t="s">
        <v>300</v>
      </c>
      <c r="T797" s="11" t="s">
        <v>299</v>
      </c>
      <c r="U797" s="11" t="s">
        <v>114</v>
      </c>
      <c r="V797" s="11" t="s">
        <v>299</v>
      </c>
      <c r="W797" s="11" t="s">
        <v>300</v>
      </c>
      <c r="X797" s="11" t="s">
        <v>300</v>
      </c>
      <c r="Y797" s="11" t="s">
        <v>300</v>
      </c>
      <c r="Z797" s="11" t="s">
        <v>299</v>
      </c>
      <c r="AA797" s="11" t="s">
        <v>299</v>
      </c>
      <c r="AB797" s="11" t="s">
        <v>299</v>
      </c>
      <c r="AC797" s="154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8">
        <v>2</v>
      </c>
    </row>
    <row r="798" spans="1:65">
      <c r="A798" s="30"/>
      <c r="B798" s="19"/>
      <c r="C798" s="9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154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8">
        <v>3</v>
      </c>
    </row>
    <row r="799" spans="1:65">
      <c r="A799" s="30"/>
      <c r="B799" s="18">
        <v>1</v>
      </c>
      <c r="C799" s="14">
        <v>1</v>
      </c>
      <c r="D799" s="22">
        <v>3.8</v>
      </c>
      <c r="E799" s="148">
        <v>4</v>
      </c>
      <c r="F799" s="148" t="s">
        <v>104</v>
      </c>
      <c r="G799" s="22">
        <v>3.8</v>
      </c>
      <c r="H799" s="22">
        <v>4.0999999999999996</v>
      </c>
      <c r="I799" s="22">
        <v>3.8</v>
      </c>
      <c r="J799" s="148">
        <v>4</v>
      </c>
      <c r="K799" s="148">
        <v>3</v>
      </c>
      <c r="L799" s="22">
        <v>4.5999999999999996</v>
      </c>
      <c r="M799" s="22">
        <v>4.2</v>
      </c>
      <c r="N799" s="22">
        <v>3.9</v>
      </c>
      <c r="O799" s="148">
        <v>4</v>
      </c>
      <c r="P799" s="22">
        <v>4</v>
      </c>
      <c r="Q799" s="148">
        <v>4</v>
      </c>
      <c r="R799" s="155">
        <v>4.0999999999999996</v>
      </c>
      <c r="S799" s="22">
        <v>4.4000000000000004</v>
      </c>
      <c r="T799" s="22">
        <v>4.2</v>
      </c>
      <c r="U799" s="148">
        <v>3</v>
      </c>
      <c r="V799" s="22">
        <v>3.8</v>
      </c>
      <c r="W799" s="22">
        <v>3.7</v>
      </c>
      <c r="X799" s="22">
        <v>3.7</v>
      </c>
      <c r="Y799" s="148">
        <v>4.5999999999999996</v>
      </c>
      <c r="Z799" s="22">
        <v>4.0999999999999996</v>
      </c>
      <c r="AA799" s="155">
        <v>4.3</v>
      </c>
      <c r="AB799" s="22">
        <v>3.8</v>
      </c>
      <c r="AC799" s="154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8">
        <v>1</v>
      </c>
    </row>
    <row r="800" spans="1:65">
      <c r="A800" s="30"/>
      <c r="B800" s="19">
        <v>1</v>
      </c>
      <c r="C800" s="9">
        <v>2</v>
      </c>
      <c r="D800" s="11">
        <v>3.9</v>
      </c>
      <c r="E800" s="149">
        <v>4</v>
      </c>
      <c r="F800" s="149" t="s">
        <v>104</v>
      </c>
      <c r="G800" s="11">
        <v>3.9</v>
      </c>
      <c r="H800" s="11">
        <v>4</v>
      </c>
      <c r="I800" s="11">
        <v>3.8</v>
      </c>
      <c r="J800" s="149">
        <v>4</v>
      </c>
      <c r="K800" s="149">
        <v>3</v>
      </c>
      <c r="L800" s="11">
        <v>4.5</v>
      </c>
      <c r="M800" s="11">
        <v>4.0999999999999996</v>
      </c>
      <c r="N800" s="11">
        <v>3.9</v>
      </c>
      <c r="O800" s="149">
        <v>4</v>
      </c>
      <c r="P800" s="11">
        <v>4.0999999999999996</v>
      </c>
      <c r="Q800" s="149">
        <v>4</v>
      </c>
      <c r="R800" s="11">
        <v>4.2</v>
      </c>
      <c r="S800" s="11">
        <v>4.0999999999999996</v>
      </c>
      <c r="T800" s="11">
        <v>4.0999999999999996</v>
      </c>
      <c r="U800" s="149">
        <v>3</v>
      </c>
      <c r="V800" s="11">
        <v>3.8</v>
      </c>
      <c r="W800" s="11">
        <v>3.7</v>
      </c>
      <c r="X800" s="11">
        <v>3.8</v>
      </c>
      <c r="Y800" s="149">
        <v>5.3</v>
      </c>
      <c r="Z800" s="11">
        <v>4</v>
      </c>
      <c r="AA800" s="11">
        <v>4.0999999999999996</v>
      </c>
      <c r="AB800" s="11">
        <v>3.9</v>
      </c>
      <c r="AC800" s="154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8">
        <v>36</v>
      </c>
    </row>
    <row r="801" spans="1:65">
      <c r="A801" s="30"/>
      <c r="B801" s="19">
        <v>1</v>
      </c>
      <c r="C801" s="9">
        <v>3</v>
      </c>
      <c r="D801" s="11">
        <v>4.0999999999999996</v>
      </c>
      <c r="E801" s="149">
        <v>4</v>
      </c>
      <c r="F801" s="149" t="s">
        <v>104</v>
      </c>
      <c r="G801" s="11">
        <v>4.0999999999999996</v>
      </c>
      <c r="H801" s="11">
        <v>4</v>
      </c>
      <c r="I801" s="11">
        <v>3.8</v>
      </c>
      <c r="J801" s="149">
        <v>4</v>
      </c>
      <c r="K801" s="149">
        <v>3</v>
      </c>
      <c r="L801" s="11">
        <v>4.5999999999999996</v>
      </c>
      <c r="M801" s="11">
        <v>4.0999999999999996</v>
      </c>
      <c r="N801" s="11">
        <v>4.3</v>
      </c>
      <c r="O801" s="149">
        <v>4</v>
      </c>
      <c r="P801" s="11">
        <v>4</v>
      </c>
      <c r="Q801" s="149">
        <v>4</v>
      </c>
      <c r="R801" s="11">
        <v>4.4000000000000004</v>
      </c>
      <c r="S801" s="11">
        <v>3.6</v>
      </c>
      <c r="T801" s="11">
        <v>4.0999999999999996</v>
      </c>
      <c r="U801" s="149">
        <v>3</v>
      </c>
      <c r="V801" s="11">
        <v>3.9</v>
      </c>
      <c r="W801" s="11">
        <v>3.6</v>
      </c>
      <c r="X801" s="11">
        <v>3.7</v>
      </c>
      <c r="Y801" s="149">
        <v>4.9000000000000004</v>
      </c>
      <c r="Z801" s="11">
        <v>4.2</v>
      </c>
      <c r="AA801" s="11">
        <v>4</v>
      </c>
      <c r="AB801" s="11">
        <v>4</v>
      </c>
      <c r="AC801" s="154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8">
        <v>16</v>
      </c>
    </row>
    <row r="802" spans="1:65">
      <c r="A802" s="30"/>
      <c r="B802" s="19">
        <v>1</v>
      </c>
      <c r="C802" s="9">
        <v>4</v>
      </c>
      <c r="D802" s="11">
        <v>3.9</v>
      </c>
      <c r="E802" s="149">
        <v>4</v>
      </c>
      <c r="F802" s="149" t="s">
        <v>104</v>
      </c>
      <c r="G802" s="11">
        <v>4</v>
      </c>
      <c r="H802" s="11">
        <v>4.0999999999999996</v>
      </c>
      <c r="I802" s="11">
        <v>3.8</v>
      </c>
      <c r="J802" s="149">
        <v>3</v>
      </c>
      <c r="K802" s="149">
        <v>3</v>
      </c>
      <c r="L802" s="11">
        <v>4.5</v>
      </c>
      <c r="M802" s="11">
        <v>4.2</v>
      </c>
      <c r="N802" s="11">
        <v>3.5</v>
      </c>
      <c r="O802" s="149">
        <v>4</v>
      </c>
      <c r="P802" s="11">
        <v>3.8</v>
      </c>
      <c r="Q802" s="149">
        <v>4</v>
      </c>
      <c r="R802" s="11">
        <v>4.4000000000000004</v>
      </c>
      <c r="S802" s="11">
        <v>3.9</v>
      </c>
      <c r="T802" s="11">
        <v>3.9</v>
      </c>
      <c r="U802" s="149">
        <v>3</v>
      </c>
      <c r="V802" s="11">
        <v>3.7</v>
      </c>
      <c r="W802" s="11">
        <v>3.8</v>
      </c>
      <c r="X802" s="11">
        <v>3.7</v>
      </c>
      <c r="Y802" s="149">
        <v>5</v>
      </c>
      <c r="Z802" s="11">
        <v>4.2</v>
      </c>
      <c r="AA802" s="11">
        <v>4</v>
      </c>
      <c r="AB802" s="11">
        <v>3.9</v>
      </c>
      <c r="AC802" s="154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>
        <v>3.9968627450980394</v>
      </c>
    </row>
    <row r="803" spans="1:65">
      <c r="A803" s="30"/>
      <c r="B803" s="19">
        <v>1</v>
      </c>
      <c r="C803" s="9">
        <v>5</v>
      </c>
      <c r="D803" s="11">
        <v>3.9</v>
      </c>
      <c r="E803" s="149">
        <v>4</v>
      </c>
      <c r="F803" s="149" t="s">
        <v>104</v>
      </c>
      <c r="G803" s="11">
        <v>3.6</v>
      </c>
      <c r="H803" s="11">
        <v>4</v>
      </c>
      <c r="I803" s="11">
        <v>3.8</v>
      </c>
      <c r="J803" s="149">
        <v>4</v>
      </c>
      <c r="K803" s="149">
        <v>3</v>
      </c>
      <c r="L803" s="11">
        <v>4.5</v>
      </c>
      <c r="M803" s="11">
        <v>4</v>
      </c>
      <c r="N803" s="11">
        <v>3.7</v>
      </c>
      <c r="O803" s="149">
        <v>4</v>
      </c>
      <c r="P803" s="11">
        <v>4.0999999999999996</v>
      </c>
      <c r="Q803" s="149">
        <v>4</v>
      </c>
      <c r="R803" s="11">
        <v>4.4000000000000004</v>
      </c>
      <c r="S803" s="11">
        <v>4.3</v>
      </c>
      <c r="T803" s="11">
        <v>4</v>
      </c>
      <c r="U803" s="149">
        <v>3</v>
      </c>
      <c r="V803" s="11">
        <v>3.7</v>
      </c>
      <c r="W803" s="11">
        <v>3.8</v>
      </c>
      <c r="X803" s="11">
        <v>3.7</v>
      </c>
      <c r="Y803" s="149">
        <v>5.3</v>
      </c>
      <c r="Z803" s="11">
        <v>4.2</v>
      </c>
      <c r="AA803" s="11">
        <v>4</v>
      </c>
      <c r="AB803" s="11">
        <v>3.7</v>
      </c>
      <c r="AC803" s="154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52</v>
      </c>
    </row>
    <row r="804" spans="1:65">
      <c r="A804" s="30"/>
      <c r="B804" s="19">
        <v>1</v>
      </c>
      <c r="C804" s="9">
        <v>6</v>
      </c>
      <c r="D804" s="11">
        <v>3.8</v>
      </c>
      <c r="E804" s="149">
        <v>4</v>
      </c>
      <c r="F804" s="149" t="s">
        <v>104</v>
      </c>
      <c r="G804" s="11">
        <v>4.0999999999999996</v>
      </c>
      <c r="H804" s="11">
        <v>4.0999999999999996</v>
      </c>
      <c r="I804" s="11">
        <v>3.8</v>
      </c>
      <c r="J804" s="149">
        <v>4</v>
      </c>
      <c r="K804" s="149">
        <v>3</v>
      </c>
      <c r="L804" s="11">
        <v>4.7</v>
      </c>
      <c r="M804" s="11">
        <v>4</v>
      </c>
      <c r="N804" s="11">
        <v>3.7</v>
      </c>
      <c r="O804" s="149">
        <v>4</v>
      </c>
      <c r="P804" s="11">
        <v>4</v>
      </c>
      <c r="Q804" s="149">
        <v>4</v>
      </c>
      <c r="R804" s="11">
        <v>4.4000000000000004</v>
      </c>
      <c r="S804" s="11">
        <v>4.4000000000000004</v>
      </c>
      <c r="T804" s="11">
        <v>4.0999999999999996</v>
      </c>
      <c r="U804" s="149">
        <v>3</v>
      </c>
      <c r="V804" s="11">
        <v>3.8</v>
      </c>
      <c r="W804" s="11">
        <v>3.7</v>
      </c>
      <c r="X804" s="11">
        <v>3.8</v>
      </c>
      <c r="Y804" s="149">
        <v>5</v>
      </c>
      <c r="Z804" s="11">
        <v>4.2</v>
      </c>
      <c r="AA804" s="11">
        <v>4</v>
      </c>
      <c r="AB804" s="11">
        <v>3.7</v>
      </c>
      <c r="AC804" s="154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A805" s="30"/>
      <c r="B805" s="20" t="s">
        <v>271</v>
      </c>
      <c r="C805" s="12"/>
      <c r="D805" s="23">
        <v>3.9</v>
      </c>
      <c r="E805" s="23">
        <v>4</v>
      </c>
      <c r="F805" s="23" t="s">
        <v>702</v>
      </c>
      <c r="G805" s="23">
        <v>3.9166666666666665</v>
      </c>
      <c r="H805" s="23">
        <v>4.05</v>
      </c>
      <c r="I805" s="23">
        <v>3.8000000000000003</v>
      </c>
      <c r="J805" s="23">
        <v>3.8333333333333335</v>
      </c>
      <c r="K805" s="23">
        <v>3</v>
      </c>
      <c r="L805" s="23">
        <v>4.5666666666666664</v>
      </c>
      <c r="M805" s="23">
        <v>4.1000000000000005</v>
      </c>
      <c r="N805" s="23">
        <v>3.8333333333333335</v>
      </c>
      <c r="O805" s="23">
        <v>4</v>
      </c>
      <c r="P805" s="23">
        <v>4</v>
      </c>
      <c r="Q805" s="23">
        <v>4</v>
      </c>
      <c r="R805" s="23">
        <v>4.3166666666666664</v>
      </c>
      <c r="S805" s="23">
        <v>4.1166666666666671</v>
      </c>
      <c r="T805" s="23">
        <v>4.0666666666666664</v>
      </c>
      <c r="U805" s="23">
        <v>3</v>
      </c>
      <c r="V805" s="23">
        <v>3.7833333333333332</v>
      </c>
      <c r="W805" s="23">
        <v>3.7166666666666668</v>
      </c>
      <c r="X805" s="23">
        <v>3.7333333333333329</v>
      </c>
      <c r="Y805" s="23">
        <v>5.0166666666666666</v>
      </c>
      <c r="Z805" s="23">
        <v>4.1499999999999995</v>
      </c>
      <c r="AA805" s="23">
        <v>4.0666666666666664</v>
      </c>
      <c r="AB805" s="23">
        <v>3.8333333333333335</v>
      </c>
      <c r="AC805" s="154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A806" s="30"/>
      <c r="B806" s="3" t="s">
        <v>272</v>
      </c>
      <c r="C806" s="29"/>
      <c r="D806" s="11">
        <v>3.9</v>
      </c>
      <c r="E806" s="11">
        <v>4</v>
      </c>
      <c r="F806" s="11" t="s">
        <v>702</v>
      </c>
      <c r="G806" s="11">
        <v>3.95</v>
      </c>
      <c r="H806" s="11">
        <v>4.05</v>
      </c>
      <c r="I806" s="11">
        <v>3.8</v>
      </c>
      <c r="J806" s="11">
        <v>4</v>
      </c>
      <c r="K806" s="11">
        <v>3</v>
      </c>
      <c r="L806" s="11">
        <v>4.55</v>
      </c>
      <c r="M806" s="11">
        <v>4.0999999999999996</v>
      </c>
      <c r="N806" s="11">
        <v>3.8</v>
      </c>
      <c r="O806" s="11">
        <v>4</v>
      </c>
      <c r="P806" s="11">
        <v>4</v>
      </c>
      <c r="Q806" s="11">
        <v>4</v>
      </c>
      <c r="R806" s="11">
        <v>4.4000000000000004</v>
      </c>
      <c r="S806" s="11">
        <v>4.1999999999999993</v>
      </c>
      <c r="T806" s="11">
        <v>4.0999999999999996</v>
      </c>
      <c r="U806" s="11">
        <v>3</v>
      </c>
      <c r="V806" s="11">
        <v>3.8</v>
      </c>
      <c r="W806" s="11">
        <v>3.7</v>
      </c>
      <c r="X806" s="11">
        <v>3.7</v>
      </c>
      <c r="Y806" s="11">
        <v>5</v>
      </c>
      <c r="Z806" s="11">
        <v>4.2</v>
      </c>
      <c r="AA806" s="11">
        <v>4</v>
      </c>
      <c r="AB806" s="11">
        <v>3.8499999999999996</v>
      </c>
      <c r="AC806" s="154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5"/>
    </row>
    <row r="807" spans="1:65">
      <c r="A807" s="30"/>
      <c r="B807" s="3" t="s">
        <v>273</v>
      </c>
      <c r="C807" s="29"/>
      <c r="D807" s="24">
        <v>0.10954451150103316</v>
      </c>
      <c r="E807" s="24">
        <v>0</v>
      </c>
      <c r="F807" s="24" t="s">
        <v>702</v>
      </c>
      <c r="G807" s="24">
        <v>0.19407902170679503</v>
      </c>
      <c r="H807" s="24">
        <v>5.4772255750516412E-2</v>
      </c>
      <c r="I807" s="24">
        <v>4.8647535555904937E-16</v>
      </c>
      <c r="J807" s="24">
        <v>0.40824829046386296</v>
      </c>
      <c r="K807" s="24">
        <v>0</v>
      </c>
      <c r="L807" s="24">
        <v>8.1649658092772609E-2</v>
      </c>
      <c r="M807" s="24">
        <v>8.9442719099991672E-2</v>
      </c>
      <c r="N807" s="24">
        <v>0.27325202042558921</v>
      </c>
      <c r="O807" s="24">
        <v>0</v>
      </c>
      <c r="P807" s="24">
        <v>0.10954451150103316</v>
      </c>
      <c r="Q807" s="24">
        <v>0</v>
      </c>
      <c r="R807" s="24">
        <v>0.13291601358251284</v>
      </c>
      <c r="S807" s="24">
        <v>0.31885210782848328</v>
      </c>
      <c r="T807" s="24">
        <v>0.10327955589886445</v>
      </c>
      <c r="U807" s="24">
        <v>0</v>
      </c>
      <c r="V807" s="24">
        <v>7.5277265270907973E-2</v>
      </c>
      <c r="W807" s="24">
        <v>7.5277265270907973E-2</v>
      </c>
      <c r="X807" s="24">
        <v>5.1639777949432045E-2</v>
      </c>
      <c r="Y807" s="24">
        <v>0.26394443859772204</v>
      </c>
      <c r="Z807" s="24">
        <v>8.3666002653407678E-2</v>
      </c>
      <c r="AA807" s="24">
        <v>0.12110601416389959</v>
      </c>
      <c r="AB807" s="24">
        <v>0.12110601416389957</v>
      </c>
      <c r="AC807" s="208"/>
      <c r="AD807" s="209"/>
      <c r="AE807" s="209"/>
      <c r="AF807" s="209"/>
      <c r="AG807" s="209"/>
      <c r="AH807" s="209"/>
      <c r="AI807" s="209"/>
      <c r="AJ807" s="209"/>
      <c r="AK807" s="209"/>
      <c r="AL807" s="209"/>
      <c r="AM807" s="209"/>
      <c r="AN807" s="209"/>
      <c r="AO807" s="209"/>
      <c r="AP807" s="209"/>
      <c r="AQ807" s="209"/>
      <c r="AR807" s="209"/>
      <c r="AS807" s="209"/>
      <c r="AT807" s="209"/>
      <c r="AU807" s="209"/>
      <c r="AV807" s="209"/>
      <c r="AW807" s="209"/>
      <c r="AX807" s="209"/>
      <c r="AY807" s="209"/>
      <c r="AZ807" s="209"/>
      <c r="BA807" s="209"/>
      <c r="BB807" s="209"/>
      <c r="BC807" s="209"/>
      <c r="BD807" s="209"/>
      <c r="BE807" s="209"/>
      <c r="BF807" s="209"/>
      <c r="BG807" s="209"/>
      <c r="BH807" s="209"/>
      <c r="BI807" s="209"/>
      <c r="BJ807" s="209"/>
      <c r="BK807" s="209"/>
      <c r="BL807" s="209"/>
      <c r="BM807" s="56"/>
    </row>
    <row r="808" spans="1:65">
      <c r="A808" s="30"/>
      <c r="B808" s="3" t="s">
        <v>87</v>
      </c>
      <c r="C808" s="29"/>
      <c r="D808" s="13">
        <v>2.8088336282316193E-2</v>
      </c>
      <c r="E808" s="13">
        <v>0</v>
      </c>
      <c r="F808" s="13" t="s">
        <v>702</v>
      </c>
      <c r="G808" s="13">
        <v>4.9552090648543413E-2</v>
      </c>
      <c r="H808" s="13">
        <v>1.3524013765559608E-2</v>
      </c>
      <c r="I808" s="13">
        <v>1.2801983041027614E-16</v>
      </c>
      <c r="J808" s="13">
        <v>0.1064995540340512</v>
      </c>
      <c r="K808" s="13">
        <v>0</v>
      </c>
      <c r="L808" s="13">
        <v>1.7879487173599842E-2</v>
      </c>
      <c r="M808" s="13">
        <v>2.1815297341461381E-2</v>
      </c>
      <c r="N808" s="13">
        <v>7.1283135763197183E-2</v>
      </c>
      <c r="O808" s="13">
        <v>0</v>
      </c>
      <c r="P808" s="13">
        <v>2.7386127875258289E-2</v>
      </c>
      <c r="Q808" s="13">
        <v>0</v>
      </c>
      <c r="R808" s="13">
        <v>3.0791354497879425E-2</v>
      </c>
      <c r="S808" s="13">
        <v>7.7453953318659896E-2</v>
      </c>
      <c r="T808" s="13">
        <v>2.5396612106278145E-2</v>
      </c>
      <c r="U808" s="13">
        <v>0</v>
      </c>
      <c r="V808" s="13">
        <v>1.989707452094484E-2</v>
      </c>
      <c r="W808" s="13">
        <v>2.0253972718629946E-2</v>
      </c>
      <c r="X808" s="13">
        <v>1.3832083379312157E-2</v>
      </c>
      <c r="Y808" s="13">
        <v>5.2613509355027649E-2</v>
      </c>
      <c r="Z808" s="13">
        <v>2.0160482567086191E-2</v>
      </c>
      <c r="AA808" s="13">
        <v>2.9780167417352357E-2</v>
      </c>
      <c r="AB808" s="13">
        <v>3.1592873260147716E-2</v>
      </c>
      <c r="AC808" s="154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5"/>
    </row>
    <row r="809" spans="1:65">
      <c r="A809" s="30"/>
      <c r="B809" s="3" t="s">
        <v>274</v>
      </c>
      <c r="C809" s="29"/>
      <c r="D809" s="13">
        <v>-2.4234693877551061E-2</v>
      </c>
      <c r="E809" s="13">
        <v>7.8492935635798844E-4</v>
      </c>
      <c r="F809" s="13" t="s">
        <v>702</v>
      </c>
      <c r="G809" s="13">
        <v>-2.0064756671899664E-2</v>
      </c>
      <c r="H809" s="13">
        <v>1.3294740973312402E-2</v>
      </c>
      <c r="I809" s="13">
        <v>-4.925431711146E-2</v>
      </c>
      <c r="J809" s="13">
        <v>-4.0914442700156983E-2</v>
      </c>
      <c r="K809" s="13">
        <v>-0.24941130298273162</v>
      </c>
      <c r="L809" s="13">
        <v>0.1425627943485086</v>
      </c>
      <c r="M809" s="13">
        <v>2.5804552590267038E-2</v>
      </c>
      <c r="N809" s="13">
        <v>-4.0914442700156983E-2</v>
      </c>
      <c r="O809" s="13">
        <v>7.8492935635798844E-4</v>
      </c>
      <c r="P809" s="13">
        <v>7.8492935635798844E-4</v>
      </c>
      <c r="Q809" s="13">
        <v>7.8492935635798844E-4</v>
      </c>
      <c r="R809" s="13">
        <v>8.001373626373609E-2</v>
      </c>
      <c r="S809" s="13">
        <v>2.9974489795918435E-2</v>
      </c>
      <c r="T809" s="13">
        <v>1.7464678178963799E-2</v>
      </c>
      <c r="U809" s="13">
        <v>-0.24941130298273162</v>
      </c>
      <c r="V809" s="13">
        <v>-5.3424254317111508E-2</v>
      </c>
      <c r="W809" s="13">
        <v>-7.010400313971743E-2</v>
      </c>
      <c r="X809" s="13">
        <v>-6.5934065934066033E-2</v>
      </c>
      <c r="Y809" s="13">
        <v>0.25515109890109877</v>
      </c>
      <c r="Z809" s="13">
        <v>3.831436420722123E-2</v>
      </c>
      <c r="AA809" s="13">
        <v>1.7464678178963799E-2</v>
      </c>
      <c r="AB809" s="13">
        <v>-4.0914442700156983E-2</v>
      </c>
      <c r="AC809" s="154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5"/>
    </row>
    <row r="810" spans="1:65">
      <c r="A810" s="30"/>
      <c r="B810" s="46" t="s">
        <v>275</v>
      </c>
      <c r="C810" s="47"/>
      <c r="D810" s="45">
        <v>0.4</v>
      </c>
      <c r="E810" s="45" t="s">
        <v>276</v>
      </c>
      <c r="F810" s="45">
        <v>6.07</v>
      </c>
      <c r="G810" s="45">
        <v>0.34</v>
      </c>
      <c r="H810" s="45">
        <v>0.2</v>
      </c>
      <c r="I810" s="45">
        <v>0.81</v>
      </c>
      <c r="J810" s="45" t="s">
        <v>276</v>
      </c>
      <c r="K810" s="45" t="s">
        <v>276</v>
      </c>
      <c r="L810" s="45">
        <v>2.29</v>
      </c>
      <c r="M810" s="45">
        <v>0.4</v>
      </c>
      <c r="N810" s="45">
        <v>0.67</v>
      </c>
      <c r="O810" s="45" t="s">
        <v>276</v>
      </c>
      <c r="P810" s="45">
        <v>0</v>
      </c>
      <c r="Q810" s="45" t="s">
        <v>276</v>
      </c>
      <c r="R810" s="45">
        <v>1.28</v>
      </c>
      <c r="S810" s="45">
        <v>0.47</v>
      </c>
      <c r="T810" s="45">
        <v>0.27</v>
      </c>
      <c r="U810" s="45" t="s">
        <v>276</v>
      </c>
      <c r="V810" s="45">
        <v>0.88</v>
      </c>
      <c r="W810" s="45">
        <v>1.1499999999999999</v>
      </c>
      <c r="X810" s="45">
        <v>1.08</v>
      </c>
      <c r="Y810" s="45">
        <v>4.1100000000000003</v>
      </c>
      <c r="Z810" s="45">
        <v>0.61</v>
      </c>
      <c r="AA810" s="45">
        <v>0.27</v>
      </c>
      <c r="AB810" s="45">
        <v>0.67</v>
      </c>
      <c r="AC810" s="154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5"/>
    </row>
    <row r="811" spans="1:65">
      <c r="B811" s="31" t="s">
        <v>326</v>
      </c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BM811" s="55"/>
    </row>
    <row r="812" spans="1:65">
      <c r="BM812" s="55"/>
    </row>
    <row r="813" spans="1:65" ht="15">
      <c r="B813" s="8" t="s">
        <v>557</v>
      </c>
      <c r="BM813" s="28" t="s">
        <v>67</v>
      </c>
    </row>
    <row r="814" spans="1:65" ht="15">
      <c r="A814" s="25" t="s">
        <v>61</v>
      </c>
      <c r="B814" s="18" t="s">
        <v>110</v>
      </c>
      <c r="C814" s="15" t="s">
        <v>111</v>
      </c>
      <c r="D814" s="16" t="s">
        <v>229</v>
      </c>
      <c r="E814" s="17" t="s">
        <v>229</v>
      </c>
      <c r="F814" s="17" t="s">
        <v>229</v>
      </c>
      <c r="G814" s="17" t="s">
        <v>229</v>
      </c>
      <c r="H814" s="17" t="s">
        <v>229</v>
      </c>
      <c r="I814" s="17" t="s">
        <v>229</v>
      </c>
      <c r="J814" s="17" t="s">
        <v>229</v>
      </c>
      <c r="K814" s="17" t="s">
        <v>229</v>
      </c>
      <c r="L814" s="17" t="s">
        <v>229</v>
      </c>
      <c r="M814" s="17" t="s">
        <v>229</v>
      </c>
      <c r="N814" s="17" t="s">
        <v>229</v>
      </c>
      <c r="O814" s="17" t="s">
        <v>229</v>
      </c>
      <c r="P814" s="17" t="s">
        <v>229</v>
      </c>
      <c r="Q814" s="17" t="s">
        <v>229</v>
      </c>
      <c r="R814" s="17" t="s">
        <v>229</v>
      </c>
      <c r="S814" s="17" t="s">
        <v>229</v>
      </c>
      <c r="T814" s="17" t="s">
        <v>229</v>
      </c>
      <c r="U814" s="17" t="s">
        <v>229</v>
      </c>
      <c r="V814" s="17" t="s">
        <v>229</v>
      </c>
      <c r="W814" s="17" t="s">
        <v>229</v>
      </c>
      <c r="X814" s="17" t="s">
        <v>229</v>
      </c>
      <c r="Y814" s="17" t="s">
        <v>229</v>
      </c>
      <c r="Z814" s="154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1</v>
      </c>
    </row>
    <row r="815" spans="1:65">
      <c r="A815" s="30"/>
      <c r="B815" s="19" t="s">
        <v>230</v>
      </c>
      <c r="C815" s="9" t="s">
        <v>230</v>
      </c>
      <c r="D815" s="152" t="s">
        <v>232</v>
      </c>
      <c r="E815" s="153" t="s">
        <v>233</v>
      </c>
      <c r="F815" s="153" t="s">
        <v>234</v>
      </c>
      <c r="G815" s="153" t="s">
        <v>235</v>
      </c>
      <c r="H815" s="153" t="s">
        <v>238</v>
      </c>
      <c r="I815" s="153" t="s">
        <v>239</v>
      </c>
      <c r="J815" s="153" t="s">
        <v>241</v>
      </c>
      <c r="K815" s="153" t="s">
        <v>243</v>
      </c>
      <c r="L815" s="153" t="s">
        <v>244</v>
      </c>
      <c r="M815" s="153" t="s">
        <v>246</v>
      </c>
      <c r="N815" s="153" t="s">
        <v>247</v>
      </c>
      <c r="O815" s="153" t="s">
        <v>249</v>
      </c>
      <c r="P815" s="153" t="s">
        <v>250</v>
      </c>
      <c r="Q815" s="153" t="s">
        <v>251</v>
      </c>
      <c r="R815" s="153" t="s">
        <v>252</v>
      </c>
      <c r="S815" s="153" t="s">
        <v>254</v>
      </c>
      <c r="T815" s="153" t="s">
        <v>256</v>
      </c>
      <c r="U815" s="153" t="s">
        <v>258</v>
      </c>
      <c r="V815" s="153" t="s">
        <v>259</v>
      </c>
      <c r="W815" s="153" t="s">
        <v>260</v>
      </c>
      <c r="X815" s="153" t="s">
        <v>261</v>
      </c>
      <c r="Y815" s="153" t="s">
        <v>262</v>
      </c>
      <c r="Z815" s="154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 t="s">
        <v>3</v>
      </c>
    </row>
    <row r="816" spans="1:65">
      <c r="A816" s="30"/>
      <c r="B816" s="19"/>
      <c r="C816" s="9"/>
      <c r="D816" s="10" t="s">
        <v>299</v>
      </c>
      <c r="E816" s="11" t="s">
        <v>300</v>
      </c>
      <c r="F816" s="11" t="s">
        <v>114</v>
      </c>
      <c r="G816" s="11" t="s">
        <v>299</v>
      </c>
      <c r="H816" s="11" t="s">
        <v>299</v>
      </c>
      <c r="I816" s="11" t="s">
        <v>300</v>
      </c>
      <c r="J816" s="11" t="s">
        <v>300</v>
      </c>
      <c r="K816" s="11" t="s">
        <v>300</v>
      </c>
      <c r="L816" s="11" t="s">
        <v>114</v>
      </c>
      <c r="M816" s="11" t="s">
        <v>300</v>
      </c>
      <c r="N816" s="11" t="s">
        <v>299</v>
      </c>
      <c r="O816" s="11" t="s">
        <v>300</v>
      </c>
      <c r="P816" s="11" t="s">
        <v>300</v>
      </c>
      <c r="Q816" s="11" t="s">
        <v>299</v>
      </c>
      <c r="R816" s="11" t="s">
        <v>300</v>
      </c>
      <c r="S816" s="11" t="s">
        <v>299</v>
      </c>
      <c r="T816" s="11" t="s">
        <v>300</v>
      </c>
      <c r="U816" s="11" t="s">
        <v>300</v>
      </c>
      <c r="V816" s="11" t="s">
        <v>299</v>
      </c>
      <c r="W816" s="11" t="s">
        <v>299</v>
      </c>
      <c r="X816" s="11" t="s">
        <v>299</v>
      </c>
      <c r="Y816" s="11" t="s">
        <v>299</v>
      </c>
      <c r="Z816" s="154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8">
        <v>2</v>
      </c>
    </row>
    <row r="817" spans="1:65">
      <c r="A817" s="30"/>
      <c r="B817" s="19"/>
      <c r="C817" s="9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154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8">
        <v>2</v>
      </c>
    </row>
    <row r="818" spans="1:65">
      <c r="A818" s="30"/>
      <c r="B818" s="18">
        <v>1</v>
      </c>
      <c r="C818" s="14">
        <v>1</v>
      </c>
      <c r="D818" s="22">
        <v>11</v>
      </c>
      <c r="E818" s="148">
        <v>5</v>
      </c>
      <c r="F818" s="148">
        <v>9</v>
      </c>
      <c r="G818" s="148">
        <v>9</v>
      </c>
      <c r="H818" s="148">
        <v>15</v>
      </c>
      <c r="I818" s="22">
        <v>10</v>
      </c>
      <c r="J818" s="22">
        <v>9.4</v>
      </c>
      <c r="K818" s="155">
        <v>4.5</v>
      </c>
      <c r="L818" s="148">
        <v>9</v>
      </c>
      <c r="M818" s="22">
        <v>9.4</v>
      </c>
      <c r="N818" s="22">
        <v>8.6</v>
      </c>
      <c r="O818" s="148">
        <v>8</v>
      </c>
      <c r="P818" s="148">
        <v>8</v>
      </c>
      <c r="Q818" s="148">
        <v>8</v>
      </c>
      <c r="R818" s="148">
        <v>9</v>
      </c>
      <c r="S818" s="22">
        <v>9.1</v>
      </c>
      <c r="T818" s="22">
        <v>10.4</v>
      </c>
      <c r="U818" s="22">
        <v>10.7</v>
      </c>
      <c r="V818" s="148" t="s">
        <v>96</v>
      </c>
      <c r="W818" s="148">
        <v>9</v>
      </c>
      <c r="X818" s="148">
        <v>9</v>
      </c>
      <c r="Y818" s="148">
        <v>10</v>
      </c>
      <c r="Z818" s="154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8">
        <v>1</v>
      </c>
    </row>
    <row r="819" spans="1:65">
      <c r="A819" s="30"/>
      <c r="B819" s="19">
        <v>1</v>
      </c>
      <c r="C819" s="9">
        <v>2</v>
      </c>
      <c r="D819" s="11">
        <v>11</v>
      </c>
      <c r="E819" s="149">
        <v>5</v>
      </c>
      <c r="F819" s="149">
        <v>8</v>
      </c>
      <c r="G819" s="149">
        <v>10</v>
      </c>
      <c r="H819" s="149">
        <v>20</v>
      </c>
      <c r="I819" s="11">
        <v>10</v>
      </c>
      <c r="J819" s="11">
        <v>9.5</v>
      </c>
      <c r="K819" s="11">
        <v>12.5</v>
      </c>
      <c r="L819" s="149">
        <v>9</v>
      </c>
      <c r="M819" s="11">
        <v>9.1</v>
      </c>
      <c r="N819" s="11">
        <v>8.3000000000000007</v>
      </c>
      <c r="O819" s="149">
        <v>9</v>
      </c>
      <c r="P819" s="149">
        <v>8</v>
      </c>
      <c r="Q819" s="149">
        <v>9</v>
      </c>
      <c r="R819" s="149">
        <v>9</v>
      </c>
      <c r="S819" s="11">
        <v>9.3000000000000007</v>
      </c>
      <c r="T819" s="11">
        <v>10.8</v>
      </c>
      <c r="U819" s="11">
        <v>10.8</v>
      </c>
      <c r="V819" s="149" t="s">
        <v>96</v>
      </c>
      <c r="W819" s="149">
        <v>9</v>
      </c>
      <c r="X819" s="149">
        <v>9</v>
      </c>
      <c r="Y819" s="149">
        <v>10</v>
      </c>
      <c r="Z819" s="154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8">
        <v>37</v>
      </c>
    </row>
    <row r="820" spans="1:65">
      <c r="A820" s="30"/>
      <c r="B820" s="19">
        <v>1</v>
      </c>
      <c r="C820" s="9">
        <v>3</v>
      </c>
      <c r="D820" s="11">
        <v>12</v>
      </c>
      <c r="E820" s="149">
        <v>5</v>
      </c>
      <c r="F820" s="149">
        <v>8</v>
      </c>
      <c r="G820" s="149">
        <v>11</v>
      </c>
      <c r="H820" s="149">
        <v>20</v>
      </c>
      <c r="I820" s="11">
        <v>10</v>
      </c>
      <c r="J820" s="11">
        <v>9.5</v>
      </c>
      <c r="K820" s="150">
        <v>5.2</v>
      </c>
      <c r="L820" s="149">
        <v>9</v>
      </c>
      <c r="M820" s="11">
        <v>9.6</v>
      </c>
      <c r="N820" s="11">
        <v>8.8000000000000007</v>
      </c>
      <c r="O820" s="149">
        <v>9</v>
      </c>
      <c r="P820" s="149">
        <v>8</v>
      </c>
      <c r="Q820" s="149">
        <v>9</v>
      </c>
      <c r="R820" s="149">
        <v>9</v>
      </c>
      <c r="S820" s="11">
        <v>9.3000000000000007</v>
      </c>
      <c r="T820" s="11">
        <v>11.1</v>
      </c>
      <c r="U820" s="11">
        <v>10.3</v>
      </c>
      <c r="V820" s="149" t="s">
        <v>96</v>
      </c>
      <c r="W820" s="149">
        <v>10</v>
      </c>
      <c r="X820" s="149">
        <v>9</v>
      </c>
      <c r="Y820" s="149">
        <v>10</v>
      </c>
      <c r="Z820" s="154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8">
        <v>16</v>
      </c>
    </row>
    <row r="821" spans="1:65">
      <c r="A821" s="30"/>
      <c r="B821" s="19">
        <v>1</v>
      </c>
      <c r="C821" s="9">
        <v>4</v>
      </c>
      <c r="D821" s="11">
        <v>11</v>
      </c>
      <c r="E821" s="149">
        <v>5</v>
      </c>
      <c r="F821" s="149">
        <v>9</v>
      </c>
      <c r="G821" s="149">
        <v>12</v>
      </c>
      <c r="H821" s="149">
        <v>20</v>
      </c>
      <c r="I821" s="11">
        <v>10</v>
      </c>
      <c r="J821" s="11">
        <v>9.6</v>
      </c>
      <c r="K821" s="11">
        <v>11.4</v>
      </c>
      <c r="L821" s="149">
        <v>8</v>
      </c>
      <c r="M821" s="11">
        <v>9.6999999999999993</v>
      </c>
      <c r="N821" s="11">
        <v>7.9</v>
      </c>
      <c r="O821" s="149">
        <v>9</v>
      </c>
      <c r="P821" s="149">
        <v>8</v>
      </c>
      <c r="Q821" s="149">
        <v>9</v>
      </c>
      <c r="R821" s="149">
        <v>9</v>
      </c>
      <c r="S821" s="11">
        <v>9.1</v>
      </c>
      <c r="T821" s="11">
        <v>10.7</v>
      </c>
      <c r="U821" s="11">
        <v>10.7</v>
      </c>
      <c r="V821" s="149" t="s">
        <v>96</v>
      </c>
      <c r="W821" s="149">
        <v>11</v>
      </c>
      <c r="X821" s="149">
        <v>9</v>
      </c>
      <c r="Y821" s="149">
        <v>10</v>
      </c>
      <c r="Z821" s="154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9.9712962962962965</v>
      </c>
    </row>
    <row r="822" spans="1:65">
      <c r="A822" s="30"/>
      <c r="B822" s="19">
        <v>1</v>
      </c>
      <c r="C822" s="9">
        <v>5</v>
      </c>
      <c r="D822" s="11">
        <v>11</v>
      </c>
      <c r="E822" s="149">
        <v>5</v>
      </c>
      <c r="F822" s="149">
        <v>9</v>
      </c>
      <c r="G822" s="149">
        <v>9</v>
      </c>
      <c r="H822" s="149">
        <v>10</v>
      </c>
      <c r="I822" s="11">
        <v>10</v>
      </c>
      <c r="J822" s="11">
        <v>9.1</v>
      </c>
      <c r="K822" s="11">
        <v>7.1</v>
      </c>
      <c r="L822" s="149">
        <v>9</v>
      </c>
      <c r="M822" s="11">
        <v>9.4</v>
      </c>
      <c r="N822" s="11">
        <v>8.6999999999999993</v>
      </c>
      <c r="O822" s="149">
        <v>9</v>
      </c>
      <c r="P822" s="149">
        <v>8</v>
      </c>
      <c r="Q822" s="149">
        <v>8</v>
      </c>
      <c r="R822" s="149">
        <v>9</v>
      </c>
      <c r="S822" s="11">
        <v>9</v>
      </c>
      <c r="T822" s="11">
        <v>10.3</v>
      </c>
      <c r="U822" s="11">
        <v>11.2</v>
      </c>
      <c r="V822" s="149" t="s">
        <v>96</v>
      </c>
      <c r="W822" s="149">
        <v>9</v>
      </c>
      <c r="X822" s="149">
        <v>9</v>
      </c>
      <c r="Y822" s="149">
        <v>10</v>
      </c>
      <c r="Z822" s="154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53</v>
      </c>
    </row>
    <row r="823" spans="1:65">
      <c r="A823" s="30"/>
      <c r="B823" s="19">
        <v>1</v>
      </c>
      <c r="C823" s="9">
        <v>6</v>
      </c>
      <c r="D823" s="11">
        <v>10</v>
      </c>
      <c r="E823" s="149">
        <v>5</v>
      </c>
      <c r="F823" s="149">
        <v>9</v>
      </c>
      <c r="G823" s="149">
        <v>11</v>
      </c>
      <c r="H823" s="149">
        <v>15</v>
      </c>
      <c r="I823" s="11">
        <v>10</v>
      </c>
      <c r="J823" s="11">
        <v>9.1999999999999993</v>
      </c>
      <c r="K823" s="11">
        <v>11.7</v>
      </c>
      <c r="L823" s="149">
        <v>9</v>
      </c>
      <c r="M823" s="11">
        <v>9.6</v>
      </c>
      <c r="N823" s="11">
        <v>8.5</v>
      </c>
      <c r="O823" s="149">
        <v>9</v>
      </c>
      <c r="P823" s="149">
        <v>8</v>
      </c>
      <c r="Q823" s="149">
        <v>9</v>
      </c>
      <c r="R823" s="149">
        <v>9</v>
      </c>
      <c r="S823" s="11">
        <v>9.3000000000000007</v>
      </c>
      <c r="T823" s="11">
        <v>10.7</v>
      </c>
      <c r="U823" s="11">
        <v>11.7</v>
      </c>
      <c r="V823" s="149" t="s">
        <v>96</v>
      </c>
      <c r="W823" s="149">
        <v>11</v>
      </c>
      <c r="X823" s="149">
        <v>9</v>
      </c>
      <c r="Y823" s="149">
        <v>10</v>
      </c>
      <c r="Z823" s="154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A824" s="30"/>
      <c r="B824" s="20" t="s">
        <v>271</v>
      </c>
      <c r="C824" s="12"/>
      <c r="D824" s="23">
        <v>11</v>
      </c>
      <c r="E824" s="23">
        <v>5</v>
      </c>
      <c r="F824" s="23">
        <v>8.6666666666666661</v>
      </c>
      <c r="G824" s="23">
        <v>10.333333333333334</v>
      </c>
      <c r="H824" s="23">
        <v>16.666666666666668</v>
      </c>
      <c r="I824" s="23">
        <v>10</v>
      </c>
      <c r="J824" s="23">
        <v>9.3833333333333329</v>
      </c>
      <c r="K824" s="23">
        <v>8.7333333333333343</v>
      </c>
      <c r="L824" s="23">
        <v>8.8333333333333339</v>
      </c>
      <c r="M824" s="23">
        <v>9.4666666666666668</v>
      </c>
      <c r="N824" s="23">
        <v>8.4666666666666668</v>
      </c>
      <c r="O824" s="23">
        <v>8.8333333333333339</v>
      </c>
      <c r="P824" s="23">
        <v>8</v>
      </c>
      <c r="Q824" s="23">
        <v>8.6666666666666661</v>
      </c>
      <c r="R824" s="23">
        <v>9</v>
      </c>
      <c r="S824" s="23">
        <v>9.1833333333333318</v>
      </c>
      <c r="T824" s="23">
        <v>10.666666666666666</v>
      </c>
      <c r="U824" s="23">
        <v>10.9</v>
      </c>
      <c r="V824" s="23" t="s">
        <v>702</v>
      </c>
      <c r="W824" s="23">
        <v>9.8333333333333339</v>
      </c>
      <c r="X824" s="23">
        <v>9</v>
      </c>
      <c r="Y824" s="23">
        <v>10</v>
      </c>
      <c r="Z824" s="154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5"/>
    </row>
    <row r="825" spans="1:65">
      <c r="A825" s="30"/>
      <c r="B825" s="3" t="s">
        <v>272</v>
      </c>
      <c r="C825" s="29"/>
      <c r="D825" s="11">
        <v>11</v>
      </c>
      <c r="E825" s="11">
        <v>5</v>
      </c>
      <c r="F825" s="11">
        <v>9</v>
      </c>
      <c r="G825" s="11">
        <v>10.5</v>
      </c>
      <c r="H825" s="11">
        <v>17.5</v>
      </c>
      <c r="I825" s="11">
        <v>10</v>
      </c>
      <c r="J825" s="11">
        <v>9.4499999999999993</v>
      </c>
      <c r="K825" s="11">
        <v>9.25</v>
      </c>
      <c r="L825" s="11">
        <v>9</v>
      </c>
      <c r="M825" s="11">
        <v>9.5</v>
      </c>
      <c r="N825" s="11">
        <v>8.5500000000000007</v>
      </c>
      <c r="O825" s="11">
        <v>9</v>
      </c>
      <c r="P825" s="11">
        <v>8</v>
      </c>
      <c r="Q825" s="11">
        <v>9</v>
      </c>
      <c r="R825" s="11">
        <v>9</v>
      </c>
      <c r="S825" s="11">
        <v>9.1999999999999993</v>
      </c>
      <c r="T825" s="11">
        <v>10.7</v>
      </c>
      <c r="U825" s="11">
        <v>10.75</v>
      </c>
      <c r="V825" s="11" t="s">
        <v>702</v>
      </c>
      <c r="W825" s="11">
        <v>9.5</v>
      </c>
      <c r="X825" s="11">
        <v>9</v>
      </c>
      <c r="Y825" s="11">
        <v>10</v>
      </c>
      <c r="Z825" s="154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5"/>
    </row>
    <row r="826" spans="1:65">
      <c r="A826" s="30"/>
      <c r="B826" s="3" t="s">
        <v>273</v>
      </c>
      <c r="C826" s="29"/>
      <c r="D826" s="24">
        <v>0.63245553203367588</v>
      </c>
      <c r="E826" s="24">
        <v>0</v>
      </c>
      <c r="F826" s="24">
        <v>0.51639777949432231</v>
      </c>
      <c r="G826" s="24">
        <v>1.2110601416389999</v>
      </c>
      <c r="H826" s="24">
        <v>4.0824829046386277</v>
      </c>
      <c r="I826" s="24">
        <v>0</v>
      </c>
      <c r="J826" s="24">
        <v>0.19407902170679533</v>
      </c>
      <c r="K826" s="24">
        <v>3.5545276291888119</v>
      </c>
      <c r="L826" s="24">
        <v>0.40824829046386302</v>
      </c>
      <c r="M826" s="24">
        <v>0.2160246899469285</v>
      </c>
      <c r="N826" s="24">
        <v>0.32659863237109021</v>
      </c>
      <c r="O826" s="24">
        <v>0.40824829046386302</v>
      </c>
      <c r="P826" s="24">
        <v>0</v>
      </c>
      <c r="Q826" s="24">
        <v>0.51639777949432231</v>
      </c>
      <c r="R826" s="24">
        <v>0</v>
      </c>
      <c r="S826" s="24">
        <v>0.13291601358251301</v>
      </c>
      <c r="T826" s="24">
        <v>0.28751811537130401</v>
      </c>
      <c r="U826" s="24">
        <v>0.48579831205964435</v>
      </c>
      <c r="V826" s="24" t="s">
        <v>702</v>
      </c>
      <c r="W826" s="24">
        <v>0.98319208025017513</v>
      </c>
      <c r="X826" s="24">
        <v>0</v>
      </c>
      <c r="Y826" s="24">
        <v>0</v>
      </c>
      <c r="Z826" s="154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5"/>
    </row>
    <row r="827" spans="1:65">
      <c r="A827" s="30"/>
      <c r="B827" s="3" t="s">
        <v>87</v>
      </c>
      <c r="C827" s="29"/>
      <c r="D827" s="13">
        <v>5.7495957457606897E-2</v>
      </c>
      <c r="E827" s="13">
        <v>0</v>
      </c>
      <c r="F827" s="13">
        <v>5.9584359172421809E-2</v>
      </c>
      <c r="G827" s="13">
        <v>0.11719936854570966</v>
      </c>
      <c r="H827" s="13">
        <v>0.24494897427831763</v>
      </c>
      <c r="I827" s="13">
        <v>0</v>
      </c>
      <c r="J827" s="13">
        <v>2.0683377091310337E-2</v>
      </c>
      <c r="K827" s="13">
        <v>0.40700698044146699</v>
      </c>
      <c r="L827" s="13">
        <v>4.6216787599682604E-2</v>
      </c>
      <c r="M827" s="13">
        <v>2.281950950143611E-2</v>
      </c>
      <c r="N827" s="13">
        <v>3.85746416186327E-2</v>
      </c>
      <c r="O827" s="13">
        <v>4.6216787599682604E-2</v>
      </c>
      <c r="P827" s="13">
        <v>0</v>
      </c>
      <c r="Q827" s="13">
        <v>5.9584359172421809E-2</v>
      </c>
      <c r="R827" s="13">
        <v>0</v>
      </c>
      <c r="S827" s="13">
        <v>1.447361309428454E-2</v>
      </c>
      <c r="T827" s="13">
        <v>2.6954823316059751E-2</v>
      </c>
      <c r="U827" s="13">
        <v>4.4568652482536178E-2</v>
      </c>
      <c r="V827" s="13" t="s">
        <v>702</v>
      </c>
      <c r="W827" s="13">
        <v>9.9985635279678825E-2</v>
      </c>
      <c r="X827" s="13">
        <v>0</v>
      </c>
      <c r="Y827" s="13">
        <v>0</v>
      </c>
      <c r="Z827" s="154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5"/>
    </row>
    <row r="828" spans="1:65">
      <c r="A828" s="30"/>
      <c r="B828" s="3" t="s">
        <v>274</v>
      </c>
      <c r="C828" s="29"/>
      <c r="D828" s="13">
        <v>0.10316649642492326</v>
      </c>
      <c r="E828" s="13">
        <v>-0.49856068344321669</v>
      </c>
      <c r="F828" s="13">
        <v>-0.13083851796824231</v>
      </c>
      <c r="G828" s="13">
        <v>3.6307920884018907E-2</v>
      </c>
      <c r="H828" s="13">
        <v>0.67146438852261126</v>
      </c>
      <c r="I828" s="13">
        <v>2.8786331135666199E-3</v>
      </c>
      <c r="J828" s="13">
        <v>-5.8965549261770001E-2</v>
      </c>
      <c r="K828" s="13">
        <v>-0.12415266041415163</v>
      </c>
      <c r="L828" s="13">
        <v>-0.11412387408301605</v>
      </c>
      <c r="M828" s="13">
        <v>-5.0608227319156818E-2</v>
      </c>
      <c r="N828" s="13">
        <v>-0.15089609063051357</v>
      </c>
      <c r="O828" s="13">
        <v>-0.11412387408301605</v>
      </c>
      <c r="P828" s="13">
        <v>-0.19769709350914666</v>
      </c>
      <c r="Q828" s="13">
        <v>-0.13083851796824231</v>
      </c>
      <c r="R828" s="13">
        <v>-9.740923019779002E-2</v>
      </c>
      <c r="S828" s="13">
        <v>-7.9023121924041373E-2</v>
      </c>
      <c r="T828" s="13">
        <v>6.9737208654470972E-2</v>
      </c>
      <c r="U828" s="13">
        <v>9.3137710093787796E-2</v>
      </c>
      <c r="V828" s="13" t="s">
        <v>702</v>
      </c>
      <c r="W828" s="13">
        <v>-1.3836010771659413E-2</v>
      </c>
      <c r="X828" s="13">
        <v>-9.740923019779002E-2</v>
      </c>
      <c r="Y828" s="13">
        <v>2.8786331135666199E-3</v>
      </c>
      <c r="Z828" s="154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5"/>
    </row>
    <row r="829" spans="1:65">
      <c r="A829" s="30"/>
      <c r="B829" s="46" t="s">
        <v>275</v>
      </c>
      <c r="C829" s="47"/>
      <c r="D829" s="45">
        <v>1.41</v>
      </c>
      <c r="E829" s="45" t="s">
        <v>276</v>
      </c>
      <c r="F829" s="45" t="s">
        <v>276</v>
      </c>
      <c r="G829" s="45" t="s">
        <v>276</v>
      </c>
      <c r="H829" s="45" t="s">
        <v>276</v>
      </c>
      <c r="I829" s="45">
        <v>0.49</v>
      </c>
      <c r="J829" s="45">
        <v>0.08</v>
      </c>
      <c r="K829" s="45">
        <v>0.67</v>
      </c>
      <c r="L829" s="45" t="s">
        <v>276</v>
      </c>
      <c r="M829" s="45">
        <v>0</v>
      </c>
      <c r="N829" s="45">
        <v>0.92</v>
      </c>
      <c r="O829" s="45" t="s">
        <v>276</v>
      </c>
      <c r="P829" s="45" t="s">
        <v>276</v>
      </c>
      <c r="Q829" s="45" t="s">
        <v>276</v>
      </c>
      <c r="R829" s="45" t="s">
        <v>276</v>
      </c>
      <c r="S829" s="45">
        <v>0.26</v>
      </c>
      <c r="T829" s="45">
        <v>1.1000000000000001</v>
      </c>
      <c r="U829" s="45">
        <v>1.32</v>
      </c>
      <c r="V829" s="45" t="s">
        <v>276</v>
      </c>
      <c r="W829" s="45" t="s">
        <v>276</v>
      </c>
      <c r="X829" s="45" t="s">
        <v>276</v>
      </c>
      <c r="Y829" s="45" t="s">
        <v>276</v>
      </c>
      <c r="Z829" s="154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5"/>
    </row>
    <row r="830" spans="1:65">
      <c r="B830" s="31" t="s">
        <v>327</v>
      </c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BM830" s="55"/>
    </row>
    <row r="831" spans="1:65">
      <c r="BM831" s="55"/>
    </row>
    <row r="832" spans="1:65" ht="15">
      <c r="B832" s="8" t="s">
        <v>558</v>
      </c>
      <c r="BM832" s="28" t="s">
        <v>278</v>
      </c>
    </row>
    <row r="833" spans="1:65" ht="15">
      <c r="A833" s="25" t="s">
        <v>62</v>
      </c>
      <c r="B833" s="18" t="s">
        <v>110</v>
      </c>
      <c r="C833" s="15" t="s">
        <v>111</v>
      </c>
      <c r="D833" s="16" t="s">
        <v>229</v>
      </c>
      <c r="E833" s="154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1</v>
      </c>
    </row>
    <row r="834" spans="1:65">
      <c r="A834" s="30"/>
      <c r="B834" s="19" t="s">
        <v>230</v>
      </c>
      <c r="C834" s="9" t="s">
        <v>230</v>
      </c>
      <c r="D834" s="152" t="s">
        <v>234</v>
      </c>
      <c r="E834" s="154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 t="s">
        <v>1</v>
      </c>
    </row>
    <row r="835" spans="1:65">
      <c r="A835" s="30"/>
      <c r="B835" s="19"/>
      <c r="C835" s="9"/>
      <c r="D835" s="10" t="s">
        <v>114</v>
      </c>
      <c r="E835" s="154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8">
        <v>3</v>
      </c>
    </row>
    <row r="836" spans="1:65">
      <c r="A836" s="30"/>
      <c r="B836" s="19"/>
      <c r="C836" s="9"/>
      <c r="D836" s="26"/>
      <c r="E836" s="154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8">
        <v>3</v>
      </c>
    </row>
    <row r="837" spans="1:65">
      <c r="A837" s="30"/>
      <c r="B837" s="18">
        <v>1</v>
      </c>
      <c r="C837" s="14">
        <v>1</v>
      </c>
      <c r="D837" s="211">
        <v>9.5100000000000004E-2</v>
      </c>
      <c r="E837" s="208"/>
      <c r="F837" s="209"/>
      <c r="G837" s="209"/>
      <c r="H837" s="209"/>
      <c r="I837" s="209"/>
      <c r="J837" s="209"/>
      <c r="K837" s="209"/>
      <c r="L837" s="209"/>
      <c r="M837" s="209"/>
      <c r="N837" s="209"/>
      <c r="O837" s="209"/>
      <c r="P837" s="209"/>
      <c r="Q837" s="209"/>
      <c r="R837" s="209"/>
      <c r="S837" s="209"/>
      <c r="T837" s="209"/>
      <c r="U837" s="209"/>
      <c r="V837" s="209"/>
      <c r="W837" s="209"/>
      <c r="X837" s="209"/>
      <c r="Y837" s="209"/>
      <c r="Z837" s="209"/>
      <c r="AA837" s="209"/>
      <c r="AB837" s="209"/>
      <c r="AC837" s="209"/>
      <c r="AD837" s="209"/>
      <c r="AE837" s="209"/>
      <c r="AF837" s="209"/>
      <c r="AG837" s="209"/>
      <c r="AH837" s="209"/>
      <c r="AI837" s="209"/>
      <c r="AJ837" s="209"/>
      <c r="AK837" s="209"/>
      <c r="AL837" s="209"/>
      <c r="AM837" s="209"/>
      <c r="AN837" s="209"/>
      <c r="AO837" s="209"/>
      <c r="AP837" s="209"/>
      <c r="AQ837" s="209"/>
      <c r="AR837" s="209"/>
      <c r="AS837" s="209"/>
      <c r="AT837" s="209"/>
      <c r="AU837" s="209"/>
      <c r="AV837" s="209"/>
      <c r="AW837" s="209"/>
      <c r="AX837" s="209"/>
      <c r="AY837" s="209"/>
      <c r="AZ837" s="209"/>
      <c r="BA837" s="209"/>
      <c r="BB837" s="209"/>
      <c r="BC837" s="209"/>
      <c r="BD837" s="209"/>
      <c r="BE837" s="209"/>
      <c r="BF837" s="209"/>
      <c r="BG837" s="209"/>
      <c r="BH837" s="209"/>
      <c r="BI837" s="209"/>
      <c r="BJ837" s="209"/>
      <c r="BK837" s="209"/>
      <c r="BL837" s="209"/>
      <c r="BM837" s="213">
        <v>1</v>
      </c>
    </row>
    <row r="838" spans="1:65">
      <c r="A838" s="30"/>
      <c r="B838" s="19">
        <v>1</v>
      </c>
      <c r="C838" s="9">
        <v>2</v>
      </c>
      <c r="D838" s="24">
        <v>5.3399999999999996E-2</v>
      </c>
      <c r="E838" s="208"/>
      <c r="F838" s="209"/>
      <c r="G838" s="209"/>
      <c r="H838" s="209"/>
      <c r="I838" s="209"/>
      <c r="J838" s="209"/>
      <c r="K838" s="209"/>
      <c r="L838" s="209"/>
      <c r="M838" s="209"/>
      <c r="N838" s="209"/>
      <c r="O838" s="209"/>
      <c r="P838" s="209"/>
      <c r="Q838" s="209"/>
      <c r="R838" s="209"/>
      <c r="S838" s="209"/>
      <c r="T838" s="209"/>
      <c r="U838" s="209"/>
      <c r="V838" s="209"/>
      <c r="W838" s="209"/>
      <c r="X838" s="209"/>
      <c r="Y838" s="209"/>
      <c r="Z838" s="209"/>
      <c r="AA838" s="209"/>
      <c r="AB838" s="209"/>
      <c r="AC838" s="209"/>
      <c r="AD838" s="209"/>
      <c r="AE838" s="209"/>
      <c r="AF838" s="209"/>
      <c r="AG838" s="209"/>
      <c r="AH838" s="209"/>
      <c r="AI838" s="209"/>
      <c r="AJ838" s="209"/>
      <c r="AK838" s="209"/>
      <c r="AL838" s="209"/>
      <c r="AM838" s="209"/>
      <c r="AN838" s="209"/>
      <c r="AO838" s="209"/>
      <c r="AP838" s="209"/>
      <c r="AQ838" s="209"/>
      <c r="AR838" s="209"/>
      <c r="AS838" s="209"/>
      <c r="AT838" s="209"/>
      <c r="AU838" s="209"/>
      <c r="AV838" s="209"/>
      <c r="AW838" s="209"/>
      <c r="AX838" s="209"/>
      <c r="AY838" s="209"/>
      <c r="AZ838" s="209"/>
      <c r="BA838" s="209"/>
      <c r="BB838" s="209"/>
      <c r="BC838" s="209"/>
      <c r="BD838" s="209"/>
      <c r="BE838" s="209"/>
      <c r="BF838" s="209"/>
      <c r="BG838" s="209"/>
      <c r="BH838" s="209"/>
      <c r="BI838" s="209"/>
      <c r="BJ838" s="209"/>
      <c r="BK838" s="209"/>
      <c r="BL838" s="209"/>
      <c r="BM838" s="213">
        <v>7</v>
      </c>
    </row>
    <row r="839" spans="1:65">
      <c r="A839" s="30"/>
      <c r="B839" s="19">
        <v>1</v>
      </c>
      <c r="C839" s="9">
        <v>3</v>
      </c>
      <c r="D839" s="24" t="s">
        <v>328</v>
      </c>
      <c r="E839" s="208"/>
      <c r="F839" s="209"/>
      <c r="G839" s="209"/>
      <c r="H839" s="209"/>
      <c r="I839" s="209"/>
      <c r="J839" s="209"/>
      <c r="K839" s="209"/>
      <c r="L839" s="209"/>
      <c r="M839" s="209"/>
      <c r="N839" s="209"/>
      <c r="O839" s="209"/>
      <c r="P839" s="209"/>
      <c r="Q839" s="209"/>
      <c r="R839" s="209"/>
      <c r="S839" s="209"/>
      <c r="T839" s="209"/>
      <c r="U839" s="209"/>
      <c r="V839" s="209"/>
      <c r="W839" s="209"/>
      <c r="X839" s="209"/>
      <c r="Y839" s="209"/>
      <c r="Z839" s="209"/>
      <c r="AA839" s="209"/>
      <c r="AB839" s="209"/>
      <c r="AC839" s="209"/>
      <c r="AD839" s="209"/>
      <c r="AE839" s="209"/>
      <c r="AF839" s="209"/>
      <c r="AG839" s="209"/>
      <c r="AH839" s="209"/>
      <c r="AI839" s="209"/>
      <c r="AJ839" s="209"/>
      <c r="AK839" s="209"/>
      <c r="AL839" s="209"/>
      <c r="AM839" s="209"/>
      <c r="AN839" s="209"/>
      <c r="AO839" s="209"/>
      <c r="AP839" s="209"/>
      <c r="AQ839" s="209"/>
      <c r="AR839" s="209"/>
      <c r="AS839" s="209"/>
      <c r="AT839" s="209"/>
      <c r="AU839" s="209"/>
      <c r="AV839" s="209"/>
      <c r="AW839" s="209"/>
      <c r="AX839" s="209"/>
      <c r="AY839" s="209"/>
      <c r="AZ839" s="209"/>
      <c r="BA839" s="209"/>
      <c r="BB839" s="209"/>
      <c r="BC839" s="209"/>
      <c r="BD839" s="209"/>
      <c r="BE839" s="209"/>
      <c r="BF839" s="209"/>
      <c r="BG839" s="209"/>
      <c r="BH839" s="209"/>
      <c r="BI839" s="209"/>
      <c r="BJ839" s="209"/>
      <c r="BK839" s="209"/>
      <c r="BL839" s="209"/>
      <c r="BM839" s="213">
        <v>16</v>
      </c>
    </row>
    <row r="840" spans="1:65">
      <c r="A840" s="30"/>
      <c r="B840" s="19">
        <v>1</v>
      </c>
      <c r="C840" s="9">
        <v>4</v>
      </c>
      <c r="D840" s="24">
        <v>5.8200000000000002E-2</v>
      </c>
      <c r="E840" s="208"/>
      <c r="F840" s="209"/>
      <c r="G840" s="209"/>
      <c r="H840" s="209"/>
      <c r="I840" s="209"/>
      <c r="J840" s="209"/>
      <c r="K840" s="209"/>
      <c r="L840" s="209"/>
      <c r="M840" s="209"/>
      <c r="N840" s="209"/>
      <c r="O840" s="209"/>
      <c r="P840" s="209"/>
      <c r="Q840" s="209"/>
      <c r="R840" s="209"/>
      <c r="S840" s="209"/>
      <c r="T840" s="209"/>
      <c r="U840" s="209"/>
      <c r="V840" s="209"/>
      <c r="W840" s="209"/>
      <c r="X840" s="209"/>
      <c r="Y840" s="209"/>
      <c r="Z840" s="209"/>
      <c r="AA840" s="209"/>
      <c r="AB840" s="209"/>
      <c r="AC840" s="209"/>
      <c r="AD840" s="209"/>
      <c r="AE840" s="209"/>
      <c r="AF840" s="209"/>
      <c r="AG840" s="209"/>
      <c r="AH840" s="209"/>
      <c r="AI840" s="209"/>
      <c r="AJ840" s="209"/>
      <c r="AK840" s="209"/>
      <c r="AL840" s="209"/>
      <c r="AM840" s="209"/>
      <c r="AN840" s="209"/>
      <c r="AO840" s="209"/>
      <c r="AP840" s="209"/>
      <c r="AQ840" s="209"/>
      <c r="AR840" s="209"/>
      <c r="AS840" s="209"/>
      <c r="AT840" s="209"/>
      <c r="AU840" s="209"/>
      <c r="AV840" s="209"/>
      <c r="AW840" s="209"/>
      <c r="AX840" s="209"/>
      <c r="AY840" s="209"/>
      <c r="AZ840" s="209"/>
      <c r="BA840" s="209"/>
      <c r="BB840" s="209"/>
      <c r="BC840" s="209"/>
      <c r="BD840" s="209"/>
      <c r="BE840" s="209"/>
      <c r="BF840" s="209"/>
      <c r="BG840" s="209"/>
      <c r="BH840" s="209"/>
      <c r="BI840" s="209"/>
      <c r="BJ840" s="209"/>
      <c r="BK840" s="209"/>
      <c r="BL840" s="209"/>
      <c r="BM840" s="213">
        <v>6.5360000000000001E-2</v>
      </c>
    </row>
    <row r="841" spans="1:65">
      <c r="A841" s="30"/>
      <c r="B841" s="19">
        <v>1</v>
      </c>
      <c r="C841" s="9">
        <v>5</v>
      </c>
      <c r="D841" s="24">
        <v>7.2400000000000006E-2</v>
      </c>
      <c r="E841" s="208"/>
      <c r="F841" s="209"/>
      <c r="G841" s="209"/>
      <c r="H841" s="209"/>
      <c r="I841" s="209"/>
      <c r="J841" s="209"/>
      <c r="K841" s="209"/>
      <c r="L841" s="209"/>
      <c r="M841" s="209"/>
      <c r="N841" s="209"/>
      <c r="O841" s="209"/>
      <c r="P841" s="209"/>
      <c r="Q841" s="209"/>
      <c r="R841" s="209"/>
      <c r="S841" s="209"/>
      <c r="T841" s="209"/>
      <c r="U841" s="209"/>
      <c r="V841" s="209"/>
      <c r="W841" s="209"/>
      <c r="X841" s="209"/>
      <c r="Y841" s="209"/>
      <c r="Z841" s="209"/>
      <c r="AA841" s="209"/>
      <c r="AB841" s="209"/>
      <c r="AC841" s="209"/>
      <c r="AD841" s="209"/>
      <c r="AE841" s="209"/>
      <c r="AF841" s="209"/>
      <c r="AG841" s="209"/>
      <c r="AH841" s="209"/>
      <c r="AI841" s="209"/>
      <c r="AJ841" s="209"/>
      <c r="AK841" s="209"/>
      <c r="AL841" s="209"/>
      <c r="AM841" s="209"/>
      <c r="AN841" s="209"/>
      <c r="AO841" s="209"/>
      <c r="AP841" s="209"/>
      <c r="AQ841" s="209"/>
      <c r="AR841" s="209"/>
      <c r="AS841" s="209"/>
      <c r="AT841" s="209"/>
      <c r="AU841" s="209"/>
      <c r="AV841" s="209"/>
      <c r="AW841" s="209"/>
      <c r="AX841" s="209"/>
      <c r="AY841" s="209"/>
      <c r="AZ841" s="209"/>
      <c r="BA841" s="209"/>
      <c r="BB841" s="209"/>
      <c r="BC841" s="209"/>
      <c r="BD841" s="209"/>
      <c r="BE841" s="209"/>
      <c r="BF841" s="209"/>
      <c r="BG841" s="209"/>
      <c r="BH841" s="209"/>
      <c r="BI841" s="209"/>
      <c r="BJ841" s="209"/>
      <c r="BK841" s="209"/>
      <c r="BL841" s="209"/>
      <c r="BM841" s="213">
        <v>13</v>
      </c>
    </row>
    <row r="842" spans="1:65">
      <c r="A842" s="30"/>
      <c r="B842" s="19">
        <v>1</v>
      </c>
      <c r="C842" s="9">
        <v>6</v>
      </c>
      <c r="D842" s="24">
        <v>4.7699999999999999E-2</v>
      </c>
      <c r="E842" s="208"/>
      <c r="F842" s="209"/>
      <c r="G842" s="209"/>
      <c r="H842" s="209"/>
      <c r="I842" s="209"/>
      <c r="J842" s="209"/>
      <c r="K842" s="209"/>
      <c r="L842" s="209"/>
      <c r="M842" s="209"/>
      <c r="N842" s="209"/>
      <c r="O842" s="209"/>
      <c r="P842" s="209"/>
      <c r="Q842" s="209"/>
      <c r="R842" s="209"/>
      <c r="S842" s="209"/>
      <c r="T842" s="209"/>
      <c r="U842" s="209"/>
      <c r="V842" s="209"/>
      <c r="W842" s="209"/>
      <c r="X842" s="209"/>
      <c r="Y842" s="209"/>
      <c r="Z842" s="209"/>
      <c r="AA842" s="209"/>
      <c r="AB842" s="209"/>
      <c r="AC842" s="209"/>
      <c r="AD842" s="209"/>
      <c r="AE842" s="209"/>
      <c r="AF842" s="209"/>
      <c r="AG842" s="209"/>
      <c r="AH842" s="209"/>
      <c r="AI842" s="209"/>
      <c r="AJ842" s="209"/>
      <c r="AK842" s="209"/>
      <c r="AL842" s="209"/>
      <c r="AM842" s="209"/>
      <c r="AN842" s="209"/>
      <c r="AO842" s="209"/>
      <c r="AP842" s="209"/>
      <c r="AQ842" s="209"/>
      <c r="AR842" s="209"/>
      <c r="AS842" s="209"/>
      <c r="AT842" s="209"/>
      <c r="AU842" s="209"/>
      <c r="AV842" s="209"/>
      <c r="AW842" s="209"/>
      <c r="AX842" s="209"/>
      <c r="AY842" s="209"/>
      <c r="AZ842" s="209"/>
      <c r="BA842" s="209"/>
      <c r="BB842" s="209"/>
      <c r="BC842" s="209"/>
      <c r="BD842" s="209"/>
      <c r="BE842" s="209"/>
      <c r="BF842" s="209"/>
      <c r="BG842" s="209"/>
      <c r="BH842" s="209"/>
      <c r="BI842" s="209"/>
      <c r="BJ842" s="209"/>
      <c r="BK842" s="209"/>
      <c r="BL842" s="209"/>
      <c r="BM842" s="56"/>
    </row>
    <row r="843" spans="1:65">
      <c r="A843" s="30"/>
      <c r="B843" s="20" t="s">
        <v>271</v>
      </c>
      <c r="C843" s="12"/>
      <c r="D843" s="217">
        <v>6.5360000000000001E-2</v>
      </c>
      <c r="E843" s="208"/>
      <c r="F843" s="209"/>
      <c r="G843" s="209"/>
      <c r="H843" s="209"/>
      <c r="I843" s="209"/>
      <c r="J843" s="209"/>
      <c r="K843" s="209"/>
      <c r="L843" s="209"/>
      <c r="M843" s="209"/>
      <c r="N843" s="209"/>
      <c r="O843" s="209"/>
      <c r="P843" s="209"/>
      <c r="Q843" s="209"/>
      <c r="R843" s="209"/>
      <c r="S843" s="209"/>
      <c r="T843" s="209"/>
      <c r="U843" s="209"/>
      <c r="V843" s="209"/>
      <c r="W843" s="209"/>
      <c r="X843" s="209"/>
      <c r="Y843" s="209"/>
      <c r="Z843" s="209"/>
      <c r="AA843" s="209"/>
      <c r="AB843" s="209"/>
      <c r="AC843" s="209"/>
      <c r="AD843" s="209"/>
      <c r="AE843" s="209"/>
      <c r="AF843" s="209"/>
      <c r="AG843" s="209"/>
      <c r="AH843" s="209"/>
      <c r="AI843" s="209"/>
      <c r="AJ843" s="209"/>
      <c r="AK843" s="209"/>
      <c r="AL843" s="209"/>
      <c r="AM843" s="209"/>
      <c r="AN843" s="209"/>
      <c r="AO843" s="209"/>
      <c r="AP843" s="209"/>
      <c r="AQ843" s="209"/>
      <c r="AR843" s="209"/>
      <c r="AS843" s="209"/>
      <c r="AT843" s="209"/>
      <c r="AU843" s="209"/>
      <c r="AV843" s="209"/>
      <c r="AW843" s="209"/>
      <c r="AX843" s="209"/>
      <c r="AY843" s="209"/>
      <c r="AZ843" s="209"/>
      <c r="BA843" s="209"/>
      <c r="BB843" s="209"/>
      <c r="BC843" s="209"/>
      <c r="BD843" s="209"/>
      <c r="BE843" s="209"/>
      <c r="BF843" s="209"/>
      <c r="BG843" s="209"/>
      <c r="BH843" s="209"/>
      <c r="BI843" s="209"/>
      <c r="BJ843" s="209"/>
      <c r="BK843" s="209"/>
      <c r="BL843" s="209"/>
      <c r="BM843" s="56"/>
    </row>
    <row r="844" spans="1:65">
      <c r="A844" s="30"/>
      <c r="B844" s="3" t="s">
        <v>272</v>
      </c>
      <c r="C844" s="29"/>
      <c r="D844" s="24">
        <v>5.8200000000000002E-2</v>
      </c>
      <c r="E844" s="208"/>
      <c r="F844" s="209"/>
      <c r="G844" s="209"/>
      <c r="H844" s="209"/>
      <c r="I844" s="209"/>
      <c r="J844" s="209"/>
      <c r="K844" s="209"/>
      <c r="L844" s="209"/>
      <c r="M844" s="209"/>
      <c r="N844" s="209"/>
      <c r="O844" s="209"/>
      <c r="P844" s="209"/>
      <c r="Q844" s="209"/>
      <c r="R844" s="209"/>
      <c r="S844" s="209"/>
      <c r="T844" s="209"/>
      <c r="U844" s="209"/>
      <c r="V844" s="209"/>
      <c r="W844" s="209"/>
      <c r="X844" s="209"/>
      <c r="Y844" s="209"/>
      <c r="Z844" s="209"/>
      <c r="AA844" s="209"/>
      <c r="AB844" s="209"/>
      <c r="AC844" s="209"/>
      <c r="AD844" s="209"/>
      <c r="AE844" s="209"/>
      <c r="AF844" s="209"/>
      <c r="AG844" s="209"/>
      <c r="AH844" s="209"/>
      <c r="AI844" s="209"/>
      <c r="AJ844" s="209"/>
      <c r="AK844" s="209"/>
      <c r="AL844" s="209"/>
      <c r="AM844" s="209"/>
      <c r="AN844" s="209"/>
      <c r="AO844" s="209"/>
      <c r="AP844" s="209"/>
      <c r="AQ844" s="209"/>
      <c r="AR844" s="209"/>
      <c r="AS844" s="209"/>
      <c r="AT844" s="209"/>
      <c r="AU844" s="209"/>
      <c r="AV844" s="209"/>
      <c r="AW844" s="209"/>
      <c r="AX844" s="209"/>
      <c r="AY844" s="209"/>
      <c r="AZ844" s="209"/>
      <c r="BA844" s="209"/>
      <c r="BB844" s="209"/>
      <c r="BC844" s="209"/>
      <c r="BD844" s="209"/>
      <c r="BE844" s="209"/>
      <c r="BF844" s="209"/>
      <c r="BG844" s="209"/>
      <c r="BH844" s="209"/>
      <c r="BI844" s="209"/>
      <c r="BJ844" s="209"/>
      <c r="BK844" s="209"/>
      <c r="BL844" s="209"/>
      <c r="BM844" s="56"/>
    </row>
    <row r="845" spans="1:65">
      <c r="A845" s="30"/>
      <c r="B845" s="3" t="s">
        <v>273</v>
      </c>
      <c r="C845" s="29"/>
      <c r="D845" s="24">
        <v>1.8975062582241964E-2</v>
      </c>
      <c r="E845" s="208"/>
      <c r="F845" s="209"/>
      <c r="G845" s="209"/>
      <c r="H845" s="209"/>
      <c r="I845" s="209"/>
      <c r="J845" s="209"/>
      <c r="K845" s="209"/>
      <c r="L845" s="209"/>
      <c r="M845" s="209"/>
      <c r="N845" s="209"/>
      <c r="O845" s="209"/>
      <c r="P845" s="209"/>
      <c r="Q845" s="209"/>
      <c r="R845" s="209"/>
      <c r="S845" s="209"/>
      <c r="T845" s="209"/>
      <c r="U845" s="209"/>
      <c r="V845" s="209"/>
      <c r="W845" s="209"/>
      <c r="X845" s="209"/>
      <c r="Y845" s="209"/>
      <c r="Z845" s="209"/>
      <c r="AA845" s="209"/>
      <c r="AB845" s="209"/>
      <c r="AC845" s="209"/>
      <c r="AD845" s="209"/>
      <c r="AE845" s="209"/>
      <c r="AF845" s="209"/>
      <c r="AG845" s="209"/>
      <c r="AH845" s="209"/>
      <c r="AI845" s="209"/>
      <c r="AJ845" s="209"/>
      <c r="AK845" s="209"/>
      <c r="AL845" s="209"/>
      <c r="AM845" s="209"/>
      <c r="AN845" s="209"/>
      <c r="AO845" s="209"/>
      <c r="AP845" s="209"/>
      <c r="AQ845" s="209"/>
      <c r="AR845" s="209"/>
      <c r="AS845" s="209"/>
      <c r="AT845" s="209"/>
      <c r="AU845" s="209"/>
      <c r="AV845" s="209"/>
      <c r="AW845" s="209"/>
      <c r="AX845" s="209"/>
      <c r="AY845" s="209"/>
      <c r="AZ845" s="209"/>
      <c r="BA845" s="209"/>
      <c r="BB845" s="209"/>
      <c r="BC845" s="209"/>
      <c r="BD845" s="209"/>
      <c r="BE845" s="209"/>
      <c r="BF845" s="209"/>
      <c r="BG845" s="209"/>
      <c r="BH845" s="209"/>
      <c r="BI845" s="209"/>
      <c r="BJ845" s="209"/>
      <c r="BK845" s="209"/>
      <c r="BL845" s="209"/>
      <c r="BM845" s="56"/>
    </row>
    <row r="846" spans="1:65">
      <c r="A846" s="30"/>
      <c r="B846" s="3" t="s">
        <v>87</v>
      </c>
      <c r="C846" s="29"/>
      <c r="D846" s="13">
        <v>0.29031613497922221</v>
      </c>
      <c r="E846" s="154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5"/>
    </row>
    <row r="847" spans="1:65">
      <c r="A847" s="30"/>
      <c r="B847" s="3" t="s">
        <v>274</v>
      </c>
      <c r="C847" s="29"/>
      <c r="D847" s="13">
        <v>0</v>
      </c>
      <c r="E847" s="154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5"/>
    </row>
    <row r="848" spans="1:65">
      <c r="A848" s="30"/>
      <c r="B848" s="46" t="s">
        <v>275</v>
      </c>
      <c r="C848" s="47"/>
      <c r="D848" s="45" t="s">
        <v>276</v>
      </c>
      <c r="E848" s="154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5"/>
    </row>
    <row r="849" spans="1:65">
      <c r="B849" s="31"/>
      <c r="C849" s="20"/>
      <c r="D849" s="20"/>
      <c r="BM849" s="55"/>
    </row>
    <row r="850" spans="1:65" ht="15">
      <c r="B850" s="8" t="s">
        <v>559</v>
      </c>
      <c r="BM850" s="28" t="s">
        <v>67</v>
      </c>
    </row>
    <row r="851" spans="1:65" ht="15">
      <c r="A851" s="25" t="s">
        <v>12</v>
      </c>
      <c r="B851" s="18" t="s">
        <v>110</v>
      </c>
      <c r="C851" s="15" t="s">
        <v>111</v>
      </c>
      <c r="D851" s="16" t="s">
        <v>229</v>
      </c>
      <c r="E851" s="17" t="s">
        <v>229</v>
      </c>
      <c r="F851" s="17" t="s">
        <v>229</v>
      </c>
      <c r="G851" s="17" t="s">
        <v>229</v>
      </c>
      <c r="H851" s="17" t="s">
        <v>229</v>
      </c>
      <c r="I851" s="17" t="s">
        <v>229</v>
      </c>
      <c r="J851" s="17" t="s">
        <v>229</v>
      </c>
      <c r="K851" s="17" t="s">
        <v>229</v>
      </c>
      <c r="L851" s="17" t="s">
        <v>229</v>
      </c>
      <c r="M851" s="17" t="s">
        <v>229</v>
      </c>
      <c r="N851" s="17" t="s">
        <v>229</v>
      </c>
      <c r="O851" s="17" t="s">
        <v>229</v>
      </c>
      <c r="P851" s="154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1</v>
      </c>
    </row>
    <row r="852" spans="1:65">
      <c r="A852" s="30"/>
      <c r="B852" s="19" t="s">
        <v>230</v>
      </c>
      <c r="C852" s="9" t="s">
        <v>230</v>
      </c>
      <c r="D852" s="152" t="s">
        <v>233</v>
      </c>
      <c r="E852" s="153" t="s">
        <v>236</v>
      </c>
      <c r="F852" s="153" t="s">
        <v>238</v>
      </c>
      <c r="G852" s="153" t="s">
        <v>239</v>
      </c>
      <c r="H852" s="153" t="s">
        <v>241</v>
      </c>
      <c r="I852" s="153" t="s">
        <v>243</v>
      </c>
      <c r="J852" s="153" t="s">
        <v>247</v>
      </c>
      <c r="K852" s="153" t="s">
        <v>249</v>
      </c>
      <c r="L852" s="153" t="s">
        <v>250</v>
      </c>
      <c r="M852" s="153" t="s">
        <v>254</v>
      </c>
      <c r="N852" s="153" t="s">
        <v>258</v>
      </c>
      <c r="O852" s="153" t="s">
        <v>259</v>
      </c>
      <c r="P852" s="154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8" t="s">
        <v>3</v>
      </c>
    </row>
    <row r="853" spans="1:65">
      <c r="A853" s="30"/>
      <c r="B853" s="19"/>
      <c r="C853" s="9"/>
      <c r="D853" s="10" t="s">
        <v>300</v>
      </c>
      <c r="E853" s="11" t="s">
        <v>300</v>
      </c>
      <c r="F853" s="11" t="s">
        <v>299</v>
      </c>
      <c r="G853" s="11" t="s">
        <v>300</v>
      </c>
      <c r="H853" s="11" t="s">
        <v>300</v>
      </c>
      <c r="I853" s="11" t="s">
        <v>300</v>
      </c>
      <c r="J853" s="11" t="s">
        <v>299</v>
      </c>
      <c r="K853" s="11" t="s">
        <v>300</v>
      </c>
      <c r="L853" s="11" t="s">
        <v>300</v>
      </c>
      <c r="M853" s="11" t="s">
        <v>299</v>
      </c>
      <c r="N853" s="11" t="s">
        <v>300</v>
      </c>
      <c r="O853" s="11" t="s">
        <v>300</v>
      </c>
      <c r="P853" s="154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8">
        <v>2</v>
      </c>
    </row>
    <row r="854" spans="1:65">
      <c r="A854" s="30"/>
      <c r="B854" s="19"/>
      <c r="C854" s="9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154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8">
        <v>3</v>
      </c>
    </row>
    <row r="855" spans="1:65">
      <c r="A855" s="30"/>
      <c r="B855" s="18">
        <v>1</v>
      </c>
      <c r="C855" s="14">
        <v>1</v>
      </c>
      <c r="D855" s="22">
        <v>2.85</v>
      </c>
      <c r="E855" s="22">
        <v>2.7</v>
      </c>
      <c r="F855" s="22">
        <v>2.7</v>
      </c>
      <c r="G855" s="22">
        <v>2.7</v>
      </c>
      <c r="H855" s="155">
        <v>2.95</v>
      </c>
      <c r="I855" s="22">
        <v>2.67</v>
      </c>
      <c r="J855" s="148">
        <v>2.2999999999999998</v>
      </c>
      <c r="K855" s="22">
        <v>2.7</v>
      </c>
      <c r="L855" s="148">
        <v>2.5</v>
      </c>
      <c r="M855" s="148">
        <v>2.5</v>
      </c>
      <c r="N855" s="22">
        <v>2.6</v>
      </c>
      <c r="O855" s="22">
        <v>2.67</v>
      </c>
      <c r="P855" s="154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8">
        <v>1</v>
      </c>
    </row>
    <row r="856" spans="1:65">
      <c r="A856" s="30"/>
      <c r="B856" s="19">
        <v>1</v>
      </c>
      <c r="C856" s="9">
        <v>2</v>
      </c>
      <c r="D856" s="11">
        <v>2.6</v>
      </c>
      <c r="E856" s="11">
        <v>2.8</v>
      </c>
      <c r="F856" s="11">
        <v>2.6</v>
      </c>
      <c r="G856" s="11">
        <v>2.7</v>
      </c>
      <c r="H856" s="11">
        <v>2.7</v>
      </c>
      <c r="I856" s="11">
        <v>2.5499999999999998</v>
      </c>
      <c r="J856" s="149">
        <v>2.5</v>
      </c>
      <c r="K856" s="11">
        <v>2.6</v>
      </c>
      <c r="L856" s="149">
        <v>2.4</v>
      </c>
      <c r="M856" s="149">
        <v>2.5</v>
      </c>
      <c r="N856" s="11">
        <v>2.6</v>
      </c>
      <c r="O856" s="11">
        <v>2.64</v>
      </c>
      <c r="P856" s="154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>
        <v>21</v>
      </c>
    </row>
    <row r="857" spans="1:65">
      <c r="A857" s="30"/>
      <c r="B857" s="19">
        <v>1</v>
      </c>
      <c r="C857" s="9">
        <v>3</v>
      </c>
      <c r="D857" s="11">
        <v>2.7</v>
      </c>
      <c r="E857" s="11">
        <v>2.6</v>
      </c>
      <c r="F857" s="11">
        <v>2.5</v>
      </c>
      <c r="G857" s="11">
        <v>2.65</v>
      </c>
      <c r="H857" s="11">
        <v>2.7</v>
      </c>
      <c r="I857" s="11">
        <v>2.69</v>
      </c>
      <c r="J857" s="149">
        <v>2.1</v>
      </c>
      <c r="K857" s="11">
        <v>2.7</v>
      </c>
      <c r="L857" s="149">
        <v>2.4</v>
      </c>
      <c r="M857" s="149">
        <v>2.5</v>
      </c>
      <c r="N857" s="11">
        <v>2.5</v>
      </c>
      <c r="O857" s="11">
        <v>2.57</v>
      </c>
      <c r="P857" s="154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>
        <v>16</v>
      </c>
    </row>
    <row r="858" spans="1:65">
      <c r="A858" s="30"/>
      <c r="B858" s="19">
        <v>1</v>
      </c>
      <c r="C858" s="9">
        <v>4</v>
      </c>
      <c r="D858" s="11">
        <v>2.7</v>
      </c>
      <c r="E858" s="11">
        <v>2.7</v>
      </c>
      <c r="F858" s="11">
        <v>2.6</v>
      </c>
      <c r="G858" s="11">
        <v>2.65</v>
      </c>
      <c r="H858" s="11">
        <v>2.56</v>
      </c>
      <c r="I858" s="11">
        <v>2.6</v>
      </c>
      <c r="J858" s="149">
        <v>2.1</v>
      </c>
      <c r="K858" s="11">
        <v>2.6</v>
      </c>
      <c r="L858" s="149">
        <v>2.4</v>
      </c>
      <c r="M858" s="149">
        <v>2.5</v>
      </c>
      <c r="N858" s="11">
        <v>2.6</v>
      </c>
      <c r="O858" s="11">
        <v>2.66</v>
      </c>
      <c r="P858" s="154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>
        <v>2.6534814814814816</v>
      </c>
    </row>
    <row r="859" spans="1:65">
      <c r="A859" s="30"/>
      <c r="B859" s="19">
        <v>1</v>
      </c>
      <c r="C859" s="9">
        <v>5</v>
      </c>
      <c r="D859" s="11">
        <v>2.75</v>
      </c>
      <c r="E859" s="11">
        <v>2.6</v>
      </c>
      <c r="F859" s="11">
        <v>2.7</v>
      </c>
      <c r="G859" s="11">
        <v>2.7</v>
      </c>
      <c r="H859" s="11">
        <v>2.58</v>
      </c>
      <c r="I859" s="11">
        <v>2.88</v>
      </c>
      <c r="J859" s="149">
        <v>2.2999999999999998</v>
      </c>
      <c r="K859" s="11">
        <v>2.7</v>
      </c>
      <c r="L859" s="149">
        <v>2.5</v>
      </c>
      <c r="M859" s="149">
        <v>2.5</v>
      </c>
      <c r="N859" s="11">
        <v>2.6</v>
      </c>
      <c r="O859" s="150">
        <v>2.9</v>
      </c>
      <c r="P859" s="154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54</v>
      </c>
    </row>
    <row r="860" spans="1:65">
      <c r="A860" s="30"/>
      <c r="B860" s="19">
        <v>1</v>
      </c>
      <c r="C860" s="9">
        <v>6</v>
      </c>
      <c r="D860" s="11">
        <v>2.75</v>
      </c>
      <c r="E860" s="11">
        <v>2.6</v>
      </c>
      <c r="F860" s="11">
        <v>2.8</v>
      </c>
      <c r="G860" s="11">
        <v>2.65</v>
      </c>
      <c r="H860" s="11">
        <v>2.69</v>
      </c>
      <c r="I860" s="11">
        <v>2.57</v>
      </c>
      <c r="J860" s="149">
        <v>2.5</v>
      </c>
      <c r="K860" s="11">
        <v>2.6</v>
      </c>
      <c r="L860" s="149">
        <v>2.6</v>
      </c>
      <c r="M860" s="149">
        <v>2.6</v>
      </c>
      <c r="N860" s="11">
        <v>2.5</v>
      </c>
      <c r="O860" s="11">
        <v>2.67</v>
      </c>
      <c r="P860" s="154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A861" s="30"/>
      <c r="B861" s="20" t="s">
        <v>271</v>
      </c>
      <c r="C861" s="12"/>
      <c r="D861" s="23">
        <v>2.7250000000000001</v>
      </c>
      <c r="E861" s="23">
        <v>2.6666666666666665</v>
      </c>
      <c r="F861" s="23">
        <v>2.6500000000000004</v>
      </c>
      <c r="G861" s="23">
        <v>2.6750000000000003</v>
      </c>
      <c r="H861" s="23">
        <v>2.6966666666666672</v>
      </c>
      <c r="I861" s="23">
        <v>2.66</v>
      </c>
      <c r="J861" s="23">
        <v>2.3000000000000003</v>
      </c>
      <c r="K861" s="23">
        <v>2.65</v>
      </c>
      <c r="L861" s="23">
        <v>2.4666666666666668</v>
      </c>
      <c r="M861" s="23">
        <v>2.5166666666666666</v>
      </c>
      <c r="N861" s="23">
        <v>2.5666666666666669</v>
      </c>
      <c r="O861" s="23">
        <v>2.6850000000000001</v>
      </c>
      <c r="P861" s="154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5"/>
    </row>
    <row r="862" spans="1:65">
      <c r="A862" s="30"/>
      <c r="B862" s="3" t="s">
        <v>272</v>
      </c>
      <c r="C862" s="29"/>
      <c r="D862" s="11">
        <v>2.7250000000000001</v>
      </c>
      <c r="E862" s="11">
        <v>2.6500000000000004</v>
      </c>
      <c r="F862" s="11">
        <v>2.6500000000000004</v>
      </c>
      <c r="G862" s="11">
        <v>2.6749999999999998</v>
      </c>
      <c r="H862" s="11">
        <v>2.6950000000000003</v>
      </c>
      <c r="I862" s="11">
        <v>2.6349999999999998</v>
      </c>
      <c r="J862" s="11">
        <v>2.2999999999999998</v>
      </c>
      <c r="K862" s="11">
        <v>2.6500000000000004</v>
      </c>
      <c r="L862" s="11">
        <v>2.4500000000000002</v>
      </c>
      <c r="M862" s="11">
        <v>2.5</v>
      </c>
      <c r="N862" s="11">
        <v>2.6</v>
      </c>
      <c r="O862" s="11">
        <v>2.665</v>
      </c>
      <c r="P862" s="154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5"/>
    </row>
    <row r="863" spans="1:65">
      <c r="A863" s="30"/>
      <c r="B863" s="3" t="s">
        <v>273</v>
      </c>
      <c r="C863" s="29"/>
      <c r="D863" s="24">
        <v>8.2158383625774892E-2</v>
      </c>
      <c r="E863" s="24">
        <v>8.164965809277254E-2</v>
      </c>
      <c r="F863" s="24">
        <v>0.10488088481701512</v>
      </c>
      <c r="G863" s="24">
        <v>2.7386127875258456E-2</v>
      </c>
      <c r="H863" s="24">
        <v>0.13894843168120569</v>
      </c>
      <c r="I863" s="24">
        <v>0.12099586769803339</v>
      </c>
      <c r="J863" s="24">
        <v>0.17888543819998315</v>
      </c>
      <c r="K863" s="24">
        <v>5.4772255750516662E-2</v>
      </c>
      <c r="L863" s="24">
        <v>8.1649658092772678E-2</v>
      </c>
      <c r="M863" s="24">
        <v>4.0824829046386339E-2</v>
      </c>
      <c r="N863" s="24">
        <v>5.1639777949432274E-2</v>
      </c>
      <c r="O863" s="24">
        <v>0.11184811129384349</v>
      </c>
      <c r="P863" s="208"/>
      <c r="Q863" s="209"/>
      <c r="R863" s="209"/>
      <c r="S863" s="209"/>
      <c r="T863" s="209"/>
      <c r="U863" s="209"/>
      <c r="V863" s="209"/>
      <c r="W863" s="209"/>
      <c r="X863" s="209"/>
      <c r="Y863" s="209"/>
      <c r="Z863" s="209"/>
      <c r="AA863" s="209"/>
      <c r="AB863" s="209"/>
      <c r="AC863" s="209"/>
      <c r="AD863" s="209"/>
      <c r="AE863" s="209"/>
      <c r="AF863" s="209"/>
      <c r="AG863" s="209"/>
      <c r="AH863" s="209"/>
      <c r="AI863" s="209"/>
      <c r="AJ863" s="209"/>
      <c r="AK863" s="209"/>
      <c r="AL863" s="209"/>
      <c r="AM863" s="209"/>
      <c r="AN863" s="209"/>
      <c r="AO863" s="209"/>
      <c r="AP863" s="209"/>
      <c r="AQ863" s="209"/>
      <c r="AR863" s="209"/>
      <c r="AS863" s="209"/>
      <c r="AT863" s="209"/>
      <c r="AU863" s="209"/>
      <c r="AV863" s="209"/>
      <c r="AW863" s="209"/>
      <c r="AX863" s="209"/>
      <c r="AY863" s="209"/>
      <c r="AZ863" s="209"/>
      <c r="BA863" s="209"/>
      <c r="BB863" s="209"/>
      <c r="BC863" s="209"/>
      <c r="BD863" s="209"/>
      <c r="BE863" s="209"/>
      <c r="BF863" s="209"/>
      <c r="BG863" s="209"/>
      <c r="BH863" s="209"/>
      <c r="BI863" s="209"/>
      <c r="BJ863" s="209"/>
      <c r="BK863" s="209"/>
      <c r="BL863" s="209"/>
      <c r="BM863" s="56"/>
    </row>
    <row r="864" spans="1:65">
      <c r="A864" s="30"/>
      <c r="B864" s="3" t="s">
        <v>87</v>
      </c>
      <c r="C864" s="29"/>
      <c r="D864" s="13">
        <v>3.0149865550743078E-2</v>
      </c>
      <c r="E864" s="13">
        <v>3.0618621784789704E-2</v>
      </c>
      <c r="F864" s="13">
        <v>3.9577692383779284E-2</v>
      </c>
      <c r="G864" s="13">
        <v>1.0237804813180731E-2</v>
      </c>
      <c r="H864" s="13">
        <v>5.1525994442968723E-2</v>
      </c>
      <c r="I864" s="13">
        <v>4.5487168307531349E-2</v>
      </c>
      <c r="J864" s="13">
        <v>7.7776277478253539E-2</v>
      </c>
      <c r="K864" s="13">
        <v>2.0668775754911949E-2</v>
      </c>
      <c r="L864" s="13">
        <v>3.3101212740313246E-2</v>
      </c>
      <c r="M864" s="13">
        <v>1.6221786376047553E-2</v>
      </c>
      <c r="N864" s="13">
        <v>2.0119394006272311E-2</v>
      </c>
      <c r="O864" s="13">
        <v>4.1656652250965917E-2</v>
      </c>
      <c r="P864" s="154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5"/>
    </row>
    <row r="865" spans="1:65">
      <c r="A865" s="30"/>
      <c r="B865" s="3" t="s">
        <v>274</v>
      </c>
      <c r="C865" s="29"/>
      <c r="D865" s="13">
        <v>2.6952710624755793E-2</v>
      </c>
      <c r="E865" s="13">
        <v>4.9690134554183363E-3</v>
      </c>
      <c r="F865" s="13">
        <v>-1.3120428786778104E-3</v>
      </c>
      <c r="G865" s="13">
        <v>8.1095416224667982E-3</v>
      </c>
      <c r="H865" s="13">
        <v>1.6274914856792E-2</v>
      </c>
      <c r="I865" s="13">
        <v>2.4565909217799664E-3</v>
      </c>
      <c r="J865" s="13">
        <v>-0.13321422589470155</v>
      </c>
      <c r="K865" s="13">
        <v>-1.3120428786779215E-3</v>
      </c>
      <c r="L865" s="13">
        <v>-7.0403662553737867E-2</v>
      </c>
      <c r="M865" s="13">
        <v>-5.1560493551448872E-2</v>
      </c>
      <c r="N865" s="13">
        <v>-3.2717324549159654E-2</v>
      </c>
      <c r="O865" s="13">
        <v>1.1878175422924464E-2</v>
      </c>
      <c r="P865" s="154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5"/>
    </row>
    <row r="866" spans="1:65">
      <c r="A866" s="30"/>
      <c r="B866" s="46" t="s">
        <v>275</v>
      </c>
      <c r="C866" s="47"/>
      <c r="D866" s="45">
        <v>1.32</v>
      </c>
      <c r="E866" s="45">
        <v>0.22</v>
      </c>
      <c r="F866" s="45">
        <v>0.09</v>
      </c>
      <c r="G866" s="45">
        <v>0.38</v>
      </c>
      <c r="H866" s="45">
        <v>0.78</v>
      </c>
      <c r="I866" s="45">
        <v>0.09</v>
      </c>
      <c r="J866" s="45">
        <v>6.68</v>
      </c>
      <c r="K866" s="45">
        <v>0.09</v>
      </c>
      <c r="L866" s="45">
        <v>3.54</v>
      </c>
      <c r="M866" s="45">
        <v>2.6</v>
      </c>
      <c r="N866" s="45">
        <v>1.66</v>
      </c>
      <c r="O866" s="45">
        <v>0.56000000000000005</v>
      </c>
      <c r="P866" s="154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5"/>
    </row>
    <row r="867" spans="1:65">
      <c r="B867" s="31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BM867" s="55"/>
    </row>
    <row r="868" spans="1:65" ht="15">
      <c r="B868" s="8" t="s">
        <v>560</v>
      </c>
      <c r="BM868" s="28" t="s">
        <v>67</v>
      </c>
    </row>
    <row r="869" spans="1:65" ht="15">
      <c r="A869" s="25" t="s">
        <v>15</v>
      </c>
      <c r="B869" s="18" t="s">
        <v>110</v>
      </c>
      <c r="C869" s="15" t="s">
        <v>111</v>
      </c>
      <c r="D869" s="16" t="s">
        <v>229</v>
      </c>
      <c r="E869" s="17" t="s">
        <v>229</v>
      </c>
      <c r="F869" s="17" t="s">
        <v>229</v>
      </c>
      <c r="G869" s="17" t="s">
        <v>229</v>
      </c>
      <c r="H869" s="17" t="s">
        <v>229</v>
      </c>
      <c r="I869" s="17" t="s">
        <v>229</v>
      </c>
      <c r="J869" s="17" t="s">
        <v>229</v>
      </c>
      <c r="K869" s="17" t="s">
        <v>229</v>
      </c>
      <c r="L869" s="17" t="s">
        <v>229</v>
      </c>
      <c r="M869" s="17" t="s">
        <v>229</v>
      </c>
      <c r="N869" s="17" t="s">
        <v>229</v>
      </c>
      <c r="O869" s="17" t="s">
        <v>229</v>
      </c>
      <c r="P869" s="17" t="s">
        <v>229</v>
      </c>
      <c r="Q869" s="17" t="s">
        <v>229</v>
      </c>
      <c r="R869" s="17" t="s">
        <v>229</v>
      </c>
      <c r="S869" s="17" t="s">
        <v>229</v>
      </c>
      <c r="T869" s="17" t="s">
        <v>229</v>
      </c>
      <c r="U869" s="17" t="s">
        <v>229</v>
      </c>
      <c r="V869" s="17" t="s">
        <v>229</v>
      </c>
      <c r="W869" s="17" t="s">
        <v>229</v>
      </c>
      <c r="X869" s="17" t="s">
        <v>229</v>
      </c>
      <c r="Y869" s="17" t="s">
        <v>229</v>
      </c>
      <c r="Z869" s="17" t="s">
        <v>229</v>
      </c>
      <c r="AA869" s="17" t="s">
        <v>229</v>
      </c>
      <c r="AB869" s="154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8">
        <v>1</v>
      </c>
    </row>
    <row r="870" spans="1:65">
      <c r="A870" s="30"/>
      <c r="B870" s="19" t="s">
        <v>230</v>
      </c>
      <c r="C870" s="9" t="s">
        <v>230</v>
      </c>
      <c r="D870" s="152" t="s">
        <v>232</v>
      </c>
      <c r="E870" s="153" t="s">
        <v>233</v>
      </c>
      <c r="F870" s="153" t="s">
        <v>234</v>
      </c>
      <c r="G870" s="153" t="s">
        <v>235</v>
      </c>
      <c r="H870" s="153" t="s">
        <v>236</v>
      </c>
      <c r="I870" s="153" t="s">
        <v>237</v>
      </c>
      <c r="J870" s="153" t="s">
        <v>238</v>
      </c>
      <c r="K870" s="153" t="s">
        <v>239</v>
      </c>
      <c r="L870" s="153" t="s">
        <v>240</v>
      </c>
      <c r="M870" s="153" t="s">
        <v>241</v>
      </c>
      <c r="N870" s="153" t="s">
        <v>243</v>
      </c>
      <c r="O870" s="153" t="s">
        <v>244</v>
      </c>
      <c r="P870" s="153" t="s">
        <v>246</v>
      </c>
      <c r="Q870" s="153" t="s">
        <v>247</v>
      </c>
      <c r="R870" s="153" t="s">
        <v>249</v>
      </c>
      <c r="S870" s="153" t="s">
        <v>250</v>
      </c>
      <c r="T870" s="153" t="s">
        <v>251</v>
      </c>
      <c r="U870" s="153" t="s">
        <v>252</v>
      </c>
      <c r="V870" s="153" t="s">
        <v>254</v>
      </c>
      <c r="W870" s="153" t="s">
        <v>258</v>
      </c>
      <c r="X870" s="153" t="s">
        <v>259</v>
      </c>
      <c r="Y870" s="153" t="s">
        <v>260</v>
      </c>
      <c r="Z870" s="153" t="s">
        <v>261</v>
      </c>
      <c r="AA870" s="153" t="s">
        <v>262</v>
      </c>
      <c r="AB870" s="154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8" t="s">
        <v>3</v>
      </c>
    </row>
    <row r="871" spans="1:65">
      <c r="A871" s="30"/>
      <c r="B871" s="19"/>
      <c r="C871" s="9"/>
      <c r="D871" s="10" t="s">
        <v>299</v>
      </c>
      <c r="E871" s="11" t="s">
        <v>300</v>
      </c>
      <c r="F871" s="11" t="s">
        <v>114</v>
      </c>
      <c r="G871" s="11" t="s">
        <v>299</v>
      </c>
      <c r="H871" s="11" t="s">
        <v>300</v>
      </c>
      <c r="I871" s="11" t="s">
        <v>300</v>
      </c>
      <c r="J871" s="11" t="s">
        <v>299</v>
      </c>
      <c r="K871" s="11" t="s">
        <v>300</v>
      </c>
      <c r="L871" s="11" t="s">
        <v>299</v>
      </c>
      <c r="M871" s="11" t="s">
        <v>300</v>
      </c>
      <c r="N871" s="11" t="s">
        <v>300</v>
      </c>
      <c r="O871" s="11" t="s">
        <v>114</v>
      </c>
      <c r="P871" s="11" t="s">
        <v>300</v>
      </c>
      <c r="Q871" s="11" t="s">
        <v>299</v>
      </c>
      <c r="R871" s="11" t="s">
        <v>300</v>
      </c>
      <c r="S871" s="11" t="s">
        <v>300</v>
      </c>
      <c r="T871" s="11" t="s">
        <v>299</v>
      </c>
      <c r="U871" s="11" t="s">
        <v>300</v>
      </c>
      <c r="V871" s="11" t="s">
        <v>299</v>
      </c>
      <c r="W871" s="11" t="s">
        <v>300</v>
      </c>
      <c r="X871" s="11" t="s">
        <v>300</v>
      </c>
      <c r="Y871" s="11" t="s">
        <v>299</v>
      </c>
      <c r="Z871" s="11" t="s">
        <v>299</v>
      </c>
      <c r="AA871" s="11" t="s">
        <v>299</v>
      </c>
      <c r="AB871" s="154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8">
        <v>2</v>
      </c>
    </row>
    <row r="872" spans="1:65">
      <c r="A872" s="30"/>
      <c r="B872" s="19"/>
      <c r="C872" s="9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154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8">
        <v>3</v>
      </c>
    </row>
    <row r="873" spans="1:65">
      <c r="A873" s="30"/>
      <c r="B873" s="18">
        <v>1</v>
      </c>
      <c r="C873" s="14">
        <v>1</v>
      </c>
      <c r="D873" s="22">
        <v>1</v>
      </c>
      <c r="E873" s="148" t="s">
        <v>102</v>
      </c>
      <c r="F873" s="148" t="s">
        <v>96</v>
      </c>
      <c r="G873" s="22">
        <v>1.1000000000000001</v>
      </c>
      <c r="H873" s="22">
        <v>0.91</v>
      </c>
      <c r="I873" s="148">
        <v>1.6</v>
      </c>
      <c r="J873" s="22">
        <v>1</v>
      </c>
      <c r="K873" s="148">
        <v>1.2</v>
      </c>
      <c r="L873" s="22">
        <v>0.9</v>
      </c>
      <c r="M873" s="22">
        <v>1</v>
      </c>
      <c r="N873" s="22">
        <v>1</v>
      </c>
      <c r="O873" s="22">
        <v>0.9</v>
      </c>
      <c r="P873" s="22">
        <v>0.9</v>
      </c>
      <c r="Q873" s="148" t="s">
        <v>102</v>
      </c>
      <c r="R873" s="22">
        <v>0.8</v>
      </c>
      <c r="S873" s="22">
        <v>1.1000000000000001</v>
      </c>
      <c r="T873" s="22">
        <v>1</v>
      </c>
      <c r="U873" s="22">
        <v>1</v>
      </c>
      <c r="V873" s="22">
        <v>1</v>
      </c>
      <c r="W873" s="22">
        <v>0.9</v>
      </c>
      <c r="X873" s="22">
        <v>1.1000000000000001</v>
      </c>
      <c r="Y873" s="22">
        <v>0.9</v>
      </c>
      <c r="Z873" s="148">
        <v>1</v>
      </c>
      <c r="AA873" s="22">
        <v>1</v>
      </c>
      <c r="AB873" s="154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8">
        <v>1</v>
      </c>
    </row>
    <row r="874" spans="1:65">
      <c r="A874" s="30"/>
      <c r="B874" s="19">
        <v>1</v>
      </c>
      <c r="C874" s="9">
        <v>2</v>
      </c>
      <c r="D874" s="11">
        <v>1</v>
      </c>
      <c r="E874" s="149" t="s">
        <v>102</v>
      </c>
      <c r="F874" s="149" t="s">
        <v>96</v>
      </c>
      <c r="G874" s="11">
        <v>1.1000000000000001</v>
      </c>
      <c r="H874" s="11">
        <v>0.92</v>
      </c>
      <c r="I874" s="149">
        <v>1.7</v>
      </c>
      <c r="J874" s="11">
        <v>1</v>
      </c>
      <c r="K874" s="149">
        <v>1.2</v>
      </c>
      <c r="L874" s="11">
        <v>0.8</v>
      </c>
      <c r="M874" s="11">
        <v>1</v>
      </c>
      <c r="N874" s="11">
        <v>1</v>
      </c>
      <c r="O874" s="11">
        <v>0.9</v>
      </c>
      <c r="P874" s="11">
        <v>0.9</v>
      </c>
      <c r="Q874" s="149" t="s">
        <v>102</v>
      </c>
      <c r="R874" s="11">
        <v>0.8</v>
      </c>
      <c r="S874" s="11">
        <v>0.9</v>
      </c>
      <c r="T874" s="11">
        <v>0.9</v>
      </c>
      <c r="U874" s="11">
        <v>1.1000000000000001</v>
      </c>
      <c r="V874" s="11">
        <v>0.9</v>
      </c>
      <c r="W874" s="11">
        <v>0.9</v>
      </c>
      <c r="X874" s="11">
        <v>1.1000000000000001</v>
      </c>
      <c r="Y874" s="11">
        <v>0.9</v>
      </c>
      <c r="Z874" s="149">
        <v>1</v>
      </c>
      <c r="AA874" s="11">
        <v>0.9</v>
      </c>
      <c r="AB874" s="154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8">
        <v>22</v>
      </c>
    </row>
    <row r="875" spans="1:65">
      <c r="A875" s="30"/>
      <c r="B875" s="19">
        <v>1</v>
      </c>
      <c r="C875" s="9">
        <v>3</v>
      </c>
      <c r="D875" s="11">
        <v>1.1000000000000001</v>
      </c>
      <c r="E875" s="11">
        <v>1</v>
      </c>
      <c r="F875" s="149" t="s">
        <v>96</v>
      </c>
      <c r="G875" s="11">
        <v>0.9</v>
      </c>
      <c r="H875" s="11">
        <v>0.89</v>
      </c>
      <c r="I875" s="149">
        <v>1.4</v>
      </c>
      <c r="J875" s="11">
        <v>1</v>
      </c>
      <c r="K875" s="149">
        <v>1.2</v>
      </c>
      <c r="L875" s="11">
        <v>0.9</v>
      </c>
      <c r="M875" s="150">
        <v>1.3</v>
      </c>
      <c r="N875" s="11">
        <v>1</v>
      </c>
      <c r="O875" s="11">
        <v>0.9</v>
      </c>
      <c r="P875" s="11">
        <v>0.9</v>
      </c>
      <c r="Q875" s="149" t="s">
        <v>102</v>
      </c>
      <c r="R875" s="11">
        <v>0.8</v>
      </c>
      <c r="S875" s="11">
        <v>0.8</v>
      </c>
      <c r="T875" s="11">
        <v>1</v>
      </c>
      <c r="U875" s="11">
        <v>1</v>
      </c>
      <c r="V875" s="11">
        <v>1</v>
      </c>
      <c r="W875" s="11">
        <v>0.9</v>
      </c>
      <c r="X875" s="11">
        <v>1</v>
      </c>
      <c r="Y875" s="11">
        <v>1</v>
      </c>
      <c r="Z875" s="149">
        <v>1</v>
      </c>
      <c r="AA875" s="11">
        <v>1</v>
      </c>
      <c r="AB875" s="154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8">
        <v>16</v>
      </c>
    </row>
    <row r="876" spans="1:65">
      <c r="A876" s="30"/>
      <c r="B876" s="19">
        <v>1</v>
      </c>
      <c r="C876" s="9">
        <v>4</v>
      </c>
      <c r="D876" s="11">
        <v>1.1000000000000001</v>
      </c>
      <c r="E876" s="149" t="s">
        <v>102</v>
      </c>
      <c r="F876" s="149" t="s">
        <v>96</v>
      </c>
      <c r="G876" s="11">
        <v>0.9</v>
      </c>
      <c r="H876" s="11">
        <v>0.91</v>
      </c>
      <c r="I876" s="149">
        <v>1.5</v>
      </c>
      <c r="J876" s="150">
        <v>0.5</v>
      </c>
      <c r="K876" s="149">
        <v>1.2</v>
      </c>
      <c r="L876" s="11">
        <v>0.9</v>
      </c>
      <c r="M876" s="11">
        <v>1.1000000000000001</v>
      </c>
      <c r="N876" s="11">
        <v>1</v>
      </c>
      <c r="O876" s="11">
        <v>0.9</v>
      </c>
      <c r="P876" s="11">
        <v>0.9</v>
      </c>
      <c r="Q876" s="149" t="s">
        <v>102</v>
      </c>
      <c r="R876" s="11">
        <v>0.8</v>
      </c>
      <c r="S876" s="11">
        <v>1</v>
      </c>
      <c r="T876" s="11">
        <v>1</v>
      </c>
      <c r="U876" s="11">
        <v>0.9</v>
      </c>
      <c r="V876" s="11">
        <v>0.9</v>
      </c>
      <c r="W876" s="11">
        <v>0.9</v>
      </c>
      <c r="X876" s="11">
        <v>1.1000000000000001</v>
      </c>
      <c r="Y876" s="11">
        <v>0.9</v>
      </c>
      <c r="Z876" s="149">
        <v>1</v>
      </c>
      <c r="AA876" s="11">
        <v>1</v>
      </c>
      <c r="AB876" s="154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>
        <v>0.96517543859649113</v>
      </c>
    </row>
    <row r="877" spans="1:65">
      <c r="A877" s="30"/>
      <c r="B877" s="19">
        <v>1</v>
      </c>
      <c r="C877" s="9">
        <v>5</v>
      </c>
      <c r="D877" s="11">
        <v>1</v>
      </c>
      <c r="E877" s="149" t="s">
        <v>102</v>
      </c>
      <c r="F877" s="149" t="s">
        <v>96</v>
      </c>
      <c r="G877" s="11">
        <v>1</v>
      </c>
      <c r="H877" s="11">
        <v>0.86</v>
      </c>
      <c r="I877" s="149">
        <v>1.5</v>
      </c>
      <c r="J877" s="11">
        <v>1</v>
      </c>
      <c r="K877" s="149">
        <v>1.1000000000000001</v>
      </c>
      <c r="L877" s="11">
        <v>0.9</v>
      </c>
      <c r="M877" s="11">
        <v>1.1000000000000001</v>
      </c>
      <c r="N877" s="11">
        <v>1.1000000000000001</v>
      </c>
      <c r="O877" s="11">
        <v>1</v>
      </c>
      <c r="P877" s="11">
        <v>1</v>
      </c>
      <c r="Q877" s="149" t="s">
        <v>102</v>
      </c>
      <c r="R877" s="11">
        <v>0.8</v>
      </c>
      <c r="S877" s="11">
        <v>0.9</v>
      </c>
      <c r="T877" s="11">
        <v>0.9</v>
      </c>
      <c r="U877" s="11">
        <v>1</v>
      </c>
      <c r="V877" s="11">
        <v>0.9</v>
      </c>
      <c r="W877" s="11">
        <v>0.9</v>
      </c>
      <c r="X877" s="11">
        <v>1.1000000000000001</v>
      </c>
      <c r="Y877" s="11">
        <v>1</v>
      </c>
      <c r="Z877" s="149">
        <v>1</v>
      </c>
      <c r="AA877" s="11">
        <v>1</v>
      </c>
      <c r="AB877" s="154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55</v>
      </c>
    </row>
    <row r="878" spans="1:65">
      <c r="A878" s="30"/>
      <c r="B878" s="19">
        <v>1</v>
      </c>
      <c r="C878" s="9">
        <v>6</v>
      </c>
      <c r="D878" s="11">
        <v>1</v>
      </c>
      <c r="E878" s="149" t="s">
        <v>102</v>
      </c>
      <c r="F878" s="149" t="s">
        <v>96</v>
      </c>
      <c r="G878" s="11">
        <v>1.1000000000000001</v>
      </c>
      <c r="H878" s="11">
        <v>0.88</v>
      </c>
      <c r="I878" s="149">
        <v>1.6</v>
      </c>
      <c r="J878" s="11">
        <v>1</v>
      </c>
      <c r="K878" s="149">
        <v>1.1000000000000001</v>
      </c>
      <c r="L878" s="11">
        <v>0.9</v>
      </c>
      <c r="M878" s="11">
        <v>1.1000000000000001</v>
      </c>
      <c r="N878" s="11">
        <v>1</v>
      </c>
      <c r="O878" s="11">
        <v>1</v>
      </c>
      <c r="P878" s="11">
        <v>1</v>
      </c>
      <c r="Q878" s="149" t="s">
        <v>102</v>
      </c>
      <c r="R878" s="11">
        <v>0.8</v>
      </c>
      <c r="S878" s="11">
        <v>1</v>
      </c>
      <c r="T878" s="11">
        <v>0.9</v>
      </c>
      <c r="U878" s="11">
        <v>1</v>
      </c>
      <c r="V878" s="11">
        <v>1</v>
      </c>
      <c r="W878" s="11">
        <v>0.9</v>
      </c>
      <c r="X878" s="11">
        <v>1.2</v>
      </c>
      <c r="Y878" s="11">
        <v>1</v>
      </c>
      <c r="Z878" s="149">
        <v>1</v>
      </c>
      <c r="AA878" s="11">
        <v>0.9</v>
      </c>
      <c r="AB878" s="154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5"/>
    </row>
    <row r="879" spans="1:65">
      <c r="A879" s="30"/>
      <c r="B879" s="20" t="s">
        <v>271</v>
      </c>
      <c r="C879" s="12"/>
      <c r="D879" s="23">
        <v>1.0333333333333334</v>
      </c>
      <c r="E879" s="23">
        <v>1</v>
      </c>
      <c r="F879" s="23" t="s">
        <v>702</v>
      </c>
      <c r="G879" s="23">
        <v>1.0166666666666666</v>
      </c>
      <c r="H879" s="23">
        <v>0.89500000000000002</v>
      </c>
      <c r="I879" s="23">
        <v>1.5499999999999998</v>
      </c>
      <c r="J879" s="23">
        <v>0.91666666666666663</v>
      </c>
      <c r="K879" s="23">
        <v>1.1666666666666667</v>
      </c>
      <c r="L879" s="23">
        <v>0.88333333333333341</v>
      </c>
      <c r="M879" s="23">
        <v>1.0999999999999999</v>
      </c>
      <c r="N879" s="23">
        <v>1.0166666666666666</v>
      </c>
      <c r="O879" s="23">
        <v>0.93333333333333324</v>
      </c>
      <c r="P879" s="23">
        <v>0.93333333333333324</v>
      </c>
      <c r="Q879" s="23" t="s">
        <v>702</v>
      </c>
      <c r="R879" s="23">
        <v>0.79999999999999993</v>
      </c>
      <c r="S879" s="23">
        <v>0.95000000000000007</v>
      </c>
      <c r="T879" s="23">
        <v>0.95000000000000007</v>
      </c>
      <c r="U879" s="23">
        <v>1</v>
      </c>
      <c r="V879" s="23">
        <v>0.95000000000000007</v>
      </c>
      <c r="W879" s="23">
        <v>0.9</v>
      </c>
      <c r="X879" s="23">
        <v>1.1000000000000001</v>
      </c>
      <c r="Y879" s="23">
        <v>0.94999999999999984</v>
      </c>
      <c r="Z879" s="23">
        <v>1</v>
      </c>
      <c r="AA879" s="23">
        <v>0.96666666666666679</v>
      </c>
      <c r="AB879" s="154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5"/>
    </row>
    <row r="880" spans="1:65">
      <c r="A880" s="30"/>
      <c r="B880" s="3" t="s">
        <v>272</v>
      </c>
      <c r="C880" s="29"/>
      <c r="D880" s="11">
        <v>1</v>
      </c>
      <c r="E880" s="11">
        <v>1</v>
      </c>
      <c r="F880" s="11" t="s">
        <v>702</v>
      </c>
      <c r="G880" s="11">
        <v>1.05</v>
      </c>
      <c r="H880" s="11">
        <v>0.9</v>
      </c>
      <c r="I880" s="11">
        <v>1.55</v>
      </c>
      <c r="J880" s="11">
        <v>1</v>
      </c>
      <c r="K880" s="11">
        <v>1.2</v>
      </c>
      <c r="L880" s="11">
        <v>0.9</v>
      </c>
      <c r="M880" s="11">
        <v>1.1000000000000001</v>
      </c>
      <c r="N880" s="11">
        <v>1</v>
      </c>
      <c r="O880" s="11">
        <v>0.9</v>
      </c>
      <c r="P880" s="11">
        <v>0.9</v>
      </c>
      <c r="Q880" s="11" t="s">
        <v>702</v>
      </c>
      <c r="R880" s="11">
        <v>0.8</v>
      </c>
      <c r="S880" s="11">
        <v>0.95</v>
      </c>
      <c r="T880" s="11">
        <v>0.95</v>
      </c>
      <c r="U880" s="11">
        <v>1</v>
      </c>
      <c r="V880" s="11">
        <v>0.95</v>
      </c>
      <c r="W880" s="11">
        <v>0.9</v>
      </c>
      <c r="X880" s="11">
        <v>1.1000000000000001</v>
      </c>
      <c r="Y880" s="11">
        <v>0.95</v>
      </c>
      <c r="Z880" s="11">
        <v>1</v>
      </c>
      <c r="AA880" s="11">
        <v>1</v>
      </c>
      <c r="AB880" s="154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5"/>
    </row>
    <row r="881" spans="1:65">
      <c r="A881" s="30"/>
      <c r="B881" s="3" t="s">
        <v>273</v>
      </c>
      <c r="C881" s="29"/>
      <c r="D881" s="24">
        <v>5.1639777949432274E-2</v>
      </c>
      <c r="E881" s="24" t="s">
        <v>702</v>
      </c>
      <c r="F881" s="24" t="s">
        <v>702</v>
      </c>
      <c r="G881" s="24">
        <v>9.8319208025017549E-2</v>
      </c>
      <c r="H881" s="24">
        <v>2.2583179581272449E-2</v>
      </c>
      <c r="I881" s="24">
        <v>0.10488088481701519</v>
      </c>
      <c r="J881" s="24">
        <v>0.20412414523193137</v>
      </c>
      <c r="K881" s="24">
        <v>5.1639777949432156E-2</v>
      </c>
      <c r="L881" s="24">
        <v>4.0824829046386298E-2</v>
      </c>
      <c r="M881" s="24">
        <v>0.10954451150103324</v>
      </c>
      <c r="N881" s="24">
        <v>4.0824829046386339E-2</v>
      </c>
      <c r="O881" s="24">
        <v>5.1639777949432211E-2</v>
      </c>
      <c r="P881" s="24">
        <v>5.1639777949432211E-2</v>
      </c>
      <c r="Q881" s="24" t="s">
        <v>702</v>
      </c>
      <c r="R881" s="24">
        <v>1.2161883888976234E-16</v>
      </c>
      <c r="S881" s="24">
        <v>0.10488088481701573</v>
      </c>
      <c r="T881" s="24">
        <v>5.4772255750516599E-2</v>
      </c>
      <c r="U881" s="24">
        <v>6.3245553203367597E-2</v>
      </c>
      <c r="V881" s="24">
        <v>5.4772255750516599E-2</v>
      </c>
      <c r="W881" s="24">
        <v>0</v>
      </c>
      <c r="X881" s="24">
        <v>6.3245553203367569E-2</v>
      </c>
      <c r="Y881" s="24">
        <v>5.4772255750516606E-2</v>
      </c>
      <c r="Z881" s="24">
        <v>0</v>
      </c>
      <c r="AA881" s="24">
        <v>5.1639777949432218E-2</v>
      </c>
      <c r="AB881" s="208"/>
      <c r="AC881" s="209"/>
      <c r="AD881" s="209"/>
      <c r="AE881" s="209"/>
      <c r="AF881" s="209"/>
      <c r="AG881" s="209"/>
      <c r="AH881" s="209"/>
      <c r="AI881" s="209"/>
      <c r="AJ881" s="209"/>
      <c r="AK881" s="209"/>
      <c r="AL881" s="209"/>
      <c r="AM881" s="209"/>
      <c r="AN881" s="209"/>
      <c r="AO881" s="209"/>
      <c r="AP881" s="209"/>
      <c r="AQ881" s="209"/>
      <c r="AR881" s="209"/>
      <c r="AS881" s="209"/>
      <c r="AT881" s="209"/>
      <c r="AU881" s="209"/>
      <c r="AV881" s="209"/>
      <c r="AW881" s="209"/>
      <c r="AX881" s="209"/>
      <c r="AY881" s="209"/>
      <c r="AZ881" s="209"/>
      <c r="BA881" s="209"/>
      <c r="BB881" s="209"/>
      <c r="BC881" s="209"/>
      <c r="BD881" s="209"/>
      <c r="BE881" s="209"/>
      <c r="BF881" s="209"/>
      <c r="BG881" s="209"/>
      <c r="BH881" s="209"/>
      <c r="BI881" s="209"/>
      <c r="BJ881" s="209"/>
      <c r="BK881" s="209"/>
      <c r="BL881" s="209"/>
      <c r="BM881" s="56"/>
    </row>
    <row r="882" spans="1:65">
      <c r="A882" s="30"/>
      <c r="B882" s="3" t="s">
        <v>87</v>
      </c>
      <c r="C882" s="29"/>
      <c r="D882" s="13">
        <v>4.9973978660740902E-2</v>
      </c>
      <c r="E882" s="13" t="s">
        <v>702</v>
      </c>
      <c r="F882" s="13" t="s">
        <v>702</v>
      </c>
      <c r="G882" s="13">
        <v>9.6707417729525458E-2</v>
      </c>
      <c r="H882" s="13">
        <v>2.5232602884103294E-2</v>
      </c>
      <c r="I882" s="13">
        <v>6.766508697871948E-2</v>
      </c>
      <c r="J882" s="13">
        <v>0.2226808857075615</v>
      </c>
      <c r="K882" s="13">
        <v>4.4262666813798986E-2</v>
      </c>
      <c r="L882" s="13">
        <v>4.6216787599682597E-2</v>
      </c>
      <c r="M882" s="13">
        <v>9.958591954639387E-2</v>
      </c>
      <c r="N882" s="13">
        <v>4.0155569553822629E-2</v>
      </c>
      <c r="O882" s="13">
        <v>5.5328333517248807E-2</v>
      </c>
      <c r="P882" s="13">
        <v>5.5328333517248807E-2</v>
      </c>
      <c r="Q882" s="13" t="s">
        <v>702</v>
      </c>
      <c r="R882" s="13">
        <v>1.5202354861220294E-16</v>
      </c>
      <c r="S882" s="13">
        <v>0.11040093138633233</v>
      </c>
      <c r="T882" s="13">
        <v>5.7655006053175362E-2</v>
      </c>
      <c r="U882" s="13">
        <v>6.3245553203367597E-2</v>
      </c>
      <c r="V882" s="13">
        <v>5.7655006053175362E-2</v>
      </c>
      <c r="W882" s="13">
        <v>0</v>
      </c>
      <c r="X882" s="13">
        <v>5.7495957457606876E-2</v>
      </c>
      <c r="Y882" s="13">
        <v>5.7655006053175382E-2</v>
      </c>
      <c r="Z882" s="13">
        <v>0</v>
      </c>
      <c r="AA882" s="13">
        <v>5.3420459947688494E-2</v>
      </c>
      <c r="AB882" s="154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5"/>
    </row>
    <row r="883" spans="1:65">
      <c r="A883" s="30"/>
      <c r="B883" s="3" t="s">
        <v>274</v>
      </c>
      <c r="C883" s="29"/>
      <c r="D883" s="13">
        <v>7.0617104426065724E-2</v>
      </c>
      <c r="E883" s="13">
        <v>3.6081068799418414E-2</v>
      </c>
      <c r="F883" s="13" t="s">
        <v>702</v>
      </c>
      <c r="G883" s="13">
        <v>5.3349086612741958E-2</v>
      </c>
      <c r="H883" s="13">
        <v>-7.2707443424520513E-2</v>
      </c>
      <c r="I883" s="13">
        <v>0.60592565663909848</v>
      </c>
      <c r="J883" s="13">
        <v>-5.025902026719975E-2</v>
      </c>
      <c r="K883" s="13">
        <v>0.20876124693265496</v>
      </c>
      <c r="L883" s="13">
        <v>-8.4795055893846949E-2</v>
      </c>
      <c r="M883" s="13">
        <v>0.13968917567936012</v>
      </c>
      <c r="N883" s="13">
        <v>5.3349086612741958E-2</v>
      </c>
      <c r="O883" s="13">
        <v>-3.2991002453876206E-2</v>
      </c>
      <c r="P883" s="13">
        <v>-3.2991002453876206E-2</v>
      </c>
      <c r="Q883" s="13" t="s">
        <v>702</v>
      </c>
      <c r="R883" s="13">
        <v>-0.17113514496046534</v>
      </c>
      <c r="S883" s="13">
        <v>-1.572298464055244E-2</v>
      </c>
      <c r="T883" s="13">
        <v>-1.572298464055244E-2</v>
      </c>
      <c r="U883" s="13">
        <v>3.6081068799418414E-2</v>
      </c>
      <c r="V883" s="13">
        <v>-1.572298464055244E-2</v>
      </c>
      <c r="W883" s="13">
        <v>-6.7527038080523405E-2</v>
      </c>
      <c r="X883" s="13">
        <v>0.13968917567936034</v>
      </c>
      <c r="Y883" s="13">
        <v>-1.5722984640552662E-2</v>
      </c>
      <c r="Z883" s="13">
        <v>3.6081068799418414E-2</v>
      </c>
      <c r="AA883" s="13">
        <v>1.5450331727713262E-3</v>
      </c>
      <c r="AB883" s="154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5"/>
    </row>
    <row r="884" spans="1:65">
      <c r="A884" s="30"/>
      <c r="B884" s="46" t="s">
        <v>275</v>
      </c>
      <c r="C884" s="47"/>
      <c r="D884" s="45">
        <v>0.84</v>
      </c>
      <c r="E884" s="45">
        <v>3.71</v>
      </c>
      <c r="F884" s="45">
        <v>40.96</v>
      </c>
      <c r="G884" s="45">
        <v>0.67</v>
      </c>
      <c r="H884" s="45">
        <v>0.56000000000000005</v>
      </c>
      <c r="I884" s="45">
        <v>6.07</v>
      </c>
      <c r="J884" s="45">
        <v>0.34</v>
      </c>
      <c r="K884" s="45">
        <v>2.19</v>
      </c>
      <c r="L884" s="45">
        <v>0.67</v>
      </c>
      <c r="M884" s="45">
        <v>1.52</v>
      </c>
      <c r="N884" s="45">
        <v>0.67</v>
      </c>
      <c r="O884" s="45">
        <v>0.17</v>
      </c>
      <c r="P884" s="45">
        <v>0.17</v>
      </c>
      <c r="Q884" s="45">
        <v>4.55</v>
      </c>
      <c r="R884" s="45">
        <v>1.52</v>
      </c>
      <c r="S884" s="45">
        <v>0</v>
      </c>
      <c r="T884" s="45">
        <v>0</v>
      </c>
      <c r="U884" s="45">
        <v>0.51</v>
      </c>
      <c r="V884" s="45">
        <v>0</v>
      </c>
      <c r="W884" s="45">
        <v>0.51</v>
      </c>
      <c r="X884" s="45">
        <v>1.52</v>
      </c>
      <c r="Y884" s="45">
        <v>0</v>
      </c>
      <c r="Z884" s="45" t="s">
        <v>276</v>
      </c>
      <c r="AA884" s="45">
        <v>0.17</v>
      </c>
      <c r="AB884" s="154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B885" s="31" t="s">
        <v>329</v>
      </c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BM885" s="55"/>
    </row>
    <row r="886" spans="1:65">
      <c r="BM886" s="55"/>
    </row>
    <row r="887" spans="1:65" ht="15">
      <c r="B887" s="8" t="s">
        <v>561</v>
      </c>
      <c r="BM887" s="28" t="s">
        <v>67</v>
      </c>
    </row>
    <row r="888" spans="1:65" ht="15">
      <c r="A888" s="25" t="s">
        <v>18</v>
      </c>
      <c r="B888" s="18" t="s">
        <v>110</v>
      </c>
      <c r="C888" s="15" t="s">
        <v>111</v>
      </c>
      <c r="D888" s="16" t="s">
        <v>229</v>
      </c>
      <c r="E888" s="17" t="s">
        <v>229</v>
      </c>
      <c r="F888" s="17" t="s">
        <v>229</v>
      </c>
      <c r="G888" s="17" t="s">
        <v>229</v>
      </c>
      <c r="H888" s="17" t="s">
        <v>229</v>
      </c>
      <c r="I888" s="17" t="s">
        <v>229</v>
      </c>
      <c r="J888" s="17" t="s">
        <v>229</v>
      </c>
      <c r="K888" s="17" t="s">
        <v>229</v>
      </c>
      <c r="L888" s="17" t="s">
        <v>229</v>
      </c>
      <c r="M888" s="17" t="s">
        <v>229</v>
      </c>
      <c r="N888" s="17" t="s">
        <v>229</v>
      </c>
      <c r="O888" s="17" t="s">
        <v>229</v>
      </c>
      <c r="P888" s="17" t="s">
        <v>229</v>
      </c>
      <c r="Q888" s="17" t="s">
        <v>229</v>
      </c>
      <c r="R888" s="17" t="s">
        <v>229</v>
      </c>
      <c r="S888" s="17" t="s">
        <v>229</v>
      </c>
      <c r="T888" s="17" t="s">
        <v>229</v>
      </c>
      <c r="U888" s="17" t="s">
        <v>229</v>
      </c>
      <c r="V888" s="17" t="s">
        <v>229</v>
      </c>
      <c r="W888" s="17" t="s">
        <v>229</v>
      </c>
      <c r="X888" s="17" t="s">
        <v>229</v>
      </c>
      <c r="Y888" s="17" t="s">
        <v>229</v>
      </c>
      <c r="Z888" s="17" t="s">
        <v>229</v>
      </c>
      <c r="AA888" s="17" t="s">
        <v>229</v>
      </c>
      <c r="AB888" s="17" t="s">
        <v>229</v>
      </c>
      <c r="AC888" s="154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1</v>
      </c>
    </row>
    <row r="889" spans="1:65">
      <c r="A889" s="30"/>
      <c r="B889" s="19" t="s">
        <v>230</v>
      </c>
      <c r="C889" s="9" t="s">
        <v>230</v>
      </c>
      <c r="D889" s="152" t="s">
        <v>232</v>
      </c>
      <c r="E889" s="153" t="s">
        <v>233</v>
      </c>
      <c r="F889" s="153" t="s">
        <v>234</v>
      </c>
      <c r="G889" s="153" t="s">
        <v>235</v>
      </c>
      <c r="H889" s="153" t="s">
        <v>236</v>
      </c>
      <c r="I889" s="153" t="s">
        <v>237</v>
      </c>
      <c r="J889" s="153" t="s">
        <v>238</v>
      </c>
      <c r="K889" s="153" t="s">
        <v>239</v>
      </c>
      <c r="L889" s="153" t="s">
        <v>240</v>
      </c>
      <c r="M889" s="153" t="s">
        <v>241</v>
      </c>
      <c r="N889" s="153" t="s">
        <v>243</v>
      </c>
      <c r="O889" s="153" t="s">
        <v>244</v>
      </c>
      <c r="P889" s="153" t="s">
        <v>246</v>
      </c>
      <c r="Q889" s="153" t="s">
        <v>247</v>
      </c>
      <c r="R889" s="153" t="s">
        <v>249</v>
      </c>
      <c r="S889" s="153" t="s">
        <v>250</v>
      </c>
      <c r="T889" s="153" t="s">
        <v>251</v>
      </c>
      <c r="U889" s="153" t="s">
        <v>252</v>
      </c>
      <c r="V889" s="153" t="s">
        <v>254</v>
      </c>
      <c r="W889" s="153" t="s">
        <v>256</v>
      </c>
      <c r="X889" s="153" t="s">
        <v>258</v>
      </c>
      <c r="Y889" s="153" t="s">
        <v>259</v>
      </c>
      <c r="Z889" s="153" t="s">
        <v>260</v>
      </c>
      <c r="AA889" s="153" t="s">
        <v>261</v>
      </c>
      <c r="AB889" s="153" t="s">
        <v>262</v>
      </c>
      <c r="AC889" s="154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 t="s">
        <v>3</v>
      </c>
    </row>
    <row r="890" spans="1:65">
      <c r="A890" s="30"/>
      <c r="B890" s="19"/>
      <c r="C890" s="9"/>
      <c r="D890" s="10" t="s">
        <v>299</v>
      </c>
      <c r="E890" s="11" t="s">
        <v>300</v>
      </c>
      <c r="F890" s="11" t="s">
        <v>114</v>
      </c>
      <c r="G890" s="11" t="s">
        <v>299</v>
      </c>
      <c r="H890" s="11" t="s">
        <v>114</v>
      </c>
      <c r="I890" s="11" t="s">
        <v>114</v>
      </c>
      <c r="J890" s="11" t="s">
        <v>299</v>
      </c>
      <c r="K890" s="11" t="s">
        <v>300</v>
      </c>
      <c r="L890" s="11" t="s">
        <v>299</v>
      </c>
      <c r="M890" s="11" t="s">
        <v>300</v>
      </c>
      <c r="N890" s="11" t="s">
        <v>300</v>
      </c>
      <c r="O890" s="11" t="s">
        <v>114</v>
      </c>
      <c r="P890" s="11" t="s">
        <v>300</v>
      </c>
      <c r="Q890" s="11" t="s">
        <v>299</v>
      </c>
      <c r="R890" s="11" t="s">
        <v>299</v>
      </c>
      <c r="S890" s="11" t="s">
        <v>300</v>
      </c>
      <c r="T890" s="11" t="s">
        <v>299</v>
      </c>
      <c r="U890" s="11" t="s">
        <v>300</v>
      </c>
      <c r="V890" s="11" t="s">
        <v>299</v>
      </c>
      <c r="W890" s="11" t="s">
        <v>300</v>
      </c>
      <c r="X890" s="11" t="s">
        <v>300</v>
      </c>
      <c r="Y890" s="11" t="s">
        <v>299</v>
      </c>
      <c r="Z890" s="11" t="s">
        <v>299</v>
      </c>
      <c r="AA890" s="11" t="s">
        <v>299</v>
      </c>
      <c r="AB890" s="11" t="s">
        <v>299</v>
      </c>
      <c r="AC890" s="154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8">
        <v>0</v>
      </c>
    </row>
    <row r="891" spans="1:65">
      <c r="A891" s="30"/>
      <c r="B891" s="19"/>
      <c r="C891" s="9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154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8">
        <v>0</v>
      </c>
    </row>
    <row r="892" spans="1:65">
      <c r="A892" s="30"/>
      <c r="B892" s="18">
        <v>1</v>
      </c>
      <c r="C892" s="14">
        <v>1</v>
      </c>
      <c r="D892" s="219">
        <v>367</v>
      </c>
      <c r="E892" s="219">
        <v>341</v>
      </c>
      <c r="F892" s="220">
        <v>221</v>
      </c>
      <c r="G892" s="219">
        <v>302.39999999999998</v>
      </c>
      <c r="H892" s="219">
        <v>319</v>
      </c>
      <c r="I892" s="219">
        <v>348</v>
      </c>
      <c r="J892" s="219">
        <v>300</v>
      </c>
      <c r="K892" s="219">
        <v>319</v>
      </c>
      <c r="L892" s="219">
        <v>306</v>
      </c>
      <c r="M892" s="219">
        <v>322.8</v>
      </c>
      <c r="N892" s="219">
        <v>317.10000000000002</v>
      </c>
      <c r="O892" s="219">
        <v>286.39999999999998</v>
      </c>
      <c r="P892" s="219">
        <v>310.11</v>
      </c>
      <c r="Q892" s="219">
        <v>299</v>
      </c>
      <c r="R892" s="219">
        <v>324</v>
      </c>
      <c r="S892" s="219">
        <v>314</v>
      </c>
      <c r="T892" s="240">
        <v>361</v>
      </c>
      <c r="U892" s="219">
        <v>319</v>
      </c>
      <c r="V892" s="219">
        <v>317</v>
      </c>
      <c r="W892" s="219">
        <v>301</v>
      </c>
      <c r="X892" s="219">
        <v>306</v>
      </c>
      <c r="Y892" s="219">
        <v>326</v>
      </c>
      <c r="Z892" s="219">
        <v>339</v>
      </c>
      <c r="AA892" s="219">
        <v>325.3</v>
      </c>
      <c r="AB892" s="219">
        <v>319</v>
      </c>
      <c r="AC892" s="221"/>
      <c r="AD892" s="222"/>
      <c r="AE892" s="222"/>
      <c r="AF892" s="222"/>
      <c r="AG892" s="222"/>
      <c r="AH892" s="222"/>
      <c r="AI892" s="222"/>
      <c r="AJ892" s="222"/>
      <c r="AK892" s="222"/>
      <c r="AL892" s="222"/>
      <c r="AM892" s="222"/>
      <c r="AN892" s="222"/>
      <c r="AO892" s="222"/>
      <c r="AP892" s="222"/>
      <c r="AQ892" s="222"/>
      <c r="AR892" s="222"/>
      <c r="AS892" s="222"/>
      <c r="AT892" s="222"/>
      <c r="AU892" s="222"/>
      <c r="AV892" s="222"/>
      <c r="AW892" s="222"/>
      <c r="AX892" s="222"/>
      <c r="AY892" s="222"/>
      <c r="AZ892" s="222"/>
      <c r="BA892" s="222"/>
      <c r="BB892" s="222"/>
      <c r="BC892" s="222"/>
      <c r="BD892" s="222"/>
      <c r="BE892" s="222"/>
      <c r="BF892" s="222"/>
      <c r="BG892" s="222"/>
      <c r="BH892" s="222"/>
      <c r="BI892" s="222"/>
      <c r="BJ892" s="222"/>
      <c r="BK892" s="222"/>
      <c r="BL892" s="222"/>
      <c r="BM892" s="223">
        <v>1</v>
      </c>
    </row>
    <row r="893" spans="1:65">
      <c r="A893" s="30"/>
      <c r="B893" s="19">
        <v>1</v>
      </c>
      <c r="C893" s="9">
        <v>2</v>
      </c>
      <c r="D893" s="224">
        <v>361</v>
      </c>
      <c r="E893" s="224">
        <v>328</v>
      </c>
      <c r="F893" s="225">
        <v>223</v>
      </c>
      <c r="G893" s="224">
        <v>317</v>
      </c>
      <c r="H893" s="224">
        <v>323</v>
      </c>
      <c r="I893" s="224">
        <v>358</v>
      </c>
      <c r="J893" s="224">
        <v>300</v>
      </c>
      <c r="K893" s="224">
        <v>323</v>
      </c>
      <c r="L893" s="224">
        <v>287</v>
      </c>
      <c r="M893" s="224">
        <v>329.8</v>
      </c>
      <c r="N893" s="224">
        <v>326.10000000000002</v>
      </c>
      <c r="O893" s="224">
        <v>304.8</v>
      </c>
      <c r="P893" s="224">
        <v>313.98</v>
      </c>
      <c r="Q893" s="224">
        <v>302</v>
      </c>
      <c r="R893" s="224">
        <v>324</v>
      </c>
      <c r="S893" s="224">
        <v>323</v>
      </c>
      <c r="T893" s="224">
        <v>346</v>
      </c>
      <c r="U893" s="224">
        <v>321</v>
      </c>
      <c r="V893" s="224">
        <v>320</v>
      </c>
      <c r="W893" s="224">
        <v>301</v>
      </c>
      <c r="X893" s="224">
        <v>303</v>
      </c>
      <c r="Y893" s="224">
        <v>321</v>
      </c>
      <c r="Z893" s="224">
        <v>343</v>
      </c>
      <c r="AA893" s="224">
        <v>331.8</v>
      </c>
      <c r="AB893" s="224">
        <v>328</v>
      </c>
      <c r="AC893" s="221"/>
      <c r="AD893" s="222"/>
      <c r="AE893" s="222"/>
      <c r="AF893" s="222"/>
      <c r="AG893" s="222"/>
      <c r="AH893" s="222"/>
      <c r="AI893" s="222"/>
      <c r="AJ893" s="222"/>
      <c r="AK893" s="222"/>
      <c r="AL893" s="222"/>
      <c r="AM893" s="222"/>
      <c r="AN893" s="222"/>
      <c r="AO893" s="222"/>
      <c r="AP893" s="222"/>
      <c r="AQ893" s="222"/>
      <c r="AR893" s="222"/>
      <c r="AS893" s="222"/>
      <c r="AT893" s="222"/>
      <c r="AU893" s="222"/>
      <c r="AV893" s="222"/>
      <c r="AW893" s="222"/>
      <c r="AX893" s="222"/>
      <c r="AY893" s="222"/>
      <c r="AZ893" s="222"/>
      <c r="BA893" s="222"/>
      <c r="BB893" s="222"/>
      <c r="BC893" s="222"/>
      <c r="BD893" s="222"/>
      <c r="BE893" s="222"/>
      <c r="BF893" s="222"/>
      <c r="BG893" s="222"/>
      <c r="BH893" s="222"/>
      <c r="BI893" s="222"/>
      <c r="BJ893" s="222"/>
      <c r="BK893" s="222"/>
      <c r="BL893" s="222"/>
      <c r="BM893" s="223">
        <v>23</v>
      </c>
    </row>
    <row r="894" spans="1:65">
      <c r="A894" s="30"/>
      <c r="B894" s="19">
        <v>1</v>
      </c>
      <c r="C894" s="9">
        <v>3</v>
      </c>
      <c r="D894" s="224">
        <v>371</v>
      </c>
      <c r="E894" s="224">
        <v>337</v>
      </c>
      <c r="F894" s="225">
        <v>222</v>
      </c>
      <c r="G894" s="224">
        <v>321</v>
      </c>
      <c r="H894" s="224">
        <v>322</v>
      </c>
      <c r="I894" s="224">
        <v>360</v>
      </c>
      <c r="J894" s="224">
        <v>300</v>
      </c>
      <c r="K894" s="224">
        <v>328</v>
      </c>
      <c r="L894" s="224">
        <v>288</v>
      </c>
      <c r="M894" s="224">
        <v>322.66000000000003</v>
      </c>
      <c r="N894" s="224">
        <v>305.39999999999998</v>
      </c>
      <c r="O894" s="224">
        <v>301.60000000000002</v>
      </c>
      <c r="P894" s="224">
        <v>292.86</v>
      </c>
      <c r="Q894" s="224">
        <v>305</v>
      </c>
      <c r="R894" s="224">
        <v>339</v>
      </c>
      <c r="S894" s="224">
        <v>326</v>
      </c>
      <c r="T894" s="224">
        <v>342</v>
      </c>
      <c r="U894" s="224">
        <v>319</v>
      </c>
      <c r="V894" s="224">
        <v>321</v>
      </c>
      <c r="W894" s="224">
        <v>296</v>
      </c>
      <c r="X894" s="224">
        <v>299</v>
      </c>
      <c r="Y894" s="224">
        <v>321</v>
      </c>
      <c r="Z894" s="224">
        <v>351</v>
      </c>
      <c r="AA894" s="224">
        <v>326.89999999999998</v>
      </c>
      <c r="AB894" s="224">
        <v>328</v>
      </c>
      <c r="AC894" s="221"/>
      <c r="AD894" s="222"/>
      <c r="AE894" s="222"/>
      <c r="AF894" s="222"/>
      <c r="AG894" s="222"/>
      <c r="AH894" s="222"/>
      <c r="AI894" s="222"/>
      <c r="AJ894" s="222"/>
      <c r="AK894" s="222"/>
      <c r="AL894" s="222"/>
      <c r="AM894" s="222"/>
      <c r="AN894" s="222"/>
      <c r="AO894" s="222"/>
      <c r="AP894" s="222"/>
      <c r="AQ894" s="222"/>
      <c r="AR894" s="222"/>
      <c r="AS894" s="222"/>
      <c r="AT894" s="222"/>
      <c r="AU894" s="222"/>
      <c r="AV894" s="222"/>
      <c r="AW894" s="222"/>
      <c r="AX894" s="222"/>
      <c r="AY894" s="222"/>
      <c r="AZ894" s="222"/>
      <c r="BA894" s="222"/>
      <c r="BB894" s="222"/>
      <c r="BC894" s="222"/>
      <c r="BD894" s="222"/>
      <c r="BE894" s="222"/>
      <c r="BF894" s="222"/>
      <c r="BG894" s="222"/>
      <c r="BH894" s="222"/>
      <c r="BI894" s="222"/>
      <c r="BJ894" s="222"/>
      <c r="BK894" s="222"/>
      <c r="BL894" s="222"/>
      <c r="BM894" s="223">
        <v>16</v>
      </c>
    </row>
    <row r="895" spans="1:65">
      <c r="A895" s="30"/>
      <c r="B895" s="19">
        <v>1</v>
      </c>
      <c r="C895" s="9">
        <v>4</v>
      </c>
      <c r="D895" s="224">
        <v>370</v>
      </c>
      <c r="E895" s="224">
        <v>337</v>
      </c>
      <c r="F895" s="225">
        <v>223</v>
      </c>
      <c r="G895" s="224">
        <v>322.7</v>
      </c>
      <c r="H895" s="224">
        <v>325</v>
      </c>
      <c r="I895" s="224">
        <v>356</v>
      </c>
      <c r="J895" s="224">
        <v>300</v>
      </c>
      <c r="K895" s="224">
        <v>323</v>
      </c>
      <c r="L895" s="224">
        <v>284</v>
      </c>
      <c r="M895" s="224">
        <v>321.79000000000002</v>
      </c>
      <c r="N895" s="224">
        <v>311.89999999999998</v>
      </c>
      <c r="O895" s="224">
        <v>293.89999999999998</v>
      </c>
      <c r="P895" s="224">
        <v>310.60000000000002</v>
      </c>
      <c r="Q895" s="224">
        <v>299</v>
      </c>
      <c r="R895" s="224">
        <v>327</v>
      </c>
      <c r="S895" s="224">
        <v>318</v>
      </c>
      <c r="T895" s="224">
        <v>337</v>
      </c>
      <c r="U895" s="224">
        <v>326</v>
      </c>
      <c r="V895" s="224">
        <v>304</v>
      </c>
      <c r="W895" s="224">
        <v>310</v>
      </c>
      <c r="X895" s="224">
        <v>296</v>
      </c>
      <c r="Y895" s="224">
        <v>324</v>
      </c>
      <c r="Z895" s="224">
        <v>345</v>
      </c>
      <c r="AA895" s="224">
        <v>324.60000000000002</v>
      </c>
      <c r="AB895" s="224">
        <v>331</v>
      </c>
      <c r="AC895" s="221"/>
      <c r="AD895" s="222"/>
      <c r="AE895" s="222"/>
      <c r="AF895" s="222"/>
      <c r="AG895" s="222"/>
      <c r="AH895" s="222"/>
      <c r="AI895" s="222"/>
      <c r="AJ895" s="222"/>
      <c r="AK895" s="222"/>
      <c r="AL895" s="222"/>
      <c r="AM895" s="222"/>
      <c r="AN895" s="222"/>
      <c r="AO895" s="222"/>
      <c r="AP895" s="222"/>
      <c r="AQ895" s="222"/>
      <c r="AR895" s="222"/>
      <c r="AS895" s="222"/>
      <c r="AT895" s="222"/>
      <c r="AU895" s="222"/>
      <c r="AV895" s="222"/>
      <c r="AW895" s="222"/>
      <c r="AX895" s="222"/>
      <c r="AY895" s="222"/>
      <c r="AZ895" s="222"/>
      <c r="BA895" s="222"/>
      <c r="BB895" s="222"/>
      <c r="BC895" s="222"/>
      <c r="BD895" s="222"/>
      <c r="BE895" s="222"/>
      <c r="BF895" s="222"/>
      <c r="BG895" s="222"/>
      <c r="BH895" s="222"/>
      <c r="BI895" s="222"/>
      <c r="BJ895" s="222"/>
      <c r="BK895" s="222"/>
      <c r="BL895" s="222"/>
      <c r="BM895" s="223">
        <v>320.83</v>
      </c>
    </row>
    <row r="896" spans="1:65">
      <c r="A896" s="30"/>
      <c r="B896" s="19">
        <v>1</v>
      </c>
      <c r="C896" s="9">
        <v>5</v>
      </c>
      <c r="D896" s="224">
        <v>364</v>
      </c>
      <c r="E896" s="224">
        <v>326</v>
      </c>
      <c r="F896" s="225">
        <v>220</v>
      </c>
      <c r="G896" s="224">
        <v>305.7</v>
      </c>
      <c r="H896" s="224">
        <v>323</v>
      </c>
      <c r="I896" s="224">
        <v>359</v>
      </c>
      <c r="J896" s="224">
        <v>300</v>
      </c>
      <c r="K896" s="224">
        <v>327</v>
      </c>
      <c r="L896" s="224">
        <v>285</v>
      </c>
      <c r="M896" s="224">
        <v>320.55</v>
      </c>
      <c r="N896" s="224">
        <v>307.39999999999998</v>
      </c>
      <c r="O896" s="224">
        <v>294.89999999999998</v>
      </c>
      <c r="P896" s="224">
        <v>294.24</v>
      </c>
      <c r="Q896" s="224">
        <v>302</v>
      </c>
      <c r="R896" s="224">
        <v>332</v>
      </c>
      <c r="S896" s="224">
        <v>315</v>
      </c>
      <c r="T896" s="224">
        <v>335</v>
      </c>
      <c r="U896" s="224">
        <v>321</v>
      </c>
      <c r="V896" s="224">
        <v>309</v>
      </c>
      <c r="W896" s="224">
        <v>306</v>
      </c>
      <c r="X896" s="224">
        <v>303</v>
      </c>
      <c r="Y896" s="224">
        <v>321</v>
      </c>
      <c r="Z896" s="224">
        <v>354</v>
      </c>
      <c r="AA896" s="224">
        <v>325.2</v>
      </c>
      <c r="AB896" s="224">
        <v>321</v>
      </c>
      <c r="AC896" s="221"/>
      <c r="AD896" s="222"/>
      <c r="AE896" s="222"/>
      <c r="AF896" s="222"/>
      <c r="AG896" s="222"/>
      <c r="AH896" s="222"/>
      <c r="AI896" s="222"/>
      <c r="AJ896" s="222"/>
      <c r="AK896" s="222"/>
      <c r="AL896" s="222"/>
      <c r="AM896" s="222"/>
      <c r="AN896" s="222"/>
      <c r="AO896" s="222"/>
      <c r="AP896" s="222"/>
      <c r="AQ896" s="222"/>
      <c r="AR896" s="222"/>
      <c r="AS896" s="222"/>
      <c r="AT896" s="222"/>
      <c r="AU896" s="222"/>
      <c r="AV896" s="222"/>
      <c r="AW896" s="222"/>
      <c r="AX896" s="222"/>
      <c r="AY896" s="222"/>
      <c r="AZ896" s="222"/>
      <c r="BA896" s="222"/>
      <c r="BB896" s="222"/>
      <c r="BC896" s="222"/>
      <c r="BD896" s="222"/>
      <c r="BE896" s="222"/>
      <c r="BF896" s="222"/>
      <c r="BG896" s="222"/>
      <c r="BH896" s="222"/>
      <c r="BI896" s="222"/>
      <c r="BJ896" s="222"/>
      <c r="BK896" s="222"/>
      <c r="BL896" s="222"/>
      <c r="BM896" s="223">
        <v>56</v>
      </c>
    </row>
    <row r="897" spans="1:65">
      <c r="A897" s="30"/>
      <c r="B897" s="19">
        <v>1</v>
      </c>
      <c r="C897" s="9">
        <v>6</v>
      </c>
      <c r="D897" s="224">
        <v>368</v>
      </c>
      <c r="E897" s="224">
        <v>340</v>
      </c>
      <c r="F897" s="225">
        <v>222</v>
      </c>
      <c r="G897" s="224">
        <v>327.5</v>
      </c>
      <c r="H897" s="224">
        <v>320</v>
      </c>
      <c r="I897" s="224">
        <v>363</v>
      </c>
      <c r="J897" s="224">
        <v>305</v>
      </c>
      <c r="K897" s="224">
        <v>319</v>
      </c>
      <c r="L897" s="224">
        <v>305</v>
      </c>
      <c r="M897" s="224">
        <v>327.02</v>
      </c>
      <c r="N897" s="224">
        <v>316.5</v>
      </c>
      <c r="O897" s="224">
        <v>288.2</v>
      </c>
      <c r="P897" s="224">
        <v>296.31</v>
      </c>
      <c r="Q897" s="224">
        <v>305</v>
      </c>
      <c r="R897" s="224">
        <v>330</v>
      </c>
      <c r="S897" s="224">
        <v>315</v>
      </c>
      <c r="T897" s="224">
        <v>343</v>
      </c>
      <c r="U897" s="224">
        <v>321</v>
      </c>
      <c r="V897" s="224">
        <v>317</v>
      </c>
      <c r="W897" s="224">
        <v>305</v>
      </c>
      <c r="X897" s="224">
        <v>299</v>
      </c>
      <c r="Y897" s="224">
        <v>324</v>
      </c>
      <c r="Z897" s="224">
        <v>334</v>
      </c>
      <c r="AA897" s="224">
        <v>323.89999999999998</v>
      </c>
      <c r="AB897" s="224">
        <v>331</v>
      </c>
      <c r="AC897" s="221"/>
      <c r="AD897" s="222"/>
      <c r="AE897" s="222"/>
      <c r="AF897" s="222"/>
      <c r="AG897" s="222"/>
      <c r="AH897" s="222"/>
      <c r="AI897" s="222"/>
      <c r="AJ897" s="222"/>
      <c r="AK897" s="222"/>
      <c r="AL897" s="222"/>
      <c r="AM897" s="222"/>
      <c r="AN897" s="222"/>
      <c r="AO897" s="222"/>
      <c r="AP897" s="222"/>
      <c r="AQ897" s="222"/>
      <c r="AR897" s="222"/>
      <c r="AS897" s="222"/>
      <c r="AT897" s="222"/>
      <c r="AU897" s="222"/>
      <c r="AV897" s="222"/>
      <c r="AW897" s="222"/>
      <c r="AX897" s="222"/>
      <c r="AY897" s="222"/>
      <c r="AZ897" s="222"/>
      <c r="BA897" s="222"/>
      <c r="BB897" s="222"/>
      <c r="BC897" s="222"/>
      <c r="BD897" s="222"/>
      <c r="BE897" s="222"/>
      <c r="BF897" s="222"/>
      <c r="BG897" s="222"/>
      <c r="BH897" s="222"/>
      <c r="BI897" s="222"/>
      <c r="BJ897" s="222"/>
      <c r="BK897" s="222"/>
      <c r="BL897" s="222"/>
      <c r="BM897" s="227"/>
    </row>
    <row r="898" spans="1:65">
      <c r="A898" s="30"/>
      <c r="B898" s="20" t="s">
        <v>271</v>
      </c>
      <c r="C898" s="12"/>
      <c r="D898" s="228">
        <v>366.83333333333331</v>
      </c>
      <c r="E898" s="228">
        <v>334.83333333333331</v>
      </c>
      <c r="F898" s="228">
        <v>221.83333333333334</v>
      </c>
      <c r="G898" s="228">
        <v>316.05</v>
      </c>
      <c r="H898" s="228">
        <v>322</v>
      </c>
      <c r="I898" s="228">
        <v>357.33333333333331</v>
      </c>
      <c r="J898" s="228">
        <v>300.83333333333331</v>
      </c>
      <c r="K898" s="228">
        <v>323.16666666666669</v>
      </c>
      <c r="L898" s="228">
        <v>292.5</v>
      </c>
      <c r="M898" s="228">
        <v>324.1033333333333</v>
      </c>
      <c r="N898" s="228">
        <v>314.06666666666666</v>
      </c>
      <c r="O898" s="228">
        <v>294.96666666666664</v>
      </c>
      <c r="P898" s="228">
        <v>303.01666666666671</v>
      </c>
      <c r="Q898" s="228">
        <v>302</v>
      </c>
      <c r="R898" s="228">
        <v>329.33333333333331</v>
      </c>
      <c r="S898" s="228">
        <v>318.5</v>
      </c>
      <c r="T898" s="228">
        <v>344</v>
      </c>
      <c r="U898" s="228">
        <v>321.16666666666669</v>
      </c>
      <c r="V898" s="228">
        <v>314.66666666666669</v>
      </c>
      <c r="W898" s="228">
        <v>303.16666666666669</v>
      </c>
      <c r="X898" s="228">
        <v>301</v>
      </c>
      <c r="Y898" s="228">
        <v>322.83333333333331</v>
      </c>
      <c r="Z898" s="228">
        <v>344.33333333333331</v>
      </c>
      <c r="AA898" s="228">
        <v>326.2833333333333</v>
      </c>
      <c r="AB898" s="228">
        <v>326.33333333333331</v>
      </c>
      <c r="AC898" s="221"/>
      <c r="AD898" s="222"/>
      <c r="AE898" s="222"/>
      <c r="AF898" s="222"/>
      <c r="AG898" s="222"/>
      <c r="AH898" s="222"/>
      <c r="AI898" s="222"/>
      <c r="AJ898" s="222"/>
      <c r="AK898" s="222"/>
      <c r="AL898" s="222"/>
      <c r="AM898" s="222"/>
      <c r="AN898" s="222"/>
      <c r="AO898" s="222"/>
      <c r="AP898" s="222"/>
      <c r="AQ898" s="222"/>
      <c r="AR898" s="222"/>
      <c r="AS898" s="222"/>
      <c r="AT898" s="222"/>
      <c r="AU898" s="222"/>
      <c r="AV898" s="222"/>
      <c r="AW898" s="222"/>
      <c r="AX898" s="222"/>
      <c r="AY898" s="222"/>
      <c r="AZ898" s="222"/>
      <c r="BA898" s="222"/>
      <c r="BB898" s="222"/>
      <c r="BC898" s="222"/>
      <c r="BD898" s="222"/>
      <c r="BE898" s="222"/>
      <c r="BF898" s="222"/>
      <c r="BG898" s="222"/>
      <c r="BH898" s="222"/>
      <c r="BI898" s="222"/>
      <c r="BJ898" s="222"/>
      <c r="BK898" s="222"/>
      <c r="BL898" s="222"/>
      <c r="BM898" s="227"/>
    </row>
    <row r="899" spans="1:65">
      <c r="A899" s="30"/>
      <c r="B899" s="3" t="s">
        <v>272</v>
      </c>
      <c r="C899" s="29"/>
      <c r="D899" s="224">
        <v>367.5</v>
      </c>
      <c r="E899" s="224">
        <v>337</v>
      </c>
      <c r="F899" s="224">
        <v>222</v>
      </c>
      <c r="G899" s="224">
        <v>319</v>
      </c>
      <c r="H899" s="224">
        <v>322.5</v>
      </c>
      <c r="I899" s="224">
        <v>358.5</v>
      </c>
      <c r="J899" s="224">
        <v>300</v>
      </c>
      <c r="K899" s="224">
        <v>323</v>
      </c>
      <c r="L899" s="224">
        <v>287.5</v>
      </c>
      <c r="M899" s="224">
        <v>322.73</v>
      </c>
      <c r="N899" s="224">
        <v>314.2</v>
      </c>
      <c r="O899" s="224">
        <v>294.39999999999998</v>
      </c>
      <c r="P899" s="224">
        <v>303.21000000000004</v>
      </c>
      <c r="Q899" s="224">
        <v>302</v>
      </c>
      <c r="R899" s="224">
        <v>328.5</v>
      </c>
      <c r="S899" s="224">
        <v>316.5</v>
      </c>
      <c r="T899" s="224">
        <v>342.5</v>
      </c>
      <c r="U899" s="224">
        <v>321</v>
      </c>
      <c r="V899" s="224">
        <v>317</v>
      </c>
      <c r="W899" s="224">
        <v>303</v>
      </c>
      <c r="X899" s="224">
        <v>301</v>
      </c>
      <c r="Y899" s="224">
        <v>322.5</v>
      </c>
      <c r="Z899" s="224">
        <v>344</v>
      </c>
      <c r="AA899" s="224">
        <v>325.25</v>
      </c>
      <c r="AB899" s="224">
        <v>328</v>
      </c>
      <c r="AC899" s="221"/>
      <c r="AD899" s="222"/>
      <c r="AE899" s="222"/>
      <c r="AF899" s="222"/>
      <c r="AG899" s="222"/>
      <c r="AH899" s="222"/>
      <c r="AI899" s="222"/>
      <c r="AJ899" s="222"/>
      <c r="AK899" s="222"/>
      <c r="AL899" s="222"/>
      <c r="AM899" s="222"/>
      <c r="AN899" s="222"/>
      <c r="AO899" s="222"/>
      <c r="AP899" s="222"/>
      <c r="AQ899" s="222"/>
      <c r="AR899" s="222"/>
      <c r="AS899" s="222"/>
      <c r="AT899" s="222"/>
      <c r="AU899" s="222"/>
      <c r="AV899" s="222"/>
      <c r="AW899" s="222"/>
      <c r="AX899" s="222"/>
      <c r="AY899" s="222"/>
      <c r="AZ899" s="222"/>
      <c r="BA899" s="222"/>
      <c r="BB899" s="222"/>
      <c r="BC899" s="222"/>
      <c r="BD899" s="222"/>
      <c r="BE899" s="222"/>
      <c r="BF899" s="222"/>
      <c r="BG899" s="222"/>
      <c r="BH899" s="222"/>
      <c r="BI899" s="222"/>
      <c r="BJ899" s="222"/>
      <c r="BK899" s="222"/>
      <c r="BL899" s="222"/>
      <c r="BM899" s="227"/>
    </row>
    <row r="900" spans="1:65">
      <c r="A900" s="30"/>
      <c r="B900" s="3" t="s">
        <v>273</v>
      </c>
      <c r="C900" s="29"/>
      <c r="D900" s="224">
        <v>3.7638632635454052</v>
      </c>
      <c r="E900" s="224">
        <v>6.306081720582652</v>
      </c>
      <c r="F900" s="224">
        <v>1.1690451944500122</v>
      </c>
      <c r="G900" s="224">
        <v>9.9415793513908106</v>
      </c>
      <c r="H900" s="224">
        <v>2.1908902300206643</v>
      </c>
      <c r="I900" s="224">
        <v>5.1251016250086856</v>
      </c>
      <c r="J900" s="224">
        <v>2.0412414523193152</v>
      </c>
      <c r="K900" s="224">
        <v>3.8166302763912916</v>
      </c>
      <c r="L900" s="224">
        <v>10.173494974687902</v>
      </c>
      <c r="M900" s="224">
        <v>3.541709568367601</v>
      </c>
      <c r="N900" s="224">
        <v>7.5388770162847836</v>
      </c>
      <c r="O900" s="224">
        <v>7.2251412904293364</v>
      </c>
      <c r="P900" s="224">
        <v>9.5203375290305097</v>
      </c>
      <c r="Q900" s="224">
        <v>2.6832815729997477</v>
      </c>
      <c r="R900" s="224">
        <v>5.715476066494082</v>
      </c>
      <c r="S900" s="224">
        <v>4.9295030175464953</v>
      </c>
      <c r="T900" s="224">
        <v>9.2520268049763015</v>
      </c>
      <c r="U900" s="224">
        <v>2.5625508125043428</v>
      </c>
      <c r="V900" s="224">
        <v>6.7131711334261892</v>
      </c>
      <c r="W900" s="224">
        <v>4.8751068364361689</v>
      </c>
      <c r="X900" s="224">
        <v>3.6331804249169899</v>
      </c>
      <c r="Y900" s="224">
        <v>2.1369760566432809</v>
      </c>
      <c r="Z900" s="224">
        <v>7.4206917916503352</v>
      </c>
      <c r="AA900" s="224">
        <v>2.8798726823709919</v>
      </c>
      <c r="AB900" s="224">
        <v>5.1251016250086856</v>
      </c>
      <c r="AC900" s="221"/>
      <c r="AD900" s="222"/>
      <c r="AE900" s="222"/>
      <c r="AF900" s="222"/>
      <c r="AG900" s="222"/>
      <c r="AH900" s="222"/>
      <c r="AI900" s="222"/>
      <c r="AJ900" s="222"/>
      <c r="AK900" s="222"/>
      <c r="AL900" s="222"/>
      <c r="AM900" s="222"/>
      <c r="AN900" s="222"/>
      <c r="AO900" s="222"/>
      <c r="AP900" s="222"/>
      <c r="AQ900" s="222"/>
      <c r="AR900" s="222"/>
      <c r="AS900" s="222"/>
      <c r="AT900" s="222"/>
      <c r="AU900" s="222"/>
      <c r="AV900" s="222"/>
      <c r="AW900" s="222"/>
      <c r="AX900" s="222"/>
      <c r="AY900" s="222"/>
      <c r="AZ900" s="222"/>
      <c r="BA900" s="222"/>
      <c r="BB900" s="222"/>
      <c r="BC900" s="222"/>
      <c r="BD900" s="222"/>
      <c r="BE900" s="222"/>
      <c r="BF900" s="222"/>
      <c r="BG900" s="222"/>
      <c r="BH900" s="222"/>
      <c r="BI900" s="222"/>
      <c r="BJ900" s="222"/>
      <c r="BK900" s="222"/>
      <c r="BL900" s="222"/>
      <c r="BM900" s="227"/>
    </row>
    <row r="901" spans="1:65">
      <c r="A901" s="30"/>
      <c r="B901" s="3" t="s">
        <v>87</v>
      </c>
      <c r="C901" s="29"/>
      <c r="D901" s="13">
        <v>1.0260417801577661E-2</v>
      </c>
      <c r="E901" s="13">
        <v>1.8833494436782436E-2</v>
      </c>
      <c r="F901" s="13">
        <v>5.2699257450789429E-3</v>
      </c>
      <c r="G901" s="13">
        <v>3.1455716979562759E-2</v>
      </c>
      <c r="H901" s="13">
        <v>6.8040069255300133E-3</v>
      </c>
      <c r="I901" s="13">
        <v>1.434263514461386E-2</v>
      </c>
      <c r="J901" s="13">
        <v>6.7852901462137905E-3</v>
      </c>
      <c r="K901" s="13">
        <v>1.1810098843913227E-2</v>
      </c>
      <c r="L901" s="13">
        <v>3.4781179400642397E-2</v>
      </c>
      <c r="M901" s="13">
        <v>1.0927717194210493E-2</v>
      </c>
      <c r="N901" s="13">
        <v>2.4004066067559279E-2</v>
      </c>
      <c r="O901" s="13">
        <v>2.44947721452006E-2</v>
      </c>
      <c r="P901" s="13">
        <v>3.1418527679546254E-2</v>
      </c>
      <c r="Q901" s="13">
        <v>8.8850383211912173E-3</v>
      </c>
      <c r="R901" s="13">
        <v>1.7354684412431425E-2</v>
      </c>
      <c r="S901" s="13">
        <v>1.5477246522908933E-2</v>
      </c>
      <c r="T901" s="13">
        <v>2.6895426758652041E-2</v>
      </c>
      <c r="U901" s="13">
        <v>7.9788816165158559E-3</v>
      </c>
      <c r="V901" s="13">
        <v>2.133423029690526E-2</v>
      </c>
      <c r="W901" s="13">
        <v>1.6080616282912047E-2</v>
      </c>
      <c r="X901" s="13">
        <v>1.2070366860189335E-2</v>
      </c>
      <c r="Y901" s="13">
        <v>6.6194405471655584E-3</v>
      </c>
      <c r="Z901" s="13">
        <v>2.1550895813118108E-2</v>
      </c>
      <c r="AA901" s="13">
        <v>8.826294168782731E-3</v>
      </c>
      <c r="AB901" s="13">
        <v>1.5705112231895871E-2</v>
      </c>
      <c r="AC901" s="154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5"/>
    </row>
    <row r="902" spans="1:65">
      <c r="A902" s="30"/>
      <c r="B902" s="3" t="s">
        <v>274</v>
      </c>
      <c r="C902" s="29"/>
      <c r="D902" s="13">
        <v>0.14338850273769088</v>
      </c>
      <c r="E902" s="13">
        <v>4.3647206724225729E-2</v>
      </c>
      <c r="F902" s="13">
        <v>-0.30856424482332279</v>
      </c>
      <c r="G902" s="13">
        <v>-1.4898856092011248E-2</v>
      </c>
      <c r="H902" s="13">
        <v>3.6467911354922666E-3</v>
      </c>
      <c r="I902" s="13">
        <v>0.11377780548369332</v>
      </c>
      <c r="J902" s="13">
        <v>-6.232792029008094E-2</v>
      </c>
      <c r="K902" s="13">
        <v>7.2831925526499752E-3</v>
      </c>
      <c r="L902" s="13">
        <v>-8.8302216126920796E-2</v>
      </c>
      <c r="M902" s="13">
        <v>1.0202703404710523E-2</v>
      </c>
      <c r="N902" s="13">
        <v>-2.1080738501179197E-2</v>
      </c>
      <c r="O902" s="13">
        <v>-8.0613824559216285E-2</v>
      </c>
      <c r="P902" s="13">
        <v>-5.552265478082874E-2</v>
      </c>
      <c r="Q902" s="13">
        <v>-5.8691518872923343E-2</v>
      </c>
      <c r="R902" s="13">
        <v>2.650417147191142E-2</v>
      </c>
      <c r="S902" s="13">
        <v>-7.2624131159804151E-3</v>
      </c>
      <c r="T902" s="13">
        <v>7.2218932144749504E-2</v>
      </c>
      <c r="U902" s="13">
        <v>1.0493615518083477E-3</v>
      </c>
      <c r="V902" s="13">
        <v>-1.9210589200926664E-2</v>
      </c>
      <c r="W902" s="13">
        <v>-5.5055117455765634E-2</v>
      </c>
      <c r="X902" s="13">
        <v>-6.1808434373344046E-2</v>
      </c>
      <c r="Y902" s="13">
        <v>6.2442207191761856E-3</v>
      </c>
      <c r="Z902" s="13">
        <v>7.3257903978223071E-2</v>
      </c>
      <c r="AA902" s="13">
        <v>1.6997579195628054E-2</v>
      </c>
      <c r="AB902" s="13">
        <v>1.7153424970649089E-2</v>
      </c>
      <c r="AC902" s="154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5"/>
    </row>
    <row r="903" spans="1:65">
      <c r="A903" s="30"/>
      <c r="B903" s="46" t="s">
        <v>275</v>
      </c>
      <c r="C903" s="47"/>
      <c r="D903" s="45">
        <v>2.25</v>
      </c>
      <c r="E903" s="45">
        <v>0.67</v>
      </c>
      <c r="F903" s="45">
        <v>4.9000000000000004</v>
      </c>
      <c r="G903" s="45">
        <v>0.25</v>
      </c>
      <c r="H903" s="45">
        <v>0.04</v>
      </c>
      <c r="I903" s="45">
        <v>1.78</v>
      </c>
      <c r="J903" s="45">
        <v>1</v>
      </c>
      <c r="K903" s="45">
        <v>0.1</v>
      </c>
      <c r="L903" s="45">
        <v>1.41</v>
      </c>
      <c r="M903" s="45">
        <v>0.14000000000000001</v>
      </c>
      <c r="N903" s="45">
        <v>0.35</v>
      </c>
      <c r="O903" s="45">
        <v>1.29</v>
      </c>
      <c r="P903" s="45">
        <v>0.9</v>
      </c>
      <c r="Q903" s="45">
        <v>0.95</v>
      </c>
      <c r="R903" s="45">
        <v>0.4</v>
      </c>
      <c r="S903" s="45">
        <v>0.13</v>
      </c>
      <c r="T903" s="45">
        <v>1.1299999999999999</v>
      </c>
      <c r="U903" s="45">
        <v>0</v>
      </c>
      <c r="V903" s="45">
        <v>0.32</v>
      </c>
      <c r="W903" s="45">
        <v>0.89</v>
      </c>
      <c r="X903" s="45">
        <v>1</v>
      </c>
      <c r="Y903" s="45">
        <v>0.08</v>
      </c>
      <c r="Z903" s="45">
        <v>1.1399999999999999</v>
      </c>
      <c r="AA903" s="45">
        <v>0.25</v>
      </c>
      <c r="AB903" s="45">
        <v>0.25</v>
      </c>
      <c r="AC903" s="154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5"/>
    </row>
    <row r="904" spans="1:65">
      <c r="B904" s="31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BM904" s="55"/>
    </row>
    <row r="905" spans="1:65" ht="15">
      <c r="B905" s="8" t="s">
        <v>562</v>
      </c>
      <c r="BM905" s="28" t="s">
        <v>67</v>
      </c>
    </row>
    <row r="906" spans="1:65" ht="15">
      <c r="A906" s="25" t="s">
        <v>21</v>
      </c>
      <c r="B906" s="18" t="s">
        <v>110</v>
      </c>
      <c r="C906" s="15" t="s">
        <v>111</v>
      </c>
      <c r="D906" s="16" t="s">
        <v>229</v>
      </c>
      <c r="E906" s="17" t="s">
        <v>229</v>
      </c>
      <c r="F906" s="17" t="s">
        <v>229</v>
      </c>
      <c r="G906" s="17" t="s">
        <v>229</v>
      </c>
      <c r="H906" s="17" t="s">
        <v>229</v>
      </c>
      <c r="I906" s="17" t="s">
        <v>229</v>
      </c>
      <c r="J906" s="17" t="s">
        <v>229</v>
      </c>
      <c r="K906" s="17" t="s">
        <v>229</v>
      </c>
      <c r="L906" s="17" t="s">
        <v>229</v>
      </c>
      <c r="M906" s="17" t="s">
        <v>229</v>
      </c>
      <c r="N906" s="17" t="s">
        <v>229</v>
      </c>
      <c r="O906" s="17" t="s">
        <v>229</v>
      </c>
      <c r="P906" s="17" t="s">
        <v>229</v>
      </c>
      <c r="Q906" s="17" t="s">
        <v>229</v>
      </c>
      <c r="R906" s="17" t="s">
        <v>229</v>
      </c>
      <c r="S906" s="17" t="s">
        <v>229</v>
      </c>
      <c r="T906" s="17" t="s">
        <v>229</v>
      </c>
      <c r="U906" s="17" t="s">
        <v>229</v>
      </c>
      <c r="V906" s="17" t="s">
        <v>229</v>
      </c>
      <c r="W906" s="17" t="s">
        <v>229</v>
      </c>
      <c r="X906" s="17" t="s">
        <v>229</v>
      </c>
      <c r="Y906" s="17" t="s">
        <v>229</v>
      </c>
      <c r="Z906" s="17" t="s">
        <v>229</v>
      </c>
      <c r="AA906" s="17" t="s">
        <v>229</v>
      </c>
      <c r="AB906" s="154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>
        <v>1</v>
      </c>
    </row>
    <row r="907" spans="1:65">
      <c r="A907" s="30"/>
      <c r="B907" s="19" t="s">
        <v>230</v>
      </c>
      <c r="C907" s="9" t="s">
        <v>230</v>
      </c>
      <c r="D907" s="152" t="s">
        <v>232</v>
      </c>
      <c r="E907" s="153" t="s">
        <v>233</v>
      </c>
      <c r="F907" s="153" t="s">
        <v>234</v>
      </c>
      <c r="G907" s="153" t="s">
        <v>235</v>
      </c>
      <c r="H907" s="153" t="s">
        <v>236</v>
      </c>
      <c r="I907" s="153" t="s">
        <v>238</v>
      </c>
      <c r="J907" s="153" t="s">
        <v>239</v>
      </c>
      <c r="K907" s="153" t="s">
        <v>240</v>
      </c>
      <c r="L907" s="153" t="s">
        <v>241</v>
      </c>
      <c r="M907" s="153" t="s">
        <v>243</v>
      </c>
      <c r="N907" s="153" t="s">
        <v>244</v>
      </c>
      <c r="O907" s="153" t="s">
        <v>246</v>
      </c>
      <c r="P907" s="153" t="s">
        <v>247</v>
      </c>
      <c r="Q907" s="153" t="s">
        <v>249</v>
      </c>
      <c r="R907" s="153" t="s">
        <v>250</v>
      </c>
      <c r="S907" s="153" t="s">
        <v>251</v>
      </c>
      <c r="T907" s="153" t="s">
        <v>252</v>
      </c>
      <c r="U907" s="153" t="s">
        <v>254</v>
      </c>
      <c r="V907" s="153" t="s">
        <v>256</v>
      </c>
      <c r="W907" s="153" t="s">
        <v>258</v>
      </c>
      <c r="X907" s="153" t="s">
        <v>259</v>
      </c>
      <c r="Y907" s="153" t="s">
        <v>260</v>
      </c>
      <c r="Z907" s="153" t="s">
        <v>261</v>
      </c>
      <c r="AA907" s="153" t="s">
        <v>262</v>
      </c>
      <c r="AB907" s="154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8" t="s">
        <v>3</v>
      </c>
    </row>
    <row r="908" spans="1:65">
      <c r="A908" s="30"/>
      <c r="B908" s="19"/>
      <c r="C908" s="9"/>
      <c r="D908" s="10" t="s">
        <v>299</v>
      </c>
      <c r="E908" s="11" t="s">
        <v>300</v>
      </c>
      <c r="F908" s="11" t="s">
        <v>114</v>
      </c>
      <c r="G908" s="11" t="s">
        <v>299</v>
      </c>
      <c r="H908" s="11" t="s">
        <v>300</v>
      </c>
      <c r="I908" s="11" t="s">
        <v>299</v>
      </c>
      <c r="J908" s="11" t="s">
        <v>300</v>
      </c>
      <c r="K908" s="11" t="s">
        <v>299</v>
      </c>
      <c r="L908" s="11" t="s">
        <v>300</v>
      </c>
      <c r="M908" s="11" t="s">
        <v>300</v>
      </c>
      <c r="N908" s="11" t="s">
        <v>114</v>
      </c>
      <c r="O908" s="11" t="s">
        <v>300</v>
      </c>
      <c r="P908" s="11" t="s">
        <v>299</v>
      </c>
      <c r="Q908" s="11" t="s">
        <v>300</v>
      </c>
      <c r="R908" s="11" t="s">
        <v>300</v>
      </c>
      <c r="S908" s="11" t="s">
        <v>299</v>
      </c>
      <c r="T908" s="11" t="s">
        <v>300</v>
      </c>
      <c r="U908" s="11" t="s">
        <v>299</v>
      </c>
      <c r="V908" s="11" t="s">
        <v>300</v>
      </c>
      <c r="W908" s="11" t="s">
        <v>300</v>
      </c>
      <c r="X908" s="11" t="s">
        <v>300</v>
      </c>
      <c r="Y908" s="11" t="s">
        <v>299</v>
      </c>
      <c r="Z908" s="11" t="s">
        <v>299</v>
      </c>
      <c r="AA908" s="11" t="s">
        <v>299</v>
      </c>
      <c r="AB908" s="154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8">
        <v>2</v>
      </c>
    </row>
    <row r="909" spans="1:65">
      <c r="A909" s="30"/>
      <c r="B909" s="19"/>
      <c r="C909" s="9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154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8">
        <v>2</v>
      </c>
    </row>
    <row r="910" spans="1:65">
      <c r="A910" s="30"/>
      <c r="B910" s="18">
        <v>1</v>
      </c>
      <c r="C910" s="14">
        <v>1</v>
      </c>
      <c r="D910" s="22">
        <v>0.26</v>
      </c>
      <c r="E910" s="148">
        <v>0.3</v>
      </c>
      <c r="F910" s="148" t="s">
        <v>104</v>
      </c>
      <c r="G910" s="148">
        <v>0.42</v>
      </c>
      <c r="H910" s="22">
        <v>0.23</v>
      </c>
      <c r="I910" s="148" t="s">
        <v>304</v>
      </c>
      <c r="J910" s="148">
        <v>0.3</v>
      </c>
      <c r="K910" s="148">
        <v>0.3</v>
      </c>
      <c r="L910" s="22">
        <v>0.28999999999999998</v>
      </c>
      <c r="M910" s="22">
        <v>0.26</v>
      </c>
      <c r="N910" s="22">
        <v>0.26</v>
      </c>
      <c r="O910" s="22">
        <v>0.17</v>
      </c>
      <c r="P910" s="148" t="s">
        <v>105</v>
      </c>
      <c r="Q910" s="148">
        <v>0.12</v>
      </c>
      <c r="R910" s="148">
        <v>0.18</v>
      </c>
      <c r="S910" s="155">
        <v>0.31</v>
      </c>
      <c r="T910" s="22">
        <v>0.28000000000000003</v>
      </c>
      <c r="U910" s="148">
        <v>0.2</v>
      </c>
      <c r="V910" s="148">
        <v>0.16</v>
      </c>
      <c r="W910" s="22">
        <v>0.2</v>
      </c>
      <c r="X910" s="148">
        <v>0.12</v>
      </c>
      <c r="Y910" s="22">
        <v>0.26</v>
      </c>
      <c r="Z910" s="22">
        <v>0.26</v>
      </c>
      <c r="AA910" s="22">
        <v>0.26</v>
      </c>
      <c r="AB910" s="154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8">
        <v>1</v>
      </c>
    </row>
    <row r="911" spans="1:65">
      <c r="A911" s="30"/>
      <c r="B911" s="19">
        <v>1</v>
      </c>
      <c r="C911" s="9">
        <v>2</v>
      </c>
      <c r="D911" s="11">
        <v>0.25</v>
      </c>
      <c r="E911" s="149">
        <v>0.3</v>
      </c>
      <c r="F911" s="149" t="s">
        <v>104</v>
      </c>
      <c r="G911" s="149">
        <v>0.44</v>
      </c>
      <c r="H911" s="11">
        <v>0.22</v>
      </c>
      <c r="I911" s="149" t="s">
        <v>304</v>
      </c>
      <c r="J911" s="149">
        <v>0.3</v>
      </c>
      <c r="K911" s="149">
        <v>0.3</v>
      </c>
      <c r="L911" s="11">
        <v>0.27</v>
      </c>
      <c r="M911" s="11">
        <v>0.26</v>
      </c>
      <c r="N911" s="11">
        <v>0.27</v>
      </c>
      <c r="O911" s="11">
        <v>0.18</v>
      </c>
      <c r="P911" s="149" t="s">
        <v>105</v>
      </c>
      <c r="Q911" s="149">
        <v>0.2</v>
      </c>
      <c r="R911" s="149">
        <v>0.11</v>
      </c>
      <c r="S911" s="11">
        <v>0.28000000000000003</v>
      </c>
      <c r="T911" s="11">
        <v>0.27</v>
      </c>
      <c r="U911" s="149">
        <v>0.2</v>
      </c>
      <c r="V911" s="149">
        <v>0.14000000000000001</v>
      </c>
      <c r="W911" s="11">
        <v>0.2</v>
      </c>
      <c r="X911" s="149">
        <v>0.18</v>
      </c>
      <c r="Y911" s="11">
        <v>0.27</v>
      </c>
      <c r="Z911" s="11">
        <v>0.27</v>
      </c>
      <c r="AA911" s="11">
        <v>0.26</v>
      </c>
      <c r="AB911" s="154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>
        <v>24</v>
      </c>
    </row>
    <row r="912" spans="1:65">
      <c r="A912" s="30"/>
      <c r="B912" s="19">
        <v>1</v>
      </c>
      <c r="C912" s="9">
        <v>3</v>
      </c>
      <c r="D912" s="11">
        <v>0.26</v>
      </c>
      <c r="E912" s="149">
        <v>0.2</v>
      </c>
      <c r="F912" s="149" t="s">
        <v>104</v>
      </c>
      <c r="G912" s="149">
        <v>0.45</v>
      </c>
      <c r="H912" s="11">
        <v>0.22</v>
      </c>
      <c r="I912" s="149" t="s">
        <v>304</v>
      </c>
      <c r="J912" s="149">
        <v>0.3</v>
      </c>
      <c r="K912" s="149">
        <v>0.3</v>
      </c>
      <c r="L912" s="11">
        <v>0.28000000000000003</v>
      </c>
      <c r="M912" s="11">
        <v>0.27</v>
      </c>
      <c r="N912" s="11">
        <v>0.27</v>
      </c>
      <c r="O912" s="11">
        <v>0.21</v>
      </c>
      <c r="P912" s="149" t="s">
        <v>105</v>
      </c>
      <c r="Q912" s="149">
        <v>0.06</v>
      </c>
      <c r="R912" s="149">
        <v>0.17</v>
      </c>
      <c r="S912" s="11">
        <v>0.28000000000000003</v>
      </c>
      <c r="T912" s="11">
        <v>0.28000000000000003</v>
      </c>
      <c r="U912" s="149">
        <v>0.2</v>
      </c>
      <c r="V912" s="149">
        <v>0.13</v>
      </c>
      <c r="W912" s="11">
        <v>0.2</v>
      </c>
      <c r="X912" s="149">
        <v>0.15</v>
      </c>
      <c r="Y912" s="11">
        <v>0.26</v>
      </c>
      <c r="Z912" s="11">
        <v>0.27</v>
      </c>
      <c r="AA912" s="11">
        <v>0.3</v>
      </c>
      <c r="AB912" s="154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>
        <v>16</v>
      </c>
    </row>
    <row r="913" spans="1:65">
      <c r="A913" s="30"/>
      <c r="B913" s="19">
        <v>1</v>
      </c>
      <c r="C913" s="9">
        <v>4</v>
      </c>
      <c r="D913" s="11">
        <v>0.26</v>
      </c>
      <c r="E913" s="149">
        <v>0.3</v>
      </c>
      <c r="F913" s="149" t="s">
        <v>104</v>
      </c>
      <c r="G913" s="149">
        <v>0.52</v>
      </c>
      <c r="H913" s="11">
        <v>0.23</v>
      </c>
      <c r="I913" s="149" t="s">
        <v>304</v>
      </c>
      <c r="J913" s="149">
        <v>0.3</v>
      </c>
      <c r="K913" s="149">
        <v>0.3</v>
      </c>
      <c r="L913" s="11">
        <v>0.28000000000000003</v>
      </c>
      <c r="M913" s="11">
        <v>0.26</v>
      </c>
      <c r="N913" s="11">
        <v>0.27</v>
      </c>
      <c r="O913" s="11">
        <v>0.21</v>
      </c>
      <c r="P913" s="149" t="s">
        <v>105</v>
      </c>
      <c r="Q913" s="149">
        <v>0.1</v>
      </c>
      <c r="R913" s="149">
        <v>0.23</v>
      </c>
      <c r="S913" s="11">
        <v>0.28000000000000003</v>
      </c>
      <c r="T913" s="11">
        <v>0.28999999999999998</v>
      </c>
      <c r="U913" s="149">
        <v>0.2</v>
      </c>
      <c r="V913" s="149">
        <v>0.19</v>
      </c>
      <c r="W913" s="11">
        <v>0.2</v>
      </c>
      <c r="X913" s="149">
        <v>0.17</v>
      </c>
      <c r="Y913" s="11">
        <v>0.26</v>
      </c>
      <c r="Z913" s="11">
        <v>0.27</v>
      </c>
      <c r="AA913" s="11">
        <v>0.28999999999999998</v>
      </c>
      <c r="AB913" s="154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>
        <v>0.25374999999999998</v>
      </c>
    </row>
    <row r="914" spans="1:65">
      <c r="A914" s="30"/>
      <c r="B914" s="19">
        <v>1</v>
      </c>
      <c r="C914" s="9">
        <v>5</v>
      </c>
      <c r="D914" s="11">
        <v>0.25</v>
      </c>
      <c r="E914" s="149">
        <v>0.2</v>
      </c>
      <c r="F914" s="149" t="s">
        <v>104</v>
      </c>
      <c r="G914" s="149">
        <v>0.46</v>
      </c>
      <c r="H914" s="11">
        <v>0.22</v>
      </c>
      <c r="I914" s="149" t="s">
        <v>304</v>
      </c>
      <c r="J914" s="149">
        <v>0.3</v>
      </c>
      <c r="K914" s="149">
        <v>0.3</v>
      </c>
      <c r="L914" s="11">
        <v>0.27</v>
      </c>
      <c r="M914" s="11">
        <v>0.25</v>
      </c>
      <c r="N914" s="11">
        <v>0.26</v>
      </c>
      <c r="O914" s="11">
        <v>0.21</v>
      </c>
      <c r="P914" s="149" t="s">
        <v>105</v>
      </c>
      <c r="Q914" s="149">
        <v>0.05</v>
      </c>
      <c r="R914" s="149">
        <v>0.19</v>
      </c>
      <c r="S914" s="11">
        <v>0.27</v>
      </c>
      <c r="T914" s="11">
        <v>0.28000000000000003</v>
      </c>
      <c r="U914" s="149">
        <v>0.2</v>
      </c>
      <c r="V914" s="149">
        <v>0.17</v>
      </c>
      <c r="W914" s="11">
        <v>0.2</v>
      </c>
      <c r="X914" s="149">
        <v>0.11</v>
      </c>
      <c r="Y914" s="11">
        <v>0.27</v>
      </c>
      <c r="Z914" s="11">
        <v>0.26</v>
      </c>
      <c r="AA914" s="11">
        <v>0.26</v>
      </c>
      <c r="AB914" s="154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>
        <v>57</v>
      </c>
    </row>
    <row r="915" spans="1:65">
      <c r="A915" s="30"/>
      <c r="B915" s="19">
        <v>1</v>
      </c>
      <c r="C915" s="9">
        <v>6</v>
      </c>
      <c r="D915" s="11">
        <v>0.25</v>
      </c>
      <c r="E915" s="149">
        <v>0.3</v>
      </c>
      <c r="F915" s="149" t="s">
        <v>104</v>
      </c>
      <c r="G915" s="149">
        <v>0.42</v>
      </c>
      <c r="H915" s="11">
        <v>0.23</v>
      </c>
      <c r="I915" s="149" t="s">
        <v>304</v>
      </c>
      <c r="J915" s="149">
        <v>0.3</v>
      </c>
      <c r="K915" s="149">
        <v>0.3</v>
      </c>
      <c r="L915" s="11">
        <v>0.28000000000000003</v>
      </c>
      <c r="M915" s="11">
        <v>0.25</v>
      </c>
      <c r="N915" s="11">
        <v>0.27</v>
      </c>
      <c r="O915" s="11">
        <v>0.18</v>
      </c>
      <c r="P915" s="149" t="s">
        <v>105</v>
      </c>
      <c r="Q915" s="149">
        <v>0.12</v>
      </c>
      <c r="R915" s="149">
        <v>0.12</v>
      </c>
      <c r="S915" s="11">
        <v>0.28999999999999998</v>
      </c>
      <c r="T915" s="11">
        <v>0.28999999999999998</v>
      </c>
      <c r="U915" s="149">
        <v>0.2</v>
      </c>
      <c r="V915" s="149">
        <v>0.12</v>
      </c>
      <c r="W915" s="11">
        <v>0.2</v>
      </c>
      <c r="X915" s="149">
        <v>0.1</v>
      </c>
      <c r="Y915" s="11">
        <v>0.28000000000000003</v>
      </c>
      <c r="Z915" s="11">
        <v>0.27</v>
      </c>
      <c r="AA915" s="11">
        <v>0.27</v>
      </c>
      <c r="AB915" s="154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5"/>
    </row>
    <row r="916" spans="1:65">
      <c r="A916" s="30"/>
      <c r="B916" s="20" t="s">
        <v>271</v>
      </c>
      <c r="C916" s="12"/>
      <c r="D916" s="23">
        <v>0.255</v>
      </c>
      <c r="E916" s="23">
        <v>0.26666666666666666</v>
      </c>
      <c r="F916" s="23" t="s">
        <v>702</v>
      </c>
      <c r="G916" s="23">
        <v>0.45166666666666666</v>
      </c>
      <c r="H916" s="23">
        <v>0.22500000000000001</v>
      </c>
      <c r="I916" s="23" t="s">
        <v>702</v>
      </c>
      <c r="J916" s="23">
        <v>0.3</v>
      </c>
      <c r="K916" s="23">
        <v>0.3</v>
      </c>
      <c r="L916" s="23">
        <v>0.27833333333333338</v>
      </c>
      <c r="M916" s="23">
        <v>0.25833333333333336</v>
      </c>
      <c r="N916" s="23">
        <v>0.26666666666666666</v>
      </c>
      <c r="O916" s="23">
        <v>0.19333333333333333</v>
      </c>
      <c r="P916" s="23" t="s">
        <v>702</v>
      </c>
      <c r="Q916" s="23">
        <v>0.10833333333333334</v>
      </c>
      <c r="R916" s="23">
        <v>0.16666666666666666</v>
      </c>
      <c r="S916" s="23">
        <v>0.28500000000000003</v>
      </c>
      <c r="T916" s="23">
        <v>0.28166666666666668</v>
      </c>
      <c r="U916" s="23">
        <v>0.19999999999999998</v>
      </c>
      <c r="V916" s="23">
        <v>0.1516666666666667</v>
      </c>
      <c r="W916" s="23">
        <v>0.19999999999999998</v>
      </c>
      <c r="X916" s="23">
        <v>0.13833333333333334</v>
      </c>
      <c r="Y916" s="23">
        <v>0.26666666666666666</v>
      </c>
      <c r="Z916" s="23">
        <v>0.26666666666666666</v>
      </c>
      <c r="AA916" s="23">
        <v>0.27333333333333337</v>
      </c>
      <c r="AB916" s="154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5"/>
    </row>
    <row r="917" spans="1:65">
      <c r="A917" s="30"/>
      <c r="B917" s="3" t="s">
        <v>272</v>
      </c>
      <c r="C917" s="29"/>
      <c r="D917" s="11">
        <v>0.255</v>
      </c>
      <c r="E917" s="11">
        <v>0.3</v>
      </c>
      <c r="F917" s="11" t="s">
        <v>702</v>
      </c>
      <c r="G917" s="11">
        <v>0.44500000000000001</v>
      </c>
      <c r="H917" s="11">
        <v>0.22500000000000001</v>
      </c>
      <c r="I917" s="11" t="s">
        <v>702</v>
      </c>
      <c r="J917" s="11">
        <v>0.3</v>
      </c>
      <c r="K917" s="11">
        <v>0.3</v>
      </c>
      <c r="L917" s="11">
        <v>0.28000000000000003</v>
      </c>
      <c r="M917" s="11">
        <v>0.26</v>
      </c>
      <c r="N917" s="11">
        <v>0.27</v>
      </c>
      <c r="O917" s="11">
        <v>0.19500000000000001</v>
      </c>
      <c r="P917" s="11" t="s">
        <v>702</v>
      </c>
      <c r="Q917" s="11">
        <v>0.11</v>
      </c>
      <c r="R917" s="11">
        <v>0.17499999999999999</v>
      </c>
      <c r="S917" s="11">
        <v>0.28000000000000003</v>
      </c>
      <c r="T917" s="11">
        <v>0.28000000000000003</v>
      </c>
      <c r="U917" s="11">
        <v>0.2</v>
      </c>
      <c r="V917" s="11">
        <v>0.15000000000000002</v>
      </c>
      <c r="W917" s="11">
        <v>0.2</v>
      </c>
      <c r="X917" s="11">
        <v>0.13500000000000001</v>
      </c>
      <c r="Y917" s="11">
        <v>0.26500000000000001</v>
      </c>
      <c r="Z917" s="11">
        <v>0.27</v>
      </c>
      <c r="AA917" s="11">
        <v>0.26500000000000001</v>
      </c>
      <c r="AB917" s="154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5"/>
    </row>
    <row r="918" spans="1:65">
      <c r="A918" s="30"/>
      <c r="B918" s="3" t="s">
        <v>273</v>
      </c>
      <c r="C918" s="29"/>
      <c r="D918" s="24">
        <v>5.4772255750516656E-3</v>
      </c>
      <c r="E918" s="24">
        <v>5.1639777949431961E-2</v>
      </c>
      <c r="F918" s="24" t="s">
        <v>702</v>
      </c>
      <c r="G918" s="24">
        <v>3.7103458958251692E-2</v>
      </c>
      <c r="H918" s="24">
        <v>5.4772255750516656E-3</v>
      </c>
      <c r="I918" s="24" t="s">
        <v>702</v>
      </c>
      <c r="J918" s="24">
        <v>0</v>
      </c>
      <c r="K918" s="24">
        <v>0</v>
      </c>
      <c r="L918" s="24">
        <v>7.5277265270908E-3</v>
      </c>
      <c r="M918" s="24">
        <v>7.5277265270908165E-3</v>
      </c>
      <c r="N918" s="24">
        <v>5.1639777949432277E-3</v>
      </c>
      <c r="O918" s="24">
        <v>1.8618986725025249E-2</v>
      </c>
      <c r="P918" s="24" t="s">
        <v>702</v>
      </c>
      <c r="Q918" s="24">
        <v>5.382068994974578E-2</v>
      </c>
      <c r="R918" s="24">
        <v>4.5018514709691128E-2</v>
      </c>
      <c r="S918" s="24">
        <v>1.378404875209021E-2</v>
      </c>
      <c r="T918" s="24">
        <v>7.5277265270907922E-3</v>
      </c>
      <c r="U918" s="24">
        <v>3.0404709722440586E-17</v>
      </c>
      <c r="V918" s="24">
        <v>2.6394443859772118E-2</v>
      </c>
      <c r="W918" s="24">
        <v>3.0404709722440586E-17</v>
      </c>
      <c r="X918" s="24">
        <v>3.3115957885386176E-2</v>
      </c>
      <c r="Y918" s="24">
        <v>8.1649658092772665E-3</v>
      </c>
      <c r="Z918" s="24">
        <v>5.1639777949432277E-3</v>
      </c>
      <c r="AA918" s="24">
        <v>1.7511900715418253E-2</v>
      </c>
      <c r="AB918" s="154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5"/>
    </row>
    <row r="919" spans="1:65">
      <c r="A919" s="30"/>
      <c r="B919" s="3" t="s">
        <v>87</v>
      </c>
      <c r="C919" s="29"/>
      <c r="D919" s="13">
        <v>2.1479315980594767E-2</v>
      </c>
      <c r="E919" s="13">
        <v>0.19364916731036985</v>
      </c>
      <c r="F919" s="13" t="s">
        <v>702</v>
      </c>
      <c r="G919" s="13">
        <v>8.2147879612365374E-2</v>
      </c>
      <c r="H919" s="13">
        <v>2.4343224778007402E-2</v>
      </c>
      <c r="I919" s="13" t="s">
        <v>702</v>
      </c>
      <c r="J919" s="13">
        <v>0</v>
      </c>
      <c r="K919" s="13">
        <v>0</v>
      </c>
      <c r="L919" s="13">
        <v>2.7045724049428021E-2</v>
      </c>
      <c r="M919" s="13">
        <v>2.9139586556480575E-2</v>
      </c>
      <c r="N919" s="13">
        <v>1.9364916731037105E-2</v>
      </c>
      <c r="O919" s="13">
        <v>9.63051037501306E-2</v>
      </c>
      <c r="P919" s="13" t="s">
        <v>702</v>
      </c>
      <c r="Q919" s="13">
        <v>0.49680636876688411</v>
      </c>
      <c r="R919" s="13">
        <v>0.27011108825814678</v>
      </c>
      <c r="S919" s="13">
        <v>4.83650833406674E-2</v>
      </c>
      <c r="T919" s="13">
        <v>2.6725656309198077E-2</v>
      </c>
      <c r="U919" s="13">
        <v>1.5202354861220294E-16</v>
      </c>
      <c r="V919" s="13">
        <v>0.17402930017432161</v>
      </c>
      <c r="W919" s="13">
        <v>1.5202354861220294E-16</v>
      </c>
      <c r="X919" s="13">
        <v>0.23939246664134584</v>
      </c>
      <c r="Y919" s="13">
        <v>3.0618621784789749E-2</v>
      </c>
      <c r="Z919" s="13">
        <v>1.9364916731037105E-2</v>
      </c>
      <c r="AA919" s="13">
        <v>6.4067929446652142E-2</v>
      </c>
      <c r="AB919" s="154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5"/>
    </row>
    <row r="920" spans="1:65">
      <c r="A920" s="30"/>
      <c r="B920" s="3" t="s">
        <v>274</v>
      </c>
      <c r="C920" s="29"/>
      <c r="D920" s="13">
        <v>4.9261083743843415E-3</v>
      </c>
      <c r="E920" s="13">
        <v>5.0903119868637159E-2</v>
      </c>
      <c r="F920" s="13" t="s">
        <v>702</v>
      </c>
      <c r="G920" s="13">
        <v>0.77996715927750415</v>
      </c>
      <c r="H920" s="13">
        <v>-0.1133004926108373</v>
      </c>
      <c r="I920" s="13" t="s">
        <v>702</v>
      </c>
      <c r="J920" s="13">
        <v>0.18226600985221686</v>
      </c>
      <c r="K920" s="13">
        <v>0.18226600985221686</v>
      </c>
      <c r="L920" s="13">
        <v>9.6880131362890198E-2</v>
      </c>
      <c r="M920" s="13">
        <v>1.8062397372742511E-2</v>
      </c>
      <c r="N920" s="13">
        <v>5.0903119868637159E-2</v>
      </c>
      <c r="O920" s="13">
        <v>-0.23809523809523803</v>
      </c>
      <c r="P920" s="13" t="s">
        <v>702</v>
      </c>
      <c r="Q920" s="13">
        <v>-0.57307060755336614</v>
      </c>
      <c r="R920" s="13">
        <v>-0.34318555008210183</v>
      </c>
      <c r="S920" s="13">
        <v>0.12315270935960609</v>
      </c>
      <c r="T920" s="13">
        <v>0.11001642036124815</v>
      </c>
      <c r="U920" s="13">
        <v>-0.21182266009852213</v>
      </c>
      <c r="V920" s="13">
        <v>-0.40229885057471249</v>
      </c>
      <c r="W920" s="13">
        <v>-0.21182266009852213</v>
      </c>
      <c r="X920" s="13">
        <v>-0.45484400656814439</v>
      </c>
      <c r="Y920" s="13">
        <v>5.0903119868637159E-2</v>
      </c>
      <c r="Z920" s="13">
        <v>5.0903119868637159E-2</v>
      </c>
      <c r="AA920" s="13">
        <v>7.7175697865353277E-2</v>
      </c>
      <c r="AB920" s="154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5"/>
    </row>
    <row r="921" spans="1:65">
      <c r="A921" s="30"/>
      <c r="B921" s="46" t="s">
        <v>275</v>
      </c>
      <c r="C921" s="47"/>
      <c r="D921" s="45">
        <v>0.04</v>
      </c>
      <c r="E921" s="45" t="s">
        <v>276</v>
      </c>
      <c r="F921" s="45">
        <v>50.42</v>
      </c>
      <c r="G921" s="45">
        <v>4.38</v>
      </c>
      <c r="H921" s="45">
        <v>0.71</v>
      </c>
      <c r="I921" s="45">
        <v>0.15</v>
      </c>
      <c r="J921" s="45" t="s">
        <v>276</v>
      </c>
      <c r="K921" s="45" t="s">
        <v>276</v>
      </c>
      <c r="L921" s="45">
        <v>0.49</v>
      </c>
      <c r="M921" s="45">
        <v>0.04</v>
      </c>
      <c r="N921" s="45">
        <v>0.22</v>
      </c>
      <c r="O921" s="45">
        <v>1.42</v>
      </c>
      <c r="P921" s="45">
        <v>4.6500000000000004</v>
      </c>
      <c r="Q921" s="45">
        <v>3.33</v>
      </c>
      <c r="R921" s="45">
        <v>2.02</v>
      </c>
      <c r="S921" s="45">
        <v>0.64</v>
      </c>
      <c r="T921" s="45">
        <v>0.56000000000000005</v>
      </c>
      <c r="U921" s="45" t="s">
        <v>276</v>
      </c>
      <c r="V921" s="45">
        <v>2.36</v>
      </c>
      <c r="W921" s="45">
        <v>1.27</v>
      </c>
      <c r="X921" s="45">
        <v>2.66</v>
      </c>
      <c r="Y921" s="45">
        <v>0.22</v>
      </c>
      <c r="Z921" s="45">
        <v>0.22</v>
      </c>
      <c r="AA921" s="45">
        <v>0.37</v>
      </c>
      <c r="AB921" s="154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5"/>
    </row>
    <row r="922" spans="1:65">
      <c r="B922" s="31" t="s">
        <v>330</v>
      </c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BM922" s="55"/>
    </row>
    <row r="923" spans="1:65">
      <c r="BM923" s="55"/>
    </row>
    <row r="924" spans="1:65" ht="15">
      <c r="B924" s="8" t="s">
        <v>563</v>
      </c>
      <c r="BM924" s="28" t="s">
        <v>67</v>
      </c>
    </row>
    <row r="925" spans="1:65" ht="15">
      <c r="A925" s="25" t="s">
        <v>24</v>
      </c>
      <c r="B925" s="18" t="s">
        <v>110</v>
      </c>
      <c r="C925" s="15" t="s">
        <v>111</v>
      </c>
      <c r="D925" s="16" t="s">
        <v>229</v>
      </c>
      <c r="E925" s="17" t="s">
        <v>229</v>
      </c>
      <c r="F925" s="17" t="s">
        <v>229</v>
      </c>
      <c r="G925" s="17" t="s">
        <v>229</v>
      </c>
      <c r="H925" s="17" t="s">
        <v>229</v>
      </c>
      <c r="I925" s="17" t="s">
        <v>229</v>
      </c>
      <c r="J925" s="17" t="s">
        <v>229</v>
      </c>
      <c r="K925" s="17" t="s">
        <v>229</v>
      </c>
      <c r="L925" s="17" t="s">
        <v>229</v>
      </c>
      <c r="M925" s="17" t="s">
        <v>229</v>
      </c>
      <c r="N925" s="17" t="s">
        <v>229</v>
      </c>
      <c r="O925" s="17" t="s">
        <v>229</v>
      </c>
      <c r="P925" s="17" t="s">
        <v>229</v>
      </c>
      <c r="Q925" s="154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8">
        <v>1</v>
      </c>
    </row>
    <row r="926" spans="1:65">
      <c r="A926" s="30"/>
      <c r="B926" s="19" t="s">
        <v>230</v>
      </c>
      <c r="C926" s="9" t="s">
        <v>230</v>
      </c>
      <c r="D926" s="152" t="s">
        <v>233</v>
      </c>
      <c r="E926" s="153" t="s">
        <v>235</v>
      </c>
      <c r="F926" s="153" t="s">
        <v>236</v>
      </c>
      <c r="G926" s="153" t="s">
        <v>238</v>
      </c>
      <c r="H926" s="153" t="s">
        <v>239</v>
      </c>
      <c r="I926" s="153" t="s">
        <v>241</v>
      </c>
      <c r="J926" s="153" t="s">
        <v>243</v>
      </c>
      <c r="K926" s="153" t="s">
        <v>247</v>
      </c>
      <c r="L926" s="153" t="s">
        <v>249</v>
      </c>
      <c r="M926" s="153" t="s">
        <v>250</v>
      </c>
      <c r="N926" s="153" t="s">
        <v>254</v>
      </c>
      <c r="O926" s="153" t="s">
        <v>258</v>
      </c>
      <c r="P926" s="153" t="s">
        <v>259</v>
      </c>
      <c r="Q926" s="154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8" t="s">
        <v>3</v>
      </c>
    </row>
    <row r="927" spans="1:65">
      <c r="A927" s="30"/>
      <c r="B927" s="19"/>
      <c r="C927" s="9"/>
      <c r="D927" s="10" t="s">
        <v>300</v>
      </c>
      <c r="E927" s="11" t="s">
        <v>299</v>
      </c>
      <c r="F927" s="11" t="s">
        <v>300</v>
      </c>
      <c r="G927" s="11" t="s">
        <v>299</v>
      </c>
      <c r="H927" s="11" t="s">
        <v>300</v>
      </c>
      <c r="I927" s="11" t="s">
        <v>300</v>
      </c>
      <c r="J927" s="11" t="s">
        <v>300</v>
      </c>
      <c r="K927" s="11" t="s">
        <v>299</v>
      </c>
      <c r="L927" s="11" t="s">
        <v>300</v>
      </c>
      <c r="M927" s="11" t="s">
        <v>300</v>
      </c>
      <c r="N927" s="11" t="s">
        <v>299</v>
      </c>
      <c r="O927" s="11" t="s">
        <v>300</v>
      </c>
      <c r="P927" s="11" t="s">
        <v>300</v>
      </c>
      <c r="Q927" s="154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8">
        <v>2</v>
      </c>
    </row>
    <row r="928" spans="1:65">
      <c r="A928" s="30"/>
      <c r="B928" s="19"/>
      <c r="C928" s="9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154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8">
        <v>3</v>
      </c>
    </row>
    <row r="929" spans="1:65">
      <c r="A929" s="30"/>
      <c r="B929" s="18">
        <v>1</v>
      </c>
      <c r="C929" s="14">
        <v>1</v>
      </c>
      <c r="D929" s="22">
        <v>0.44</v>
      </c>
      <c r="E929" s="22">
        <v>0.49</v>
      </c>
      <c r="F929" s="22">
        <v>0.42</v>
      </c>
      <c r="G929" s="155">
        <v>0.45</v>
      </c>
      <c r="H929" s="22">
        <v>0.46</v>
      </c>
      <c r="I929" s="22">
        <v>0.44</v>
      </c>
      <c r="J929" s="22">
        <v>0.48</v>
      </c>
      <c r="K929" s="148">
        <v>0.4</v>
      </c>
      <c r="L929" s="22">
        <v>0.47</v>
      </c>
      <c r="M929" s="22">
        <v>0.43</v>
      </c>
      <c r="N929" s="148">
        <v>0.4</v>
      </c>
      <c r="O929" s="148">
        <v>0.5</v>
      </c>
      <c r="P929" s="22">
        <v>0.47</v>
      </c>
      <c r="Q929" s="154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8">
        <v>1</v>
      </c>
    </row>
    <row r="930" spans="1:65">
      <c r="A930" s="30"/>
      <c r="B930" s="19">
        <v>1</v>
      </c>
      <c r="C930" s="9">
        <v>2</v>
      </c>
      <c r="D930" s="11">
        <v>0.44</v>
      </c>
      <c r="E930" s="11">
        <v>0.5</v>
      </c>
      <c r="F930" s="11">
        <v>0.41</v>
      </c>
      <c r="G930" s="11">
        <v>0.4</v>
      </c>
      <c r="H930" s="11">
        <v>0.46</v>
      </c>
      <c r="I930" s="11">
        <v>0.44</v>
      </c>
      <c r="J930" s="11">
        <v>0.48</v>
      </c>
      <c r="K930" s="149">
        <v>0.4</v>
      </c>
      <c r="L930" s="11">
        <v>0.45</v>
      </c>
      <c r="M930" s="11">
        <v>0.41</v>
      </c>
      <c r="N930" s="149">
        <v>0.4</v>
      </c>
      <c r="O930" s="149">
        <v>0.5</v>
      </c>
      <c r="P930" s="11">
        <v>0.5</v>
      </c>
      <c r="Q930" s="154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8">
        <v>25</v>
      </c>
    </row>
    <row r="931" spans="1:65">
      <c r="A931" s="30"/>
      <c r="B931" s="19">
        <v>1</v>
      </c>
      <c r="C931" s="9">
        <v>3</v>
      </c>
      <c r="D931" s="11">
        <v>0.44</v>
      </c>
      <c r="E931" s="11">
        <v>0.51</v>
      </c>
      <c r="F931" s="11">
        <v>0.41</v>
      </c>
      <c r="G931" s="11">
        <v>0.4</v>
      </c>
      <c r="H931" s="11">
        <v>0.46</v>
      </c>
      <c r="I931" s="11">
        <v>0.44</v>
      </c>
      <c r="J931" s="11">
        <v>0.49</v>
      </c>
      <c r="K931" s="149">
        <v>0.4</v>
      </c>
      <c r="L931" s="11">
        <v>0.46</v>
      </c>
      <c r="M931" s="11">
        <v>0.42</v>
      </c>
      <c r="N931" s="149">
        <v>0.4</v>
      </c>
      <c r="O931" s="149">
        <v>0.4</v>
      </c>
      <c r="P931" s="11">
        <v>0.47</v>
      </c>
      <c r="Q931" s="154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16</v>
      </c>
    </row>
    <row r="932" spans="1:65">
      <c r="A932" s="30"/>
      <c r="B932" s="19">
        <v>1</v>
      </c>
      <c r="C932" s="9">
        <v>4</v>
      </c>
      <c r="D932" s="11">
        <v>0.44</v>
      </c>
      <c r="E932" s="11">
        <v>0.5</v>
      </c>
      <c r="F932" s="11">
        <v>0.42</v>
      </c>
      <c r="G932" s="11">
        <v>0.4</v>
      </c>
      <c r="H932" s="11">
        <v>0.46</v>
      </c>
      <c r="I932" s="11">
        <v>0.42</v>
      </c>
      <c r="J932" s="11">
        <v>0.48</v>
      </c>
      <c r="K932" s="149">
        <v>0.4</v>
      </c>
      <c r="L932" s="11">
        <v>0.46</v>
      </c>
      <c r="M932" s="11">
        <v>0.4</v>
      </c>
      <c r="N932" s="149">
        <v>0.4</v>
      </c>
      <c r="O932" s="149">
        <v>0.5</v>
      </c>
      <c r="P932" s="11">
        <v>0.48</v>
      </c>
      <c r="Q932" s="154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>
        <v>0.44900000000000001</v>
      </c>
    </row>
    <row r="933" spans="1:65">
      <c r="A933" s="30"/>
      <c r="B933" s="19">
        <v>1</v>
      </c>
      <c r="C933" s="9">
        <v>5</v>
      </c>
      <c r="D933" s="11">
        <v>0.44</v>
      </c>
      <c r="E933" s="11">
        <v>0.49</v>
      </c>
      <c r="F933" s="11">
        <v>0.41</v>
      </c>
      <c r="G933" s="11">
        <v>0.4</v>
      </c>
      <c r="H933" s="11">
        <v>0.46</v>
      </c>
      <c r="I933" s="11">
        <v>0.42</v>
      </c>
      <c r="J933" s="11">
        <v>0.5</v>
      </c>
      <c r="K933" s="149">
        <v>0.4</v>
      </c>
      <c r="L933" s="11">
        <v>0.47</v>
      </c>
      <c r="M933" s="11">
        <v>0.42</v>
      </c>
      <c r="N933" s="149">
        <v>0.4</v>
      </c>
      <c r="O933" s="149">
        <v>0.5</v>
      </c>
      <c r="P933" s="11">
        <v>0.5</v>
      </c>
      <c r="Q933" s="154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58</v>
      </c>
    </row>
    <row r="934" spans="1:65">
      <c r="A934" s="30"/>
      <c r="B934" s="19">
        <v>1</v>
      </c>
      <c r="C934" s="9">
        <v>6</v>
      </c>
      <c r="D934" s="11">
        <v>0.44</v>
      </c>
      <c r="E934" s="11">
        <v>0.5</v>
      </c>
      <c r="F934" s="11">
        <v>0.41</v>
      </c>
      <c r="G934" s="11">
        <v>0.4</v>
      </c>
      <c r="H934" s="11">
        <v>0.46</v>
      </c>
      <c r="I934" s="11">
        <v>0.43</v>
      </c>
      <c r="J934" s="11">
        <v>0.46</v>
      </c>
      <c r="K934" s="149">
        <v>0.4</v>
      </c>
      <c r="L934" s="11">
        <v>0.47</v>
      </c>
      <c r="M934" s="11">
        <v>0.43</v>
      </c>
      <c r="N934" s="149">
        <v>0.4</v>
      </c>
      <c r="O934" s="149">
        <v>0.4</v>
      </c>
      <c r="P934" s="11">
        <v>0.48</v>
      </c>
      <c r="Q934" s="154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5"/>
    </row>
    <row r="935" spans="1:65">
      <c r="A935" s="30"/>
      <c r="B935" s="20" t="s">
        <v>271</v>
      </c>
      <c r="C935" s="12"/>
      <c r="D935" s="23">
        <v>0.44</v>
      </c>
      <c r="E935" s="23">
        <v>0.49833333333333335</v>
      </c>
      <c r="F935" s="23">
        <v>0.41333333333333333</v>
      </c>
      <c r="G935" s="23">
        <v>0.40833333333333327</v>
      </c>
      <c r="H935" s="23">
        <v>0.46</v>
      </c>
      <c r="I935" s="23">
        <v>0.4316666666666667</v>
      </c>
      <c r="J935" s="23">
        <v>0.48166666666666663</v>
      </c>
      <c r="K935" s="23">
        <v>0.39999999999999997</v>
      </c>
      <c r="L935" s="23">
        <v>0.46333333333333321</v>
      </c>
      <c r="M935" s="23">
        <v>0.41833333333333339</v>
      </c>
      <c r="N935" s="23">
        <v>0.39999999999999997</v>
      </c>
      <c r="O935" s="23">
        <v>0.46666666666666662</v>
      </c>
      <c r="P935" s="23">
        <v>0.48333333333333334</v>
      </c>
      <c r="Q935" s="154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5"/>
    </row>
    <row r="936" spans="1:65">
      <c r="A936" s="30"/>
      <c r="B936" s="3" t="s">
        <v>272</v>
      </c>
      <c r="C936" s="29"/>
      <c r="D936" s="11">
        <v>0.44</v>
      </c>
      <c r="E936" s="11">
        <v>0.5</v>
      </c>
      <c r="F936" s="11">
        <v>0.41</v>
      </c>
      <c r="G936" s="11">
        <v>0.4</v>
      </c>
      <c r="H936" s="11">
        <v>0.46</v>
      </c>
      <c r="I936" s="11">
        <v>0.435</v>
      </c>
      <c r="J936" s="11">
        <v>0.48</v>
      </c>
      <c r="K936" s="11">
        <v>0.4</v>
      </c>
      <c r="L936" s="11">
        <v>0.46499999999999997</v>
      </c>
      <c r="M936" s="11">
        <v>0.42</v>
      </c>
      <c r="N936" s="11">
        <v>0.4</v>
      </c>
      <c r="O936" s="11">
        <v>0.5</v>
      </c>
      <c r="P936" s="11">
        <v>0.48</v>
      </c>
      <c r="Q936" s="154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5"/>
    </row>
    <row r="937" spans="1:65">
      <c r="A937" s="30"/>
      <c r="B937" s="3" t="s">
        <v>273</v>
      </c>
      <c r="C937" s="29"/>
      <c r="D937" s="24">
        <v>0</v>
      </c>
      <c r="E937" s="24">
        <v>7.5277265270908165E-3</v>
      </c>
      <c r="F937" s="24">
        <v>5.1639777949432277E-3</v>
      </c>
      <c r="G937" s="24">
        <v>2.0412414523193145E-2</v>
      </c>
      <c r="H937" s="24">
        <v>0</v>
      </c>
      <c r="I937" s="24">
        <v>9.8319208025017604E-3</v>
      </c>
      <c r="J937" s="24">
        <v>1.3291601358251252E-2</v>
      </c>
      <c r="K937" s="24">
        <v>6.0809419444881171E-17</v>
      </c>
      <c r="L937" s="24">
        <v>8.1649658092772404E-3</v>
      </c>
      <c r="M937" s="24">
        <v>1.1690451944500115E-2</v>
      </c>
      <c r="N937" s="24">
        <v>6.0809419444881171E-17</v>
      </c>
      <c r="O937" s="24">
        <v>5.1639777949433252E-2</v>
      </c>
      <c r="P937" s="24">
        <v>1.3662601021279476E-2</v>
      </c>
      <c r="Q937" s="208"/>
      <c r="R937" s="209"/>
      <c r="S937" s="209"/>
      <c r="T937" s="209"/>
      <c r="U937" s="209"/>
      <c r="V937" s="209"/>
      <c r="W937" s="209"/>
      <c r="X937" s="209"/>
      <c r="Y937" s="209"/>
      <c r="Z937" s="209"/>
      <c r="AA937" s="209"/>
      <c r="AB937" s="209"/>
      <c r="AC937" s="209"/>
      <c r="AD937" s="209"/>
      <c r="AE937" s="209"/>
      <c r="AF937" s="209"/>
      <c r="AG937" s="209"/>
      <c r="AH937" s="209"/>
      <c r="AI937" s="209"/>
      <c r="AJ937" s="209"/>
      <c r="AK937" s="209"/>
      <c r="AL937" s="209"/>
      <c r="AM937" s="209"/>
      <c r="AN937" s="209"/>
      <c r="AO937" s="209"/>
      <c r="AP937" s="209"/>
      <c r="AQ937" s="209"/>
      <c r="AR937" s="209"/>
      <c r="AS937" s="209"/>
      <c r="AT937" s="209"/>
      <c r="AU937" s="209"/>
      <c r="AV937" s="209"/>
      <c r="AW937" s="209"/>
      <c r="AX937" s="209"/>
      <c r="AY937" s="209"/>
      <c r="AZ937" s="209"/>
      <c r="BA937" s="209"/>
      <c r="BB937" s="209"/>
      <c r="BC937" s="209"/>
      <c r="BD937" s="209"/>
      <c r="BE937" s="209"/>
      <c r="BF937" s="209"/>
      <c r="BG937" s="209"/>
      <c r="BH937" s="209"/>
      <c r="BI937" s="209"/>
      <c r="BJ937" s="209"/>
      <c r="BK937" s="209"/>
      <c r="BL937" s="209"/>
      <c r="BM937" s="56"/>
    </row>
    <row r="938" spans="1:65">
      <c r="A938" s="30"/>
      <c r="B938" s="3" t="s">
        <v>87</v>
      </c>
      <c r="C938" s="29"/>
      <c r="D938" s="13">
        <v>0</v>
      </c>
      <c r="E938" s="13">
        <v>1.5105805739981571E-2</v>
      </c>
      <c r="F938" s="13">
        <v>1.2493494665185229E-2</v>
      </c>
      <c r="G938" s="13">
        <v>4.9989586587411795E-2</v>
      </c>
      <c r="H938" s="13">
        <v>0</v>
      </c>
      <c r="I938" s="13">
        <v>2.2776650507726086E-2</v>
      </c>
      <c r="J938" s="13">
        <v>2.7595020120936856E-2</v>
      </c>
      <c r="K938" s="13">
        <v>1.5202354861220294E-16</v>
      </c>
      <c r="L938" s="13">
        <v>1.7622228365346566E-2</v>
      </c>
      <c r="M938" s="13">
        <v>2.7945303452988318E-2</v>
      </c>
      <c r="N938" s="13">
        <v>1.5202354861220294E-16</v>
      </c>
      <c r="O938" s="13">
        <v>0.11065666703449983</v>
      </c>
      <c r="P938" s="13">
        <v>2.8267450388854087E-2</v>
      </c>
      <c r="Q938" s="154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A939" s="30"/>
      <c r="B939" s="3" t="s">
        <v>274</v>
      </c>
      <c r="C939" s="29"/>
      <c r="D939" s="13">
        <v>-2.0044543429844075E-2</v>
      </c>
      <c r="E939" s="13">
        <v>0.10987379361544169</v>
      </c>
      <c r="F939" s="13">
        <v>-7.9435783221974754E-2</v>
      </c>
      <c r="G939" s="13">
        <v>-9.0571640682999388E-2</v>
      </c>
      <c r="H939" s="13">
        <v>2.4498886414253906E-2</v>
      </c>
      <c r="I939" s="13">
        <v>-3.8604305864884836E-2</v>
      </c>
      <c r="J939" s="13">
        <v>7.2754268745359951E-2</v>
      </c>
      <c r="K939" s="13">
        <v>-0.10913140311804015</v>
      </c>
      <c r="L939" s="13">
        <v>3.1922791388270033E-2</v>
      </c>
      <c r="M939" s="13">
        <v>-6.829992576095012E-2</v>
      </c>
      <c r="N939" s="13">
        <v>-0.10913140311804015</v>
      </c>
      <c r="O939" s="13">
        <v>3.9346696362286382E-2</v>
      </c>
      <c r="P939" s="13">
        <v>7.6466221232368126E-2</v>
      </c>
      <c r="Q939" s="154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30"/>
      <c r="B940" s="46" t="s">
        <v>275</v>
      </c>
      <c r="C940" s="47"/>
      <c r="D940" s="45">
        <v>0.21</v>
      </c>
      <c r="E940" s="45">
        <v>1.03</v>
      </c>
      <c r="F940" s="45">
        <v>0.78</v>
      </c>
      <c r="G940" s="45">
        <v>0.89</v>
      </c>
      <c r="H940" s="45">
        <v>0.21</v>
      </c>
      <c r="I940" s="45">
        <v>0.39</v>
      </c>
      <c r="J940" s="45">
        <v>0.67</v>
      </c>
      <c r="K940" s="45" t="s">
        <v>276</v>
      </c>
      <c r="L940" s="45">
        <v>0.28000000000000003</v>
      </c>
      <c r="M940" s="45">
        <v>0.67</v>
      </c>
      <c r="N940" s="45" t="s">
        <v>276</v>
      </c>
      <c r="O940" s="45" t="s">
        <v>276</v>
      </c>
      <c r="P940" s="45">
        <v>0.71</v>
      </c>
      <c r="Q940" s="154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B941" s="31" t="s">
        <v>317</v>
      </c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BM941" s="55"/>
    </row>
    <row r="942" spans="1:65">
      <c r="BM942" s="55"/>
    </row>
    <row r="943" spans="1:65" ht="15">
      <c r="B943" s="8" t="s">
        <v>564</v>
      </c>
      <c r="BM943" s="28" t="s">
        <v>67</v>
      </c>
    </row>
    <row r="944" spans="1:65" ht="15">
      <c r="A944" s="25" t="s">
        <v>27</v>
      </c>
      <c r="B944" s="18" t="s">
        <v>110</v>
      </c>
      <c r="C944" s="15" t="s">
        <v>111</v>
      </c>
      <c r="D944" s="16" t="s">
        <v>229</v>
      </c>
      <c r="E944" s="17" t="s">
        <v>229</v>
      </c>
      <c r="F944" s="17" t="s">
        <v>229</v>
      </c>
      <c r="G944" s="17" t="s">
        <v>229</v>
      </c>
      <c r="H944" s="17" t="s">
        <v>229</v>
      </c>
      <c r="I944" s="17" t="s">
        <v>229</v>
      </c>
      <c r="J944" s="17" t="s">
        <v>229</v>
      </c>
      <c r="K944" s="17" t="s">
        <v>229</v>
      </c>
      <c r="L944" s="17" t="s">
        <v>229</v>
      </c>
      <c r="M944" s="17" t="s">
        <v>229</v>
      </c>
      <c r="N944" s="17" t="s">
        <v>229</v>
      </c>
      <c r="O944" s="17" t="s">
        <v>229</v>
      </c>
      <c r="P944" s="17" t="s">
        <v>229</v>
      </c>
      <c r="Q944" s="17" t="s">
        <v>229</v>
      </c>
      <c r="R944" s="17" t="s">
        <v>229</v>
      </c>
      <c r="S944" s="17" t="s">
        <v>229</v>
      </c>
      <c r="T944" s="17" t="s">
        <v>229</v>
      </c>
      <c r="U944" s="17" t="s">
        <v>229</v>
      </c>
      <c r="V944" s="17" t="s">
        <v>229</v>
      </c>
      <c r="W944" s="17" t="s">
        <v>229</v>
      </c>
      <c r="X944" s="17" t="s">
        <v>229</v>
      </c>
      <c r="Y944" s="17" t="s">
        <v>229</v>
      </c>
      <c r="Z944" s="154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8">
        <v>1</v>
      </c>
    </row>
    <row r="945" spans="1:65">
      <c r="A945" s="30"/>
      <c r="B945" s="19" t="s">
        <v>230</v>
      </c>
      <c r="C945" s="9" t="s">
        <v>230</v>
      </c>
      <c r="D945" s="152" t="s">
        <v>232</v>
      </c>
      <c r="E945" s="153" t="s">
        <v>233</v>
      </c>
      <c r="F945" s="153" t="s">
        <v>234</v>
      </c>
      <c r="G945" s="153" t="s">
        <v>235</v>
      </c>
      <c r="H945" s="153" t="s">
        <v>238</v>
      </c>
      <c r="I945" s="153" t="s">
        <v>239</v>
      </c>
      <c r="J945" s="153" t="s">
        <v>240</v>
      </c>
      <c r="K945" s="153" t="s">
        <v>241</v>
      </c>
      <c r="L945" s="153" t="s">
        <v>243</v>
      </c>
      <c r="M945" s="153" t="s">
        <v>244</v>
      </c>
      <c r="N945" s="153" t="s">
        <v>246</v>
      </c>
      <c r="O945" s="153" t="s">
        <v>247</v>
      </c>
      <c r="P945" s="153" t="s">
        <v>249</v>
      </c>
      <c r="Q945" s="153" t="s">
        <v>250</v>
      </c>
      <c r="R945" s="153" t="s">
        <v>251</v>
      </c>
      <c r="S945" s="153" t="s">
        <v>252</v>
      </c>
      <c r="T945" s="153" t="s">
        <v>254</v>
      </c>
      <c r="U945" s="153" t="s">
        <v>258</v>
      </c>
      <c r="V945" s="153" t="s">
        <v>259</v>
      </c>
      <c r="W945" s="153" t="s">
        <v>260</v>
      </c>
      <c r="X945" s="153" t="s">
        <v>261</v>
      </c>
      <c r="Y945" s="153" t="s">
        <v>262</v>
      </c>
      <c r="Z945" s="154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8" t="s">
        <v>3</v>
      </c>
    </row>
    <row r="946" spans="1:65">
      <c r="A946" s="30"/>
      <c r="B946" s="19"/>
      <c r="C946" s="9"/>
      <c r="D946" s="10" t="s">
        <v>299</v>
      </c>
      <c r="E946" s="11" t="s">
        <v>300</v>
      </c>
      <c r="F946" s="11" t="s">
        <v>114</v>
      </c>
      <c r="G946" s="11" t="s">
        <v>299</v>
      </c>
      <c r="H946" s="11" t="s">
        <v>299</v>
      </c>
      <c r="I946" s="11" t="s">
        <v>300</v>
      </c>
      <c r="J946" s="11" t="s">
        <v>299</v>
      </c>
      <c r="K946" s="11" t="s">
        <v>300</v>
      </c>
      <c r="L946" s="11" t="s">
        <v>300</v>
      </c>
      <c r="M946" s="11" t="s">
        <v>114</v>
      </c>
      <c r="N946" s="11" t="s">
        <v>300</v>
      </c>
      <c r="O946" s="11" t="s">
        <v>299</v>
      </c>
      <c r="P946" s="11" t="s">
        <v>300</v>
      </c>
      <c r="Q946" s="11" t="s">
        <v>300</v>
      </c>
      <c r="R946" s="11" t="s">
        <v>299</v>
      </c>
      <c r="S946" s="11" t="s">
        <v>300</v>
      </c>
      <c r="T946" s="11" t="s">
        <v>299</v>
      </c>
      <c r="U946" s="11" t="s">
        <v>300</v>
      </c>
      <c r="V946" s="11" t="s">
        <v>300</v>
      </c>
      <c r="W946" s="11" t="s">
        <v>299</v>
      </c>
      <c r="X946" s="11" t="s">
        <v>299</v>
      </c>
      <c r="Y946" s="11" t="s">
        <v>299</v>
      </c>
      <c r="Z946" s="154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8">
        <v>2</v>
      </c>
    </row>
    <row r="947" spans="1:65">
      <c r="A947" s="30"/>
      <c r="B947" s="19"/>
      <c r="C947" s="9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154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>
        <v>2</v>
      </c>
    </row>
    <row r="948" spans="1:65">
      <c r="A948" s="30"/>
      <c r="B948" s="18">
        <v>1</v>
      </c>
      <c r="C948" s="14">
        <v>1</v>
      </c>
      <c r="D948" s="22">
        <v>0.19</v>
      </c>
      <c r="E948" s="148" t="s">
        <v>97</v>
      </c>
      <c r="F948" s="148" t="s">
        <v>104</v>
      </c>
      <c r="G948" s="22">
        <v>0.17</v>
      </c>
      <c r="H948" s="148" t="s">
        <v>102</v>
      </c>
      <c r="I948" s="148" t="s">
        <v>97</v>
      </c>
      <c r="J948" s="148">
        <v>0.4</v>
      </c>
      <c r="K948" s="148" t="s">
        <v>97</v>
      </c>
      <c r="L948" s="155">
        <v>0.3</v>
      </c>
      <c r="M948" s="148">
        <v>0.2</v>
      </c>
      <c r="N948" s="148">
        <v>0.2</v>
      </c>
      <c r="O948" s="148">
        <v>0.2</v>
      </c>
      <c r="P948" s="22">
        <v>0.21</v>
      </c>
      <c r="Q948" s="148">
        <v>0.2</v>
      </c>
      <c r="R948" s="22">
        <v>0.23</v>
      </c>
      <c r="S948" s="148" t="s">
        <v>105</v>
      </c>
      <c r="T948" s="22">
        <v>0.21</v>
      </c>
      <c r="U948" s="22">
        <v>0.19</v>
      </c>
      <c r="V948" s="148">
        <v>0.15</v>
      </c>
      <c r="W948" s="22">
        <v>0.24</v>
      </c>
      <c r="X948" s="148">
        <v>0.17</v>
      </c>
      <c r="Y948" s="22">
        <v>0.2</v>
      </c>
      <c r="Z948" s="154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8">
        <v>1</v>
      </c>
    </row>
    <row r="949" spans="1:65">
      <c r="A949" s="30"/>
      <c r="B949" s="19">
        <v>1</v>
      </c>
      <c r="C949" s="9">
        <v>2</v>
      </c>
      <c r="D949" s="11">
        <v>0.23</v>
      </c>
      <c r="E949" s="149" t="s">
        <v>97</v>
      </c>
      <c r="F949" s="149" t="s">
        <v>104</v>
      </c>
      <c r="G949" s="11">
        <v>0.19</v>
      </c>
      <c r="H949" s="149" t="s">
        <v>102</v>
      </c>
      <c r="I949" s="149" t="s">
        <v>97</v>
      </c>
      <c r="J949" s="149">
        <v>0.3</v>
      </c>
      <c r="K949" s="149">
        <v>0.3</v>
      </c>
      <c r="L949" s="149" t="s">
        <v>106</v>
      </c>
      <c r="M949" s="149">
        <v>0.2</v>
      </c>
      <c r="N949" s="149">
        <v>0.2</v>
      </c>
      <c r="O949" s="149">
        <v>0.2</v>
      </c>
      <c r="P949" s="11">
        <v>0.22</v>
      </c>
      <c r="Q949" s="149">
        <v>0.2</v>
      </c>
      <c r="R949" s="11">
        <v>0.19</v>
      </c>
      <c r="S949" s="149" t="s">
        <v>105</v>
      </c>
      <c r="T949" s="11">
        <v>0.2</v>
      </c>
      <c r="U949" s="11">
        <v>0.19</v>
      </c>
      <c r="V949" s="149">
        <v>0.16</v>
      </c>
      <c r="W949" s="11">
        <v>0.23</v>
      </c>
      <c r="X949" s="149">
        <v>0.13</v>
      </c>
      <c r="Y949" s="11">
        <v>0.22</v>
      </c>
      <c r="Z949" s="154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26</v>
      </c>
    </row>
    <row r="950" spans="1:65">
      <c r="A950" s="30"/>
      <c r="B950" s="19">
        <v>1</v>
      </c>
      <c r="C950" s="9">
        <v>3</v>
      </c>
      <c r="D950" s="11">
        <v>0.22</v>
      </c>
      <c r="E950" s="149" t="s">
        <v>97</v>
      </c>
      <c r="F950" s="149" t="s">
        <v>104</v>
      </c>
      <c r="G950" s="11">
        <v>0.19</v>
      </c>
      <c r="H950" s="149" t="s">
        <v>102</v>
      </c>
      <c r="I950" s="149" t="s">
        <v>97</v>
      </c>
      <c r="J950" s="149">
        <v>0.4</v>
      </c>
      <c r="K950" s="149">
        <v>0.2</v>
      </c>
      <c r="L950" s="11">
        <v>0.22</v>
      </c>
      <c r="M950" s="149">
        <v>0.2</v>
      </c>
      <c r="N950" s="149">
        <v>0.2</v>
      </c>
      <c r="O950" s="149">
        <v>0.3</v>
      </c>
      <c r="P950" s="11">
        <v>0.22</v>
      </c>
      <c r="Q950" s="149">
        <v>0.2</v>
      </c>
      <c r="R950" s="11">
        <v>0.24</v>
      </c>
      <c r="S950" s="149" t="s">
        <v>105</v>
      </c>
      <c r="T950" s="11">
        <v>0.22</v>
      </c>
      <c r="U950" s="11">
        <v>0.2</v>
      </c>
      <c r="V950" s="149">
        <v>0.16</v>
      </c>
      <c r="W950" s="11">
        <v>0.21</v>
      </c>
      <c r="X950" s="149">
        <v>0.18</v>
      </c>
      <c r="Y950" s="11">
        <v>0.25</v>
      </c>
      <c r="Z950" s="154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>
        <v>16</v>
      </c>
    </row>
    <row r="951" spans="1:65">
      <c r="A951" s="30"/>
      <c r="B951" s="19">
        <v>1</v>
      </c>
      <c r="C951" s="9">
        <v>4</v>
      </c>
      <c r="D951" s="11">
        <v>0.23</v>
      </c>
      <c r="E951" s="149">
        <v>0.2</v>
      </c>
      <c r="F951" s="149" t="s">
        <v>104</v>
      </c>
      <c r="G951" s="11">
        <v>0.18</v>
      </c>
      <c r="H951" s="149" t="s">
        <v>102</v>
      </c>
      <c r="I951" s="149" t="s">
        <v>97</v>
      </c>
      <c r="J951" s="149">
        <v>0.5</v>
      </c>
      <c r="K951" s="149">
        <v>0.2</v>
      </c>
      <c r="L951" s="149" t="s">
        <v>106</v>
      </c>
      <c r="M951" s="149">
        <v>0.2</v>
      </c>
      <c r="N951" s="149">
        <v>0.2</v>
      </c>
      <c r="O951" s="149">
        <v>0.2</v>
      </c>
      <c r="P951" s="11">
        <v>0.19</v>
      </c>
      <c r="Q951" s="149">
        <v>0.1</v>
      </c>
      <c r="R951" s="11">
        <v>0.24</v>
      </c>
      <c r="S951" s="149" t="s">
        <v>105</v>
      </c>
      <c r="T951" s="11">
        <v>0.19</v>
      </c>
      <c r="U951" s="11">
        <v>0.22</v>
      </c>
      <c r="V951" s="149">
        <v>0.18</v>
      </c>
      <c r="W951" s="11">
        <v>0.27</v>
      </c>
      <c r="X951" s="149">
        <v>0.14000000000000001</v>
      </c>
      <c r="Y951" s="11">
        <v>0.23</v>
      </c>
      <c r="Z951" s="154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>
        <v>0.21148148148148149</v>
      </c>
    </row>
    <row r="952" spans="1:65">
      <c r="A952" s="30"/>
      <c r="B952" s="19">
        <v>1</v>
      </c>
      <c r="C952" s="9">
        <v>5</v>
      </c>
      <c r="D952" s="11">
        <v>0.21</v>
      </c>
      <c r="E952" s="149" t="s">
        <v>97</v>
      </c>
      <c r="F952" s="149" t="s">
        <v>104</v>
      </c>
      <c r="G952" s="11">
        <v>0.19</v>
      </c>
      <c r="H952" s="149" t="s">
        <v>102</v>
      </c>
      <c r="I952" s="149" t="s">
        <v>97</v>
      </c>
      <c r="J952" s="149">
        <v>0.3</v>
      </c>
      <c r="K952" s="149">
        <v>0.3</v>
      </c>
      <c r="L952" s="11">
        <v>0.16</v>
      </c>
      <c r="M952" s="149">
        <v>0.2</v>
      </c>
      <c r="N952" s="149" t="s">
        <v>97</v>
      </c>
      <c r="O952" s="149">
        <v>0.2</v>
      </c>
      <c r="P952" s="11">
        <v>0.23</v>
      </c>
      <c r="Q952" s="149">
        <v>0.2</v>
      </c>
      <c r="R952" s="11">
        <v>0.2</v>
      </c>
      <c r="S952" s="149" t="s">
        <v>105</v>
      </c>
      <c r="T952" s="11">
        <v>0.18</v>
      </c>
      <c r="U952" s="11">
        <v>0.23</v>
      </c>
      <c r="V952" s="149">
        <v>0.17</v>
      </c>
      <c r="W952" s="11">
        <v>0.27</v>
      </c>
      <c r="X952" s="149">
        <v>0.15</v>
      </c>
      <c r="Y952" s="11">
        <v>0.17</v>
      </c>
      <c r="Z952" s="154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59</v>
      </c>
    </row>
    <row r="953" spans="1:65">
      <c r="A953" s="30"/>
      <c r="B953" s="19">
        <v>1</v>
      </c>
      <c r="C953" s="9">
        <v>6</v>
      </c>
      <c r="D953" s="11">
        <v>0.21</v>
      </c>
      <c r="E953" s="149" t="s">
        <v>97</v>
      </c>
      <c r="F953" s="149" t="s">
        <v>104</v>
      </c>
      <c r="G953" s="11">
        <v>0.19</v>
      </c>
      <c r="H953" s="149" t="s">
        <v>102</v>
      </c>
      <c r="I953" s="149" t="s">
        <v>97</v>
      </c>
      <c r="J953" s="149">
        <v>0.5</v>
      </c>
      <c r="K953" s="149">
        <v>0.2</v>
      </c>
      <c r="L953" s="11">
        <v>0.26</v>
      </c>
      <c r="M953" s="149">
        <v>0.2</v>
      </c>
      <c r="N953" s="149">
        <v>0.2</v>
      </c>
      <c r="O953" s="149">
        <v>0.2</v>
      </c>
      <c r="P953" s="11">
        <v>0.2</v>
      </c>
      <c r="Q953" s="149">
        <v>0.2</v>
      </c>
      <c r="R953" s="11">
        <v>0.21</v>
      </c>
      <c r="S953" s="149" t="s">
        <v>105</v>
      </c>
      <c r="T953" s="11">
        <v>0.21</v>
      </c>
      <c r="U953" s="11">
        <v>0.18</v>
      </c>
      <c r="V953" s="149">
        <v>0.16</v>
      </c>
      <c r="W953" s="11">
        <v>0.25</v>
      </c>
      <c r="X953" s="149">
        <v>0.17</v>
      </c>
      <c r="Y953" s="11">
        <v>0.2</v>
      </c>
      <c r="Z953" s="154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5"/>
    </row>
    <row r="954" spans="1:65">
      <c r="A954" s="30"/>
      <c r="B954" s="20" t="s">
        <v>271</v>
      </c>
      <c r="C954" s="12"/>
      <c r="D954" s="23">
        <v>0.215</v>
      </c>
      <c r="E954" s="23">
        <v>0.2</v>
      </c>
      <c r="F954" s="23" t="s">
        <v>702</v>
      </c>
      <c r="G954" s="23">
        <v>0.18499999999999997</v>
      </c>
      <c r="H954" s="23" t="s">
        <v>702</v>
      </c>
      <c r="I954" s="23" t="s">
        <v>702</v>
      </c>
      <c r="J954" s="23">
        <v>0.40000000000000008</v>
      </c>
      <c r="K954" s="23">
        <v>0.24</v>
      </c>
      <c r="L954" s="23">
        <v>0.23500000000000001</v>
      </c>
      <c r="M954" s="23">
        <v>0.19999999999999998</v>
      </c>
      <c r="N954" s="23">
        <v>0.2</v>
      </c>
      <c r="O954" s="23">
        <v>0.21666666666666665</v>
      </c>
      <c r="P954" s="23">
        <v>0.21166666666666667</v>
      </c>
      <c r="Q954" s="23">
        <v>0.18333333333333335</v>
      </c>
      <c r="R954" s="23">
        <v>0.21833333333333335</v>
      </c>
      <c r="S954" s="23" t="s">
        <v>702</v>
      </c>
      <c r="T954" s="23">
        <v>0.20166666666666666</v>
      </c>
      <c r="U954" s="23">
        <v>0.20166666666666666</v>
      </c>
      <c r="V954" s="23">
        <v>0.16333333333333333</v>
      </c>
      <c r="W954" s="23">
        <v>0.245</v>
      </c>
      <c r="X954" s="23">
        <v>0.1566666666666667</v>
      </c>
      <c r="Y954" s="23">
        <v>0.21166666666666667</v>
      </c>
      <c r="Z954" s="154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5"/>
    </row>
    <row r="955" spans="1:65">
      <c r="A955" s="30"/>
      <c r="B955" s="3" t="s">
        <v>272</v>
      </c>
      <c r="C955" s="29"/>
      <c r="D955" s="11">
        <v>0.215</v>
      </c>
      <c r="E955" s="11">
        <v>0.2</v>
      </c>
      <c r="F955" s="11" t="s">
        <v>702</v>
      </c>
      <c r="G955" s="11">
        <v>0.19</v>
      </c>
      <c r="H955" s="11" t="s">
        <v>702</v>
      </c>
      <c r="I955" s="11" t="s">
        <v>702</v>
      </c>
      <c r="J955" s="11">
        <v>0.4</v>
      </c>
      <c r="K955" s="11">
        <v>0.2</v>
      </c>
      <c r="L955" s="11">
        <v>0.24</v>
      </c>
      <c r="M955" s="11">
        <v>0.2</v>
      </c>
      <c r="N955" s="11">
        <v>0.2</v>
      </c>
      <c r="O955" s="11">
        <v>0.2</v>
      </c>
      <c r="P955" s="11">
        <v>0.215</v>
      </c>
      <c r="Q955" s="11">
        <v>0.2</v>
      </c>
      <c r="R955" s="11">
        <v>0.22</v>
      </c>
      <c r="S955" s="11" t="s">
        <v>702</v>
      </c>
      <c r="T955" s="11">
        <v>0.20500000000000002</v>
      </c>
      <c r="U955" s="11">
        <v>0.19500000000000001</v>
      </c>
      <c r="V955" s="11">
        <v>0.16</v>
      </c>
      <c r="W955" s="11">
        <v>0.245</v>
      </c>
      <c r="X955" s="11">
        <v>0.16</v>
      </c>
      <c r="Y955" s="11">
        <v>0.21000000000000002</v>
      </c>
      <c r="Z955" s="154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5"/>
    </row>
    <row r="956" spans="1:65">
      <c r="A956" s="30"/>
      <c r="B956" s="3" t="s">
        <v>273</v>
      </c>
      <c r="C956" s="29"/>
      <c r="D956" s="24">
        <v>1.5165750888103105E-2</v>
      </c>
      <c r="E956" s="24" t="s">
        <v>702</v>
      </c>
      <c r="F956" s="24" t="s">
        <v>702</v>
      </c>
      <c r="G956" s="24">
        <v>8.3666002653407529E-3</v>
      </c>
      <c r="H956" s="24" t="s">
        <v>702</v>
      </c>
      <c r="I956" s="24" t="s">
        <v>702</v>
      </c>
      <c r="J956" s="24">
        <v>8.9442719099991255E-2</v>
      </c>
      <c r="K956" s="24">
        <v>5.4772255750516766E-2</v>
      </c>
      <c r="L956" s="24">
        <v>5.9721576223896358E-2</v>
      </c>
      <c r="M956" s="24">
        <v>3.0404709722440586E-17</v>
      </c>
      <c r="N956" s="24">
        <v>0</v>
      </c>
      <c r="O956" s="24">
        <v>4.0824829046386638E-2</v>
      </c>
      <c r="P956" s="24">
        <v>1.4719601443879744E-2</v>
      </c>
      <c r="Q956" s="24">
        <v>4.0824829046386367E-2</v>
      </c>
      <c r="R956" s="24">
        <v>2.1369760566432805E-2</v>
      </c>
      <c r="S956" s="24" t="s">
        <v>702</v>
      </c>
      <c r="T956" s="24">
        <v>1.4719601443879744E-2</v>
      </c>
      <c r="U956" s="24">
        <v>1.9407902170679517E-2</v>
      </c>
      <c r="V956" s="24">
        <v>1.0327955589886445E-2</v>
      </c>
      <c r="W956" s="24">
        <v>2.3452078799117156E-2</v>
      </c>
      <c r="X956" s="24">
        <v>1.9663841605003406E-2</v>
      </c>
      <c r="Y956" s="24">
        <v>2.7868739954771564E-2</v>
      </c>
      <c r="Z956" s="154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5"/>
    </row>
    <row r="957" spans="1:65">
      <c r="A957" s="30"/>
      <c r="B957" s="3" t="s">
        <v>87</v>
      </c>
      <c r="C957" s="29"/>
      <c r="D957" s="13">
        <v>7.0538376223735377E-2</v>
      </c>
      <c r="E957" s="13" t="s">
        <v>702</v>
      </c>
      <c r="F957" s="13" t="s">
        <v>702</v>
      </c>
      <c r="G957" s="13">
        <v>4.5224866299139209E-2</v>
      </c>
      <c r="H957" s="13" t="s">
        <v>702</v>
      </c>
      <c r="I957" s="13" t="s">
        <v>702</v>
      </c>
      <c r="J957" s="13">
        <v>0.2236067977499781</v>
      </c>
      <c r="K957" s="13">
        <v>0.22821773229381986</v>
      </c>
      <c r="L957" s="13">
        <v>0.25413436691019725</v>
      </c>
      <c r="M957" s="13">
        <v>1.5202354861220294E-16</v>
      </c>
      <c r="N957" s="13">
        <v>0</v>
      </c>
      <c r="O957" s="13">
        <v>0.18842228790639989</v>
      </c>
      <c r="P957" s="13">
        <v>6.9541424144313746E-2</v>
      </c>
      <c r="Q957" s="13">
        <v>0.22268088570756198</v>
      </c>
      <c r="R957" s="13">
        <v>9.7876765953127345E-2</v>
      </c>
      <c r="S957" s="13" t="s">
        <v>702</v>
      </c>
      <c r="T957" s="13">
        <v>7.2989759225849979E-2</v>
      </c>
      <c r="U957" s="13">
        <v>9.6237531424857109E-2</v>
      </c>
      <c r="V957" s="13">
        <v>6.3232381162570073E-2</v>
      </c>
      <c r="W957" s="13">
        <v>9.5722770608641455E-2</v>
      </c>
      <c r="X957" s="13">
        <v>0.12551388258512811</v>
      </c>
      <c r="Y957" s="13">
        <v>0.13166333836899952</v>
      </c>
      <c r="Z957" s="154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5"/>
    </row>
    <row r="958" spans="1:65">
      <c r="A958" s="30"/>
      <c r="B958" s="3" t="s">
        <v>274</v>
      </c>
      <c r="C958" s="29"/>
      <c r="D958" s="13">
        <v>1.6637478108581405E-2</v>
      </c>
      <c r="E958" s="13">
        <v>-5.4290718038528918E-2</v>
      </c>
      <c r="F958" s="13" t="s">
        <v>702</v>
      </c>
      <c r="G958" s="13">
        <v>-0.12521891418563946</v>
      </c>
      <c r="H958" s="13" t="s">
        <v>702</v>
      </c>
      <c r="I958" s="13" t="s">
        <v>702</v>
      </c>
      <c r="J958" s="13">
        <v>0.89141856392294239</v>
      </c>
      <c r="K958" s="13">
        <v>0.13485113835376517</v>
      </c>
      <c r="L958" s="13">
        <v>0.1112084063047285</v>
      </c>
      <c r="M958" s="13">
        <v>-5.4290718038529029E-2</v>
      </c>
      <c r="N958" s="13">
        <v>-5.4290718038528918E-2</v>
      </c>
      <c r="O958" s="13">
        <v>2.4518388791593626E-2</v>
      </c>
      <c r="P958" s="13">
        <v>8.756567425569628E-4</v>
      </c>
      <c r="Q958" s="13">
        <v>-0.13309982486865146</v>
      </c>
      <c r="R958" s="13">
        <v>3.2399299474606069E-2</v>
      </c>
      <c r="S958" s="13" t="s">
        <v>702</v>
      </c>
      <c r="T958" s="13">
        <v>-4.6409807355516697E-2</v>
      </c>
      <c r="U958" s="13">
        <v>-4.6409807355516697E-2</v>
      </c>
      <c r="V958" s="13">
        <v>-0.22767075306479867</v>
      </c>
      <c r="W958" s="13">
        <v>0.15849387040280205</v>
      </c>
      <c r="X958" s="13">
        <v>-0.25919439579684744</v>
      </c>
      <c r="Y958" s="13">
        <v>8.756567425569628E-4</v>
      </c>
      <c r="Z958" s="154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30"/>
      <c r="B959" s="46" t="s">
        <v>275</v>
      </c>
      <c r="C959" s="47"/>
      <c r="D959" s="45">
        <v>0.23</v>
      </c>
      <c r="E959" s="45" t="s">
        <v>276</v>
      </c>
      <c r="F959" s="45">
        <v>40.43</v>
      </c>
      <c r="G959" s="45">
        <v>0.28999999999999998</v>
      </c>
      <c r="H959" s="45">
        <v>5.25</v>
      </c>
      <c r="I959" s="45">
        <v>1.79</v>
      </c>
      <c r="J959" s="45" t="s">
        <v>276</v>
      </c>
      <c r="K959" s="45" t="s">
        <v>276</v>
      </c>
      <c r="L959" s="45">
        <v>0.76</v>
      </c>
      <c r="M959" s="45" t="s">
        <v>276</v>
      </c>
      <c r="N959" s="45" t="s">
        <v>276</v>
      </c>
      <c r="O959" s="45" t="s">
        <v>276</v>
      </c>
      <c r="P959" s="45">
        <v>0.18</v>
      </c>
      <c r="Q959" s="45" t="s">
        <v>276</v>
      </c>
      <c r="R959" s="45">
        <v>0.28999999999999998</v>
      </c>
      <c r="S959" s="45">
        <v>2.67</v>
      </c>
      <c r="T959" s="45">
        <v>0</v>
      </c>
      <c r="U959" s="45">
        <v>0</v>
      </c>
      <c r="V959" s="45">
        <v>0.67</v>
      </c>
      <c r="W959" s="45">
        <v>0.76</v>
      </c>
      <c r="X959" s="45">
        <v>0.79</v>
      </c>
      <c r="Y959" s="45">
        <v>0.18</v>
      </c>
      <c r="Z959" s="154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B960" s="31" t="s">
        <v>331</v>
      </c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BM960" s="55"/>
    </row>
    <row r="961" spans="1:65">
      <c r="BM961" s="55"/>
    </row>
    <row r="962" spans="1:65" ht="15">
      <c r="B962" s="8" t="s">
        <v>565</v>
      </c>
      <c r="BM962" s="28" t="s">
        <v>67</v>
      </c>
    </row>
    <row r="963" spans="1:65" ht="15">
      <c r="A963" s="25" t="s">
        <v>30</v>
      </c>
      <c r="B963" s="18" t="s">
        <v>110</v>
      </c>
      <c r="C963" s="15" t="s">
        <v>111</v>
      </c>
      <c r="D963" s="16" t="s">
        <v>229</v>
      </c>
      <c r="E963" s="17" t="s">
        <v>229</v>
      </c>
      <c r="F963" s="17" t="s">
        <v>229</v>
      </c>
      <c r="G963" s="17" t="s">
        <v>229</v>
      </c>
      <c r="H963" s="17" t="s">
        <v>229</v>
      </c>
      <c r="I963" s="17" t="s">
        <v>229</v>
      </c>
      <c r="J963" s="17" t="s">
        <v>229</v>
      </c>
      <c r="K963" s="17" t="s">
        <v>229</v>
      </c>
      <c r="L963" s="17" t="s">
        <v>229</v>
      </c>
      <c r="M963" s="17" t="s">
        <v>229</v>
      </c>
      <c r="N963" s="17" t="s">
        <v>229</v>
      </c>
      <c r="O963" s="17" t="s">
        <v>229</v>
      </c>
      <c r="P963" s="17" t="s">
        <v>229</v>
      </c>
      <c r="Q963" s="17" t="s">
        <v>229</v>
      </c>
      <c r="R963" s="17" t="s">
        <v>229</v>
      </c>
      <c r="S963" s="17" t="s">
        <v>229</v>
      </c>
      <c r="T963" s="17" t="s">
        <v>229</v>
      </c>
      <c r="U963" s="17" t="s">
        <v>229</v>
      </c>
      <c r="V963" s="17" t="s">
        <v>229</v>
      </c>
      <c r="W963" s="17" t="s">
        <v>229</v>
      </c>
      <c r="X963" s="17" t="s">
        <v>229</v>
      </c>
      <c r="Y963" s="17" t="s">
        <v>229</v>
      </c>
      <c r="Z963" s="17" t="s">
        <v>229</v>
      </c>
      <c r="AA963" s="154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8">
        <v>1</v>
      </c>
    </row>
    <row r="964" spans="1:65">
      <c r="A964" s="30"/>
      <c r="B964" s="19" t="s">
        <v>230</v>
      </c>
      <c r="C964" s="9" t="s">
        <v>230</v>
      </c>
      <c r="D964" s="152" t="s">
        <v>232</v>
      </c>
      <c r="E964" s="153" t="s">
        <v>233</v>
      </c>
      <c r="F964" s="153" t="s">
        <v>235</v>
      </c>
      <c r="G964" s="153" t="s">
        <v>236</v>
      </c>
      <c r="H964" s="153" t="s">
        <v>238</v>
      </c>
      <c r="I964" s="153" t="s">
        <v>239</v>
      </c>
      <c r="J964" s="153" t="s">
        <v>240</v>
      </c>
      <c r="K964" s="153" t="s">
        <v>241</v>
      </c>
      <c r="L964" s="153" t="s">
        <v>243</v>
      </c>
      <c r="M964" s="153" t="s">
        <v>244</v>
      </c>
      <c r="N964" s="153" t="s">
        <v>246</v>
      </c>
      <c r="O964" s="153" t="s">
        <v>247</v>
      </c>
      <c r="P964" s="153" t="s">
        <v>249</v>
      </c>
      <c r="Q964" s="153" t="s">
        <v>250</v>
      </c>
      <c r="R964" s="153" t="s">
        <v>251</v>
      </c>
      <c r="S964" s="153" t="s">
        <v>252</v>
      </c>
      <c r="T964" s="153" t="s">
        <v>254</v>
      </c>
      <c r="U964" s="153" t="s">
        <v>256</v>
      </c>
      <c r="V964" s="153" t="s">
        <v>258</v>
      </c>
      <c r="W964" s="153" t="s">
        <v>259</v>
      </c>
      <c r="X964" s="153" t="s">
        <v>260</v>
      </c>
      <c r="Y964" s="153" t="s">
        <v>261</v>
      </c>
      <c r="Z964" s="153" t="s">
        <v>262</v>
      </c>
      <c r="AA964" s="154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8" t="s">
        <v>3</v>
      </c>
    </row>
    <row r="965" spans="1:65">
      <c r="A965" s="30"/>
      <c r="B965" s="19"/>
      <c r="C965" s="9"/>
      <c r="D965" s="10" t="s">
        <v>299</v>
      </c>
      <c r="E965" s="11" t="s">
        <v>300</v>
      </c>
      <c r="F965" s="11" t="s">
        <v>299</v>
      </c>
      <c r="G965" s="11" t="s">
        <v>300</v>
      </c>
      <c r="H965" s="11" t="s">
        <v>299</v>
      </c>
      <c r="I965" s="11" t="s">
        <v>300</v>
      </c>
      <c r="J965" s="11" t="s">
        <v>299</v>
      </c>
      <c r="K965" s="11" t="s">
        <v>300</v>
      </c>
      <c r="L965" s="11" t="s">
        <v>300</v>
      </c>
      <c r="M965" s="11" t="s">
        <v>114</v>
      </c>
      <c r="N965" s="11" t="s">
        <v>300</v>
      </c>
      <c r="O965" s="11" t="s">
        <v>299</v>
      </c>
      <c r="P965" s="11" t="s">
        <v>300</v>
      </c>
      <c r="Q965" s="11" t="s">
        <v>300</v>
      </c>
      <c r="R965" s="11" t="s">
        <v>299</v>
      </c>
      <c r="S965" s="11" t="s">
        <v>300</v>
      </c>
      <c r="T965" s="11" t="s">
        <v>299</v>
      </c>
      <c r="U965" s="11" t="s">
        <v>300</v>
      </c>
      <c r="V965" s="11" t="s">
        <v>300</v>
      </c>
      <c r="W965" s="11" t="s">
        <v>300</v>
      </c>
      <c r="X965" s="11" t="s">
        <v>299</v>
      </c>
      <c r="Y965" s="11" t="s">
        <v>299</v>
      </c>
      <c r="Z965" s="11" t="s">
        <v>299</v>
      </c>
      <c r="AA965" s="154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>
        <v>2</v>
      </c>
    </row>
    <row r="966" spans="1:65">
      <c r="A966" s="30"/>
      <c r="B966" s="19"/>
      <c r="C966" s="9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154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8">
        <v>3</v>
      </c>
    </row>
    <row r="967" spans="1:65">
      <c r="A967" s="30"/>
      <c r="B967" s="18">
        <v>1</v>
      </c>
      <c r="C967" s="14">
        <v>1</v>
      </c>
      <c r="D967" s="22">
        <v>2.92</v>
      </c>
      <c r="E967" s="22">
        <v>2.9</v>
      </c>
      <c r="F967" s="148">
        <v>3.4</v>
      </c>
      <c r="G967" s="22">
        <v>3.09</v>
      </c>
      <c r="H967" s="22">
        <v>2.9</v>
      </c>
      <c r="I967" s="148">
        <v>2.4</v>
      </c>
      <c r="J967" s="22">
        <v>2.9</v>
      </c>
      <c r="K967" s="22">
        <v>3.04</v>
      </c>
      <c r="L967" s="22">
        <v>2.9</v>
      </c>
      <c r="M967" s="22">
        <v>2.98</v>
      </c>
      <c r="N967" s="22">
        <v>2.78</v>
      </c>
      <c r="O967" s="22">
        <v>2.9</v>
      </c>
      <c r="P967" s="22">
        <v>3.1</v>
      </c>
      <c r="Q967" s="22">
        <v>2.93</v>
      </c>
      <c r="R967" s="155">
        <v>3.21</v>
      </c>
      <c r="S967" s="22">
        <v>2.93</v>
      </c>
      <c r="T967" s="22">
        <v>2.8</v>
      </c>
      <c r="U967" s="22">
        <v>2.9</v>
      </c>
      <c r="V967" s="22">
        <v>2.9</v>
      </c>
      <c r="W967" s="22">
        <v>3</v>
      </c>
      <c r="X967" s="22">
        <v>3.16</v>
      </c>
      <c r="Y967" s="148">
        <v>3.3</v>
      </c>
      <c r="Z967" s="22">
        <v>2.89</v>
      </c>
      <c r="AA967" s="154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1</v>
      </c>
    </row>
    <row r="968" spans="1:65">
      <c r="A968" s="30"/>
      <c r="B968" s="19">
        <v>1</v>
      </c>
      <c r="C968" s="9">
        <v>2</v>
      </c>
      <c r="D968" s="11">
        <v>2.83</v>
      </c>
      <c r="E968" s="11">
        <v>2.9</v>
      </c>
      <c r="F968" s="149">
        <v>3.4</v>
      </c>
      <c r="G968" s="11">
        <v>3.14</v>
      </c>
      <c r="H968" s="11">
        <v>3</v>
      </c>
      <c r="I968" s="149">
        <v>2.4</v>
      </c>
      <c r="J968" s="11">
        <v>3</v>
      </c>
      <c r="K968" s="11">
        <v>3</v>
      </c>
      <c r="L968" s="11">
        <v>3</v>
      </c>
      <c r="M968" s="11">
        <v>2.99</v>
      </c>
      <c r="N968" s="150">
        <v>2.9</v>
      </c>
      <c r="O968" s="11">
        <v>2.9</v>
      </c>
      <c r="P968" s="11">
        <v>3.1</v>
      </c>
      <c r="Q968" s="11">
        <v>2.86</v>
      </c>
      <c r="R968" s="11">
        <v>3.05</v>
      </c>
      <c r="S968" s="11">
        <v>3.02</v>
      </c>
      <c r="T968" s="11">
        <v>2.8</v>
      </c>
      <c r="U968" s="11">
        <v>2.8</v>
      </c>
      <c r="V968" s="11">
        <v>2.9</v>
      </c>
      <c r="W968" s="11">
        <v>3.08</v>
      </c>
      <c r="X968" s="11">
        <v>3.18</v>
      </c>
      <c r="Y968" s="149">
        <v>3.4</v>
      </c>
      <c r="Z968" s="11">
        <v>2.86</v>
      </c>
      <c r="AA968" s="154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>
        <v>27</v>
      </c>
    </row>
    <row r="969" spans="1:65">
      <c r="A969" s="30"/>
      <c r="B969" s="19">
        <v>1</v>
      </c>
      <c r="C969" s="9">
        <v>3</v>
      </c>
      <c r="D969" s="11">
        <v>2.91</v>
      </c>
      <c r="E969" s="11">
        <v>2.9</v>
      </c>
      <c r="F969" s="149">
        <v>3.7</v>
      </c>
      <c r="G969" s="11">
        <v>3.06</v>
      </c>
      <c r="H969" s="11">
        <v>2.8</v>
      </c>
      <c r="I969" s="149">
        <v>2.5</v>
      </c>
      <c r="J969" s="11">
        <v>2.9</v>
      </c>
      <c r="K969" s="11">
        <v>3.03</v>
      </c>
      <c r="L969" s="11">
        <v>3</v>
      </c>
      <c r="M969" s="11">
        <v>3.01</v>
      </c>
      <c r="N969" s="11">
        <v>2.71</v>
      </c>
      <c r="O969" s="11">
        <v>3</v>
      </c>
      <c r="P969" s="11">
        <v>3.1</v>
      </c>
      <c r="Q969" s="11">
        <v>2.86</v>
      </c>
      <c r="R969" s="11">
        <v>3.04</v>
      </c>
      <c r="S969" s="11">
        <v>2.92</v>
      </c>
      <c r="T969" s="11">
        <v>2.8</v>
      </c>
      <c r="U969" s="11">
        <v>2.8</v>
      </c>
      <c r="V969" s="11">
        <v>2.8</v>
      </c>
      <c r="W969" s="150">
        <v>2.88</v>
      </c>
      <c r="X969" s="11">
        <v>3.19</v>
      </c>
      <c r="Y969" s="149">
        <v>3.5</v>
      </c>
      <c r="Z969" s="11">
        <v>2.97</v>
      </c>
      <c r="AA969" s="154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>
        <v>16</v>
      </c>
    </row>
    <row r="970" spans="1:65">
      <c r="A970" s="30"/>
      <c r="B970" s="19">
        <v>1</v>
      </c>
      <c r="C970" s="9">
        <v>4</v>
      </c>
      <c r="D970" s="11">
        <v>2.89</v>
      </c>
      <c r="E970" s="11">
        <v>2.8</v>
      </c>
      <c r="F970" s="149">
        <v>3.7</v>
      </c>
      <c r="G970" s="11">
        <v>3.11</v>
      </c>
      <c r="H970" s="11">
        <v>2.9</v>
      </c>
      <c r="I970" s="149">
        <v>2.4</v>
      </c>
      <c r="J970" s="11">
        <v>2.9</v>
      </c>
      <c r="K970" s="11">
        <v>2.97</v>
      </c>
      <c r="L970" s="11">
        <v>2.9</v>
      </c>
      <c r="M970" s="11">
        <v>2.95</v>
      </c>
      <c r="N970" s="11">
        <v>2.76</v>
      </c>
      <c r="O970" s="11">
        <v>2.9</v>
      </c>
      <c r="P970" s="11">
        <v>3.1</v>
      </c>
      <c r="Q970" s="11">
        <v>2.91</v>
      </c>
      <c r="R970" s="11">
        <v>3.03</v>
      </c>
      <c r="S970" s="11">
        <v>2.93</v>
      </c>
      <c r="T970" s="11">
        <v>2.8</v>
      </c>
      <c r="U970" s="11">
        <v>2.8</v>
      </c>
      <c r="V970" s="11">
        <v>2.8</v>
      </c>
      <c r="W970" s="11">
        <v>3.02</v>
      </c>
      <c r="X970" s="11">
        <v>3.16</v>
      </c>
      <c r="Y970" s="149">
        <v>3.3</v>
      </c>
      <c r="Z970" s="11">
        <v>2.97</v>
      </c>
      <c r="AA970" s="154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2.9389333333333338</v>
      </c>
    </row>
    <row r="971" spans="1:65">
      <c r="A971" s="30"/>
      <c r="B971" s="19">
        <v>1</v>
      </c>
      <c r="C971" s="9">
        <v>5</v>
      </c>
      <c r="D971" s="11">
        <v>2.85</v>
      </c>
      <c r="E971" s="11">
        <v>2.8</v>
      </c>
      <c r="F971" s="149">
        <v>3.2</v>
      </c>
      <c r="G971" s="11">
        <v>3.06</v>
      </c>
      <c r="H971" s="11">
        <v>2.8</v>
      </c>
      <c r="I971" s="149">
        <v>2.5</v>
      </c>
      <c r="J971" s="11">
        <v>3</v>
      </c>
      <c r="K971" s="11">
        <v>2.96</v>
      </c>
      <c r="L971" s="11">
        <v>3</v>
      </c>
      <c r="M971" s="11">
        <v>2.95</v>
      </c>
      <c r="N971" s="11">
        <v>2.74</v>
      </c>
      <c r="O971" s="11">
        <v>2.9</v>
      </c>
      <c r="P971" s="11">
        <v>3.2</v>
      </c>
      <c r="Q971" s="11">
        <v>2.9</v>
      </c>
      <c r="R971" s="11">
        <v>3.01</v>
      </c>
      <c r="S971" s="150">
        <v>3.05</v>
      </c>
      <c r="T971" s="11">
        <v>2.7</v>
      </c>
      <c r="U971" s="11">
        <v>2.9</v>
      </c>
      <c r="V971" s="11">
        <v>2.8</v>
      </c>
      <c r="W971" s="11">
        <v>3.04</v>
      </c>
      <c r="X971" s="150">
        <v>3.3</v>
      </c>
      <c r="Y971" s="149">
        <v>3.4</v>
      </c>
      <c r="Z971" s="11">
        <v>2.8</v>
      </c>
      <c r="AA971" s="154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60</v>
      </c>
    </row>
    <row r="972" spans="1:65">
      <c r="A972" s="30"/>
      <c r="B972" s="19">
        <v>1</v>
      </c>
      <c r="C972" s="9">
        <v>6</v>
      </c>
      <c r="D972" s="11">
        <v>2.89</v>
      </c>
      <c r="E972" s="11">
        <v>2.8</v>
      </c>
      <c r="F972" s="149">
        <v>3.7</v>
      </c>
      <c r="G972" s="11">
        <v>3.12</v>
      </c>
      <c r="H972" s="11">
        <v>2.9</v>
      </c>
      <c r="I972" s="149">
        <v>2.2000000000000002</v>
      </c>
      <c r="J972" s="11">
        <v>2.9</v>
      </c>
      <c r="K972" s="11">
        <v>3.04</v>
      </c>
      <c r="L972" s="11">
        <v>3</v>
      </c>
      <c r="M972" s="11">
        <v>3.01</v>
      </c>
      <c r="N972" s="11">
        <v>2.76</v>
      </c>
      <c r="O972" s="11">
        <v>2.8</v>
      </c>
      <c r="P972" s="11">
        <v>3.1</v>
      </c>
      <c r="Q972" s="11">
        <v>2.93</v>
      </c>
      <c r="R972" s="11">
        <v>2.98</v>
      </c>
      <c r="S972" s="11">
        <v>2.93</v>
      </c>
      <c r="T972" s="11">
        <v>2.8</v>
      </c>
      <c r="U972" s="11">
        <v>2.8</v>
      </c>
      <c r="V972" s="11">
        <v>2.8</v>
      </c>
      <c r="W972" s="11">
        <v>3.05</v>
      </c>
      <c r="X972" s="11">
        <v>3.19</v>
      </c>
      <c r="Y972" s="149">
        <v>3.3</v>
      </c>
      <c r="Z972" s="11">
        <v>2.8</v>
      </c>
      <c r="AA972" s="154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5"/>
    </row>
    <row r="973" spans="1:65">
      <c r="A973" s="30"/>
      <c r="B973" s="20" t="s">
        <v>271</v>
      </c>
      <c r="C973" s="12"/>
      <c r="D973" s="23">
        <v>2.8816666666666664</v>
      </c>
      <c r="E973" s="23">
        <v>2.85</v>
      </c>
      <c r="F973" s="23">
        <v>3.5166666666666662</v>
      </c>
      <c r="G973" s="23">
        <v>3.0966666666666671</v>
      </c>
      <c r="H973" s="23">
        <v>2.8833333333333329</v>
      </c>
      <c r="I973" s="23">
        <v>2.4</v>
      </c>
      <c r="J973" s="23">
        <v>2.9333333333333336</v>
      </c>
      <c r="K973" s="23">
        <v>3.0066666666666664</v>
      </c>
      <c r="L973" s="23">
        <v>2.9666666666666668</v>
      </c>
      <c r="M973" s="23">
        <v>2.9816666666666669</v>
      </c>
      <c r="N973" s="23">
        <v>2.7749999999999999</v>
      </c>
      <c r="O973" s="23">
        <v>2.9000000000000004</v>
      </c>
      <c r="P973" s="23">
        <v>3.1166666666666671</v>
      </c>
      <c r="Q973" s="23">
        <v>2.8983333333333334</v>
      </c>
      <c r="R973" s="23">
        <v>3.0533333333333332</v>
      </c>
      <c r="S973" s="23">
        <v>2.9633333333333334</v>
      </c>
      <c r="T973" s="23">
        <v>2.7833333333333332</v>
      </c>
      <c r="U973" s="23">
        <v>2.8333333333333335</v>
      </c>
      <c r="V973" s="23">
        <v>2.8333333333333335</v>
      </c>
      <c r="W973" s="23">
        <v>3.0116666666666667</v>
      </c>
      <c r="X973" s="23">
        <v>3.1966666666666668</v>
      </c>
      <c r="Y973" s="23">
        <v>3.3666666666666667</v>
      </c>
      <c r="Z973" s="23">
        <v>2.8816666666666673</v>
      </c>
      <c r="AA973" s="154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5"/>
    </row>
    <row r="974" spans="1:65">
      <c r="A974" s="30"/>
      <c r="B974" s="3" t="s">
        <v>272</v>
      </c>
      <c r="C974" s="29"/>
      <c r="D974" s="11">
        <v>2.89</v>
      </c>
      <c r="E974" s="11">
        <v>2.8499999999999996</v>
      </c>
      <c r="F974" s="11">
        <v>3.55</v>
      </c>
      <c r="G974" s="11">
        <v>3.0999999999999996</v>
      </c>
      <c r="H974" s="11">
        <v>2.9</v>
      </c>
      <c r="I974" s="11">
        <v>2.4</v>
      </c>
      <c r="J974" s="11">
        <v>2.9</v>
      </c>
      <c r="K974" s="11">
        <v>3.0149999999999997</v>
      </c>
      <c r="L974" s="11">
        <v>3</v>
      </c>
      <c r="M974" s="11">
        <v>2.9850000000000003</v>
      </c>
      <c r="N974" s="11">
        <v>2.76</v>
      </c>
      <c r="O974" s="11">
        <v>2.9</v>
      </c>
      <c r="P974" s="11">
        <v>3.1</v>
      </c>
      <c r="Q974" s="11">
        <v>2.9050000000000002</v>
      </c>
      <c r="R974" s="11">
        <v>3.0350000000000001</v>
      </c>
      <c r="S974" s="11">
        <v>2.93</v>
      </c>
      <c r="T974" s="11">
        <v>2.8</v>
      </c>
      <c r="U974" s="11">
        <v>2.8</v>
      </c>
      <c r="V974" s="11">
        <v>2.8</v>
      </c>
      <c r="W974" s="11">
        <v>3.0300000000000002</v>
      </c>
      <c r="X974" s="11">
        <v>3.1850000000000001</v>
      </c>
      <c r="Y974" s="11">
        <v>3.3499999999999996</v>
      </c>
      <c r="Z974" s="11">
        <v>2.875</v>
      </c>
      <c r="AA974" s="154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5"/>
    </row>
    <row r="975" spans="1:65">
      <c r="A975" s="30"/>
      <c r="B975" s="3" t="s">
        <v>273</v>
      </c>
      <c r="C975" s="29"/>
      <c r="D975" s="24">
        <v>3.4880749227427225E-2</v>
      </c>
      <c r="E975" s="24">
        <v>5.4772255750516662E-2</v>
      </c>
      <c r="F975" s="24">
        <v>0.21369760566432813</v>
      </c>
      <c r="G975" s="24">
        <v>3.2659863237109059E-2</v>
      </c>
      <c r="H975" s="24">
        <v>7.5277265270908153E-2</v>
      </c>
      <c r="I975" s="24">
        <v>0.10954451150103316</v>
      </c>
      <c r="J975" s="24">
        <v>5.1639777949432274E-2</v>
      </c>
      <c r="K975" s="24">
        <v>3.5590260840104332E-2</v>
      </c>
      <c r="L975" s="24">
        <v>5.1639777949432274E-2</v>
      </c>
      <c r="M975" s="24">
        <v>2.7141603981096218E-2</v>
      </c>
      <c r="N975" s="24">
        <v>6.5650590248679377E-2</v>
      </c>
      <c r="O975" s="24">
        <v>6.3245553203367638E-2</v>
      </c>
      <c r="P975" s="24">
        <v>4.0824829046386339E-2</v>
      </c>
      <c r="Q975" s="24">
        <v>3.188521078284845E-2</v>
      </c>
      <c r="R975" s="24">
        <v>8.0663911798688953E-2</v>
      </c>
      <c r="S975" s="24">
        <v>5.6450568346710701E-2</v>
      </c>
      <c r="T975" s="24">
        <v>4.0824829046386159E-2</v>
      </c>
      <c r="U975" s="24">
        <v>5.1639777949432274E-2</v>
      </c>
      <c r="V975" s="24">
        <v>5.1639777949432267E-2</v>
      </c>
      <c r="W975" s="24">
        <v>6.9976186425573891E-2</v>
      </c>
      <c r="X975" s="24">
        <v>5.2408650685422671E-2</v>
      </c>
      <c r="Y975" s="24">
        <v>8.1649658092772678E-2</v>
      </c>
      <c r="Z975" s="24">
        <v>7.6789756261279374E-2</v>
      </c>
      <c r="AA975" s="208"/>
      <c r="AB975" s="209"/>
      <c r="AC975" s="209"/>
      <c r="AD975" s="209"/>
      <c r="AE975" s="209"/>
      <c r="AF975" s="209"/>
      <c r="AG975" s="209"/>
      <c r="AH975" s="209"/>
      <c r="AI975" s="209"/>
      <c r="AJ975" s="209"/>
      <c r="AK975" s="209"/>
      <c r="AL975" s="209"/>
      <c r="AM975" s="209"/>
      <c r="AN975" s="209"/>
      <c r="AO975" s="209"/>
      <c r="AP975" s="209"/>
      <c r="AQ975" s="209"/>
      <c r="AR975" s="209"/>
      <c r="AS975" s="209"/>
      <c r="AT975" s="209"/>
      <c r="AU975" s="209"/>
      <c r="AV975" s="209"/>
      <c r="AW975" s="209"/>
      <c r="AX975" s="209"/>
      <c r="AY975" s="209"/>
      <c r="AZ975" s="209"/>
      <c r="BA975" s="209"/>
      <c r="BB975" s="209"/>
      <c r="BC975" s="209"/>
      <c r="BD975" s="209"/>
      <c r="BE975" s="209"/>
      <c r="BF975" s="209"/>
      <c r="BG975" s="209"/>
      <c r="BH975" s="209"/>
      <c r="BI975" s="209"/>
      <c r="BJ975" s="209"/>
      <c r="BK975" s="209"/>
      <c r="BL975" s="209"/>
      <c r="BM975" s="56"/>
    </row>
    <row r="976" spans="1:65">
      <c r="A976" s="30"/>
      <c r="B976" s="3" t="s">
        <v>87</v>
      </c>
      <c r="C976" s="29"/>
      <c r="D976" s="13">
        <v>1.210436641784635E-2</v>
      </c>
      <c r="E976" s="13">
        <v>1.9218335351058477E-2</v>
      </c>
      <c r="F976" s="13">
        <v>6.0767091658102797E-2</v>
      </c>
      <c r="G976" s="13">
        <v>1.0546780377968478E-2</v>
      </c>
      <c r="H976" s="13">
        <v>2.6107722059274509E-2</v>
      </c>
      <c r="I976" s="13">
        <v>4.5643546458763819E-2</v>
      </c>
      <c r="J976" s="13">
        <v>1.7604469755488274E-2</v>
      </c>
      <c r="K976" s="13">
        <v>1.1837115578748671E-2</v>
      </c>
      <c r="L976" s="13">
        <v>1.7406666724527731E-2</v>
      </c>
      <c r="M976" s="13">
        <v>9.1028297309433924E-3</v>
      </c>
      <c r="N976" s="13">
        <v>2.365787035988446E-2</v>
      </c>
      <c r="O976" s="13">
        <v>2.1808811449437113E-2</v>
      </c>
      <c r="P976" s="13">
        <v>1.3098875629856578E-2</v>
      </c>
      <c r="Q976" s="13">
        <v>1.1001222811793599E-2</v>
      </c>
      <c r="R976" s="13">
        <v>2.6418311724461449E-2</v>
      </c>
      <c r="S976" s="13">
        <v>1.9049685606314072E-2</v>
      </c>
      <c r="T976" s="13">
        <v>1.466760325019862E-2</v>
      </c>
      <c r="U976" s="13">
        <v>1.8225803982152566E-2</v>
      </c>
      <c r="V976" s="13">
        <v>1.8225803982152563E-2</v>
      </c>
      <c r="W976" s="13">
        <v>2.3235036997976941E-2</v>
      </c>
      <c r="X976" s="13">
        <v>1.6394781236315745E-2</v>
      </c>
      <c r="Y976" s="13">
        <v>2.4252373690922577E-2</v>
      </c>
      <c r="Z976" s="13">
        <v>2.6647688696800238E-2</v>
      </c>
      <c r="AA976" s="154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30"/>
      <c r="B977" s="3" t="s">
        <v>274</v>
      </c>
      <c r="C977" s="29"/>
      <c r="D977" s="13">
        <v>-1.9485527629072075E-2</v>
      </c>
      <c r="E977" s="13">
        <v>-3.0260411940840393E-2</v>
      </c>
      <c r="F977" s="13">
        <v>0.19657925778060026</v>
      </c>
      <c r="G977" s="13">
        <v>5.3670265856092803E-2</v>
      </c>
      <c r="H977" s="13">
        <v>-1.8918428454768543E-2</v>
      </c>
      <c r="I977" s="13">
        <v>-0.18337718900281297</v>
      </c>
      <c r="J977" s="13">
        <v>-1.9054532256601586E-3</v>
      </c>
      <c r="K977" s="13">
        <v>2.304691044369811E-2</v>
      </c>
      <c r="L977" s="13">
        <v>9.4365302604118018E-3</v>
      </c>
      <c r="M977" s="13">
        <v>1.4540422829144362E-2</v>
      </c>
      <c r="N977" s="13">
        <v>-5.5779874784502526E-2</v>
      </c>
      <c r="O977" s="13">
        <v>-1.324743671173223E-2</v>
      </c>
      <c r="P977" s="13">
        <v>6.0475455947736068E-2</v>
      </c>
      <c r="Q977" s="13">
        <v>-1.3814535886035872E-2</v>
      </c>
      <c r="R977" s="13">
        <v>3.8925687324198988E-2</v>
      </c>
      <c r="S977" s="13">
        <v>8.3023319118045169E-3</v>
      </c>
      <c r="T977" s="13">
        <v>-5.2944378912984535E-2</v>
      </c>
      <c r="U977" s="13">
        <v>-3.5931403683876373E-2</v>
      </c>
      <c r="V977" s="13">
        <v>-3.5931403683876373E-2</v>
      </c>
      <c r="W977" s="13">
        <v>2.4748207966609037E-2</v>
      </c>
      <c r="X977" s="13">
        <v>8.7696216314308906E-2</v>
      </c>
      <c r="Y977" s="13">
        <v>0.14554033209327621</v>
      </c>
      <c r="Z977" s="13">
        <v>-1.9485527629071742E-2</v>
      </c>
      <c r="AA977" s="154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30"/>
      <c r="B978" s="46" t="s">
        <v>275</v>
      </c>
      <c r="C978" s="47"/>
      <c r="D978" s="45">
        <v>0.42</v>
      </c>
      <c r="E978" s="45">
        <v>0.67</v>
      </c>
      <c r="F978" s="45">
        <v>4.72</v>
      </c>
      <c r="G978" s="45">
        <v>1.32</v>
      </c>
      <c r="H978" s="45">
        <v>0.4</v>
      </c>
      <c r="I978" s="45">
        <v>4.32</v>
      </c>
      <c r="J978" s="45">
        <v>0</v>
      </c>
      <c r="K978" s="45">
        <v>0.59</v>
      </c>
      <c r="L978" s="45">
        <v>0.27</v>
      </c>
      <c r="M978" s="45">
        <v>0.39</v>
      </c>
      <c r="N978" s="45">
        <v>1.28</v>
      </c>
      <c r="O978" s="45">
        <v>0.27</v>
      </c>
      <c r="P978" s="45">
        <v>1.48</v>
      </c>
      <c r="Q978" s="45">
        <v>0.28000000000000003</v>
      </c>
      <c r="R978" s="45">
        <v>0.97</v>
      </c>
      <c r="S978" s="45">
        <v>0.24</v>
      </c>
      <c r="T978" s="45">
        <v>1.21</v>
      </c>
      <c r="U978" s="45">
        <v>0.81</v>
      </c>
      <c r="V978" s="45">
        <v>0.81</v>
      </c>
      <c r="W978" s="45">
        <v>0.63</v>
      </c>
      <c r="X978" s="45">
        <v>2.13</v>
      </c>
      <c r="Y978" s="45">
        <v>3.51</v>
      </c>
      <c r="Z978" s="45">
        <v>0.42</v>
      </c>
      <c r="AA978" s="154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B979" s="31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BM979" s="55"/>
    </row>
    <row r="980" spans="1:65" ht="15">
      <c r="B980" s="8" t="s">
        <v>566</v>
      </c>
      <c r="BM980" s="28" t="s">
        <v>67</v>
      </c>
    </row>
    <row r="981" spans="1:65" ht="15">
      <c r="A981" s="25" t="s">
        <v>63</v>
      </c>
      <c r="B981" s="18" t="s">
        <v>110</v>
      </c>
      <c r="C981" s="15" t="s">
        <v>111</v>
      </c>
      <c r="D981" s="16" t="s">
        <v>229</v>
      </c>
      <c r="E981" s="17" t="s">
        <v>229</v>
      </c>
      <c r="F981" s="17" t="s">
        <v>229</v>
      </c>
      <c r="G981" s="17" t="s">
        <v>229</v>
      </c>
      <c r="H981" s="17" t="s">
        <v>229</v>
      </c>
      <c r="I981" s="17" t="s">
        <v>229</v>
      </c>
      <c r="J981" s="17" t="s">
        <v>229</v>
      </c>
      <c r="K981" s="17" t="s">
        <v>229</v>
      </c>
      <c r="L981" s="17" t="s">
        <v>229</v>
      </c>
      <c r="M981" s="17" t="s">
        <v>229</v>
      </c>
      <c r="N981" s="17" t="s">
        <v>229</v>
      </c>
      <c r="O981" s="17" t="s">
        <v>229</v>
      </c>
      <c r="P981" s="17" t="s">
        <v>229</v>
      </c>
      <c r="Q981" s="17" t="s">
        <v>229</v>
      </c>
      <c r="R981" s="17" t="s">
        <v>229</v>
      </c>
      <c r="S981" s="17" t="s">
        <v>229</v>
      </c>
      <c r="T981" s="17" t="s">
        <v>229</v>
      </c>
      <c r="U981" s="17" t="s">
        <v>229</v>
      </c>
      <c r="V981" s="17" t="s">
        <v>229</v>
      </c>
      <c r="W981" s="17" t="s">
        <v>229</v>
      </c>
      <c r="X981" s="17" t="s">
        <v>229</v>
      </c>
      <c r="Y981" s="17" t="s">
        <v>229</v>
      </c>
      <c r="Z981" s="17" t="s">
        <v>229</v>
      </c>
      <c r="AA981" s="17" t="s">
        <v>229</v>
      </c>
      <c r="AB981" s="154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>
        <v>1</v>
      </c>
    </row>
    <row r="982" spans="1:65">
      <c r="A982" s="30"/>
      <c r="B982" s="19" t="s">
        <v>230</v>
      </c>
      <c r="C982" s="9" t="s">
        <v>230</v>
      </c>
      <c r="D982" s="152" t="s">
        <v>232</v>
      </c>
      <c r="E982" s="153" t="s">
        <v>233</v>
      </c>
      <c r="F982" s="153" t="s">
        <v>234</v>
      </c>
      <c r="G982" s="153" t="s">
        <v>235</v>
      </c>
      <c r="H982" s="153" t="s">
        <v>236</v>
      </c>
      <c r="I982" s="153" t="s">
        <v>238</v>
      </c>
      <c r="J982" s="153" t="s">
        <v>239</v>
      </c>
      <c r="K982" s="153" t="s">
        <v>240</v>
      </c>
      <c r="L982" s="153" t="s">
        <v>241</v>
      </c>
      <c r="M982" s="153" t="s">
        <v>243</v>
      </c>
      <c r="N982" s="153" t="s">
        <v>244</v>
      </c>
      <c r="O982" s="153" t="s">
        <v>246</v>
      </c>
      <c r="P982" s="153" t="s">
        <v>247</v>
      </c>
      <c r="Q982" s="153" t="s">
        <v>249</v>
      </c>
      <c r="R982" s="153" t="s">
        <v>250</v>
      </c>
      <c r="S982" s="153" t="s">
        <v>251</v>
      </c>
      <c r="T982" s="153" t="s">
        <v>252</v>
      </c>
      <c r="U982" s="153" t="s">
        <v>254</v>
      </c>
      <c r="V982" s="153" t="s">
        <v>256</v>
      </c>
      <c r="W982" s="153" t="s">
        <v>258</v>
      </c>
      <c r="X982" s="153" t="s">
        <v>259</v>
      </c>
      <c r="Y982" s="153" t="s">
        <v>260</v>
      </c>
      <c r="Z982" s="153" t="s">
        <v>261</v>
      </c>
      <c r="AA982" s="153" t="s">
        <v>262</v>
      </c>
      <c r="AB982" s="154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 t="s">
        <v>1</v>
      </c>
    </row>
    <row r="983" spans="1:65">
      <c r="A983" s="30"/>
      <c r="B983" s="19"/>
      <c r="C983" s="9"/>
      <c r="D983" s="10" t="s">
        <v>299</v>
      </c>
      <c r="E983" s="11" t="s">
        <v>114</v>
      </c>
      <c r="F983" s="11" t="s">
        <v>114</v>
      </c>
      <c r="G983" s="11" t="s">
        <v>299</v>
      </c>
      <c r="H983" s="11" t="s">
        <v>114</v>
      </c>
      <c r="I983" s="11" t="s">
        <v>299</v>
      </c>
      <c r="J983" s="11" t="s">
        <v>114</v>
      </c>
      <c r="K983" s="11" t="s">
        <v>299</v>
      </c>
      <c r="L983" s="11" t="s">
        <v>114</v>
      </c>
      <c r="M983" s="11" t="s">
        <v>114</v>
      </c>
      <c r="N983" s="11" t="s">
        <v>114</v>
      </c>
      <c r="O983" s="11" t="s">
        <v>300</v>
      </c>
      <c r="P983" s="11" t="s">
        <v>299</v>
      </c>
      <c r="Q983" s="11" t="s">
        <v>299</v>
      </c>
      <c r="R983" s="11" t="s">
        <v>114</v>
      </c>
      <c r="S983" s="11" t="s">
        <v>299</v>
      </c>
      <c r="T983" s="11" t="s">
        <v>114</v>
      </c>
      <c r="U983" s="11" t="s">
        <v>299</v>
      </c>
      <c r="V983" s="11" t="s">
        <v>300</v>
      </c>
      <c r="W983" s="11" t="s">
        <v>300</v>
      </c>
      <c r="X983" s="11" t="s">
        <v>300</v>
      </c>
      <c r="Y983" s="11" t="s">
        <v>299</v>
      </c>
      <c r="Z983" s="11" t="s">
        <v>299</v>
      </c>
      <c r="AA983" s="11" t="s">
        <v>299</v>
      </c>
      <c r="AB983" s="154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3</v>
      </c>
    </row>
    <row r="984" spans="1:65">
      <c r="A984" s="30"/>
      <c r="B984" s="19"/>
      <c r="C984" s="9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154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>
        <v>3</v>
      </c>
    </row>
    <row r="985" spans="1:65">
      <c r="A985" s="30"/>
      <c r="B985" s="18">
        <v>1</v>
      </c>
      <c r="C985" s="14">
        <v>1</v>
      </c>
      <c r="D985" s="211">
        <v>8.6999999999999994E-2</v>
      </c>
      <c r="E985" s="211">
        <v>0.09</v>
      </c>
      <c r="F985" s="212">
        <v>0.05</v>
      </c>
      <c r="G985" s="211">
        <v>0.09</v>
      </c>
      <c r="H985" s="212">
        <v>0.10009999999999999</v>
      </c>
      <c r="I985" s="211">
        <v>7.6999999999999999E-2</v>
      </c>
      <c r="J985" s="211">
        <v>0.09</v>
      </c>
      <c r="K985" s="211">
        <v>8.2000000000000003E-2</v>
      </c>
      <c r="L985" s="211">
        <v>8.8300000000000003E-2</v>
      </c>
      <c r="M985" s="211">
        <v>0.08</v>
      </c>
      <c r="N985" s="211">
        <v>8.14E-2</v>
      </c>
      <c r="O985" s="211">
        <v>8.5499999999999993E-2</v>
      </c>
      <c r="P985" s="211">
        <v>8.6400000000000005E-2</v>
      </c>
      <c r="Q985" s="211">
        <v>0.09</v>
      </c>
      <c r="R985" s="211">
        <v>7.8E-2</v>
      </c>
      <c r="S985" s="211">
        <v>8.7999999999999995E-2</v>
      </c>
      <c r="T985" s="212">
        <v>7.0099999999999996E-2</v>
      </c>
      <c r="U985" s="211">
        <v>8.4000000000000005E-2</v>
      </c>
      <c r="V985" s="211">
        <v>0.08</v>
      </c>
      <c r="W985" s="211">
        <v>8.2299999999999998E-2</v>
      </c>
      <c r="X985" s="211">
        <v>8.2000000000000003E-2</v>
      </c>
      <c r="Y985" s="211">
        <v>8.1000000000000003E-2</v>
      </c>
      <c r="Z985" s="211">
        <v>0.08</v>
      </c>
      <c r="AA985" s="211">
        <v>8.2000000000000003E-2</v>
      </c>
      <c r="AB985" s="208"/>
      <c r="AC985" s="209"/>
      <c r="AD985" s="209"/>
      <c r="AE985" s="209"/>
      <c r="AF985" s="209"/>
      <c r="AG985" s="209"/>
      <c r="AH985" s="209"/>
      <c r="AI985" s="209"/>
      <c r="AJ985" s="209"/>
      <c r="AK985" s="209"/>
      <c r="AL985" s="209"/>
      <c r="AM985" s="209"/>
      <c r="AN985" s="209"/>
      <c r="AO985" s="209"/>
      <c r="AP985" s="209"/>
      <c r="AQ985" s="209"/>
      <c r="AR985" s="209"/>
      <c r="AS985" s="209"/>
      <c r="AT985" s="209"/>
      <c r="AU985" s="209"/>
      <c r="AV985" s="209"/>
      <c r="AW985" s="209"/>
      <c r="AX985" s="209"/>
      <c r="AY985" s="209"/>
      <c r="AZ985" s="209"/>
      <c r="BA985" s="209"/>
      <c r="BB985" s="209"/>
      <c r="BC985" s="209"/>
      <c r="BD985" s="209"/>
      <c r="BE985" s="209"/>
      <c r="BF985" s="209"/>
      <c r="BG985" s="209"/>
      <c r="BH985" s="209"/>
      <c r="BI985" s="209"/>
      <c r="BJ985" s="209"/>
      <c r="BK985" s="209"/>
      <c r="BL985" s="209"/>
      <c r="BM985" s="213">
        <v>1</v>
      </c>
    </row>
    <row r="986" spans="1:65">
      <c r="A986" s="30"/>
      <c r="B986" s="19">
        <v>1</v>
      </c>
      <c r="C986" s="9">
        <v>2</v>
      </c>
      <c r="D986" s="24">
        <v>8.5000000000000006E-2</v>
      </c>
      <c r="E986" s="24">
        <v>0.09</v>
      </c>
      <c r="F986" s="215">
        <v>0.06</v>
      </c>
      <c r="G986" s="24">
        <v>0.09</v>
      </c>
      <c r="H986" s="215">
        <v>9.8299999999999998E-2</v>
      </c>
      <c r="I986" s="24">
        <v>7.8E-2</v>
      </c>
      <c r="J986" s="24">
        <v>0.09</v>
      </c>
      <c r="K986" s="24">
        <v>7.8E-2</v>
      </c>
      <c r="L986" s="24">
        <v>8.5499999999999993E-2</v>
      </c>
      <c r="M986" s="24">
        <v>0.08</v>
      </c>
      <c r="N986" s="24">
        <v>8.2699999999999996E-2</v>
      </c>
      <c r="O986" s="24">
        <v>8.8300000000000003E-2</v>
      </c>
      <c r="P986" s="24">
        <v>8.4099999999999994E-2</v>
      </c>
      <c r="Q986" s="24">
        <v>0.09</v>
      </c>
      <c r="R986" s="24">
        <v>7.6999999999999999E-2</v>
      </c>
      <c r="S986" s="24">
        <v>8.5000000000000006E-2</v>
      </c>
      <c r="T986" s="215">
        <v>6.9999999999999993E-2</v>
      </c>
      <c r="U986" s="24">
        <v>8.4000000000000005E-2</v>
      </c>
      <c r="V986" s="24">
        <v>0.08</v>
      </c>
      <c r="W986" s="24">
        <v>8.1699999999999995E-2</v>
      </c>
      <c r="X986" s="24">
        <v>9.2999999999999999E-2</v>
      </c>
      <c r="Y986" s="24">
        <v>8.3000000000000004E-2</v>
      </c>
      <c r="Z986" s="24">
        <v>0.09</v>
      </c>
      <c r="AA986" s="24">
        <v>8.5000000000000006E-2</v>
      </c>
      <c r="AB986" s="208"/>
      <c r="AC986" s="209"/>
      <c r="AD986" s="209"/>
      <c r="AE986" s="209"/>
      <c r="AF986" s="209"/>
      <c r="AG986" s="209"/>
      <c r="AH986" s="209"/>
      <c r="AI986" s="209"/>
      <c r="AJ986" s="209"/>
      <c r="AK986" s="209"/>
      <c r="AL986" s="209"/>
      <c r="AM986" s="209"/>
      <c r="AN986" s="209"/>
      <c r="AO986" s="209"/>
      <c r="AP986" s="209"/>
      <c r="AQ986" s="209"/>
      <c r="AR986" s="209"/>
      <c r="AS986" s="209"/>
      <c r="AT986" s="209"/>
      <c r="AU986" s="209"/>
      <c r="AV986" s="209"/>
      <c r="AW986" s="209"/>
      <c r="AX986" s="209"/>
      <c r="AY986" s="209"/>
      <c r="AZ986" s="209"/>
      <c r="BA986" s="209"/>
      <c r="BB986" s="209"/>
      <c r="BC986" s="209"/>
      <c r="BD986" s="209"/>
      <c r="BE986" s="209"/>
      <c r="BF986" s="209"/>
      <c r="BG986" s="209"/>
      <c r="BH986" s="209"/>
      <c r="BI986" s="209"/>
      <c r="BJ986" s="209"/>
      <c r="BK986" s="209"/>
      <c r="BL986" s="209"/>
      <c r="BM986" s="213">
        <v>28</v>
      </c>
    </row>
    <row r="987" spans="1:65">
      <c r="A987" s="30"/>
      <c r="B987" s="19">
        <v>1</v>
      </c>
      <c r="C987" s="9">
        <v>3</v>
      </c>
      <c r="D987" s="24">
        <v>8.6999999999999994E-2</v>
      </c>
      <c r="E987" s="24">
        <v>0.09</v>
      </c>
      <c r="F987" s="215">
        <v>0.05</v>
      </c>
      <c r="G987" s="24">
        <v>0.09</v>
      </c>
      <c r="H987" s="216">
        <v>9.35E-2</v>
      </c>
      <c r="I987" s="24">
        <v>7.6999999999999999E-2</v>
      </c>
      <c r="J987" s="24">
        <v>0.09</v>
      </c>
      <c r="K987" s="24">
        <v>7.8E-2</v>
      </c>
      <c r="L987" s="24">
        <v>8.6499999999999994E-2</v>
      </c>
      <c r="M987" s="24">
        <v>0.08</v>
      </c>
      <c r="N987" s="24">
        <v>8.1900000000000001E-2</v>
      </c>
      <c r="O987" s="24">
        <v>8.5800000000000001E-2</v>
      </c>
      <c r="P987" s="24">
        <v>8.3199999999999996E-2</v>
      </c>
      <c r="Q987" s="24">
        <v>0.09</v>
      </c>
      <c r="R987" s="24">
        <v>7.85E-2</v>
      </c>
      <c r="S987" s="24">
        <v>8.4000000000000005E-2</v>
      </c>
      <c r="T987" s="215">
        <v>6.8900000000000003E-2</v>
      </c>
      <c r="U987" s="24">
        <v>8.5000000000000006E-2</v>
      </c>
      <c r="V987" s="24">
        <v>0.08</v>
      </c>
      <c r="W987" s="24">
        <v>0.08</v>
      </c>
      <c r="X987" s="24">
        <v>8.5000000000000006E-2</v>
      </c>
      <c r="Y987" s="24">
        <v>8.5999999999999993E-2</v>
      </c>
      <c r="Z987" s="24">
        <v>0.08</v>
      </c>
      <c r="AA987" s="24">
        <v>8.4000000000000005E-2</v>
      </c>
      <c r="AB987" s="208"/>
      <c r="AC987" s="209"/>
      <c r="AD987" s="209"/>
      <c r="AE987" s="209"/>
      <c r="AF987" s="209"/>
      <c r="AG987" s="209"/>
      <c r="AH987" s="209"/>
      <c r="AI987" s="209"/>
      <c r="AJ987" s="209"/>
      <c r="AK987" s="209"/>
      <c r="AL987" s="209"/>
      <c r="AM987" s="209"/>
      <c r="AN987" s="209"/>
      <c r="AO987" s="209"/>
      <c r="AP987" s="209"/>
      <c r="AQ987" s="209"/>
      <c r="AR987" s="209"/>
      <c r="AS987" s="209"/>
      <c r="AT987" s="209"/>
      <c r="AU987" s="209"/>
      <c r="AV987" s="209"/>
      <c r="AW987" s="209"/>
      <c r="AX987" s="209"/>
      <c r="AY987" s="209"/>
      <c r="AZ987" s="209"/>
      <c r="BA987" s="209"/>
      <c r="BB987" s="209"/>
      <c r="BC987" s="209"/>
      <c r="BD987" s="209"/>
      <c r="BE987" s="209"/>
      <c r="BF987" s="209"/>
      <c r="BG987" s="209"/>
      <c r="BH987" s="209"/>
      <c r="BI987" s="209"/>
      <c r="BJ987" s="209"/>
      <c r="BK987" s="209"/>
      <c r="BL987" s="209"/>
      <c r="BM987" s="213">
        <v>16</v>
      </c>
    </row>
    <row r="988" spans="1:65">
      <c r="A988" s="30"/>
      <c r="B988" s="19">
        <v>1</v>
      </c>
      <c r="C988" s="9">
        <v>4</v>
      </c>
      <c r="D988" s="24">
        <v>8.6999999999999994E-2</v>
      </c>
      <c r="E988" s="24">
        <v>0.09</v>
      </c>
      <c r="F988" s="215">
        <v>0.05</v>
      </c>
      <c r="G988" s="24">
        <v>0.09</v>
      </c>
      <c r="H988" s="215">
        <v>9.8299999999999998E-2</v>
      </c>
      <c r="I988" s="24">
        <v>7.6999999999999999E-2</v>
      </c>
      <c r="J988" s="24">
        <v>0.09</v>
      </c>
      <c r="K988" s="24">
        <v>7.6999999999999999E-2</v>
      </c>
      <c r="L988" s="24">
        <v>8.72E-2</v>
      </c>
      <c r="M988" s="24">
        <v>0.09</v>
      </c>
      <c r="N988" s="24">
        <v>8.09E-2</v>
      </c>
      <c r="O988" s="24">
        <v>8.5800000000000001E-2</v>
      </c>
      <c r="P988" s="24">
        <v>7.8799999999999995E-2</v>
      </c>
      <c r="Q988" s="24">
        <v>0.08</v>
      </c>
      <c r="R988" s="24">
        <v>0.08</v>
      </c>
      <c r="S988" s="24">
        <v>8.3000000000000004E-2</v>
      </c>
      <c r="T988" s="215">
        <v>7.0099999999999996E-2</v>
      </c>
      <c r="U988" s="24">
        <v>8.1000000000000003E-2</v>
      </c>
      <c r="V988" s="24">
        <v>0.08</v>
      </c>
      <c r="W988" s="24">
        <v>8.09E-2</v>
      </c>
      <c r="X988" s="24">
        <v>8.5000000000000006E-2</v>
      </c>
      <c r="Y988" s="24">
        <v>8.3000000000000004E-2</v>
      </c>
      <c r="Z988" s="24">
        <v>0.08</v>
      </c>
      <c r="AA988" s="24">
        <v>8.4000000000000005E-2</v>
      </c>
      <c r="AB988" s="208"/>
      <c r="AC988" s="209"/>
      <c r="AD988" s="209"/>
      <c r="AE988" s="209"/>
      <c r="AF988" s="209"/>
      <c r="AG988" s="209"/>
      <c r="AH988" s="209"/>
      <c r="AI988" s="209"/>
      <c r="AJ988" s="209"/>
      <c r="AK988" s="209"/>
      <c r="AL988" s="209"/>
      <c r="AM988" s="209"/>
      <c r="AN988" s="209"/>
      <c r="AO988" s="209"/>
      <c r="AP988" s="209"/>
      <c r="AQ988" s="209"/>
      <c r="AR988" s="209"/>
      <c r="AS988" s="209"/>
      <c r="AT988" s="209"/>
      <c r="AU988" s="209"/>
      <c r="AV988" s="209"/>
      <c r="AW988" s="209"/>
      <c r="AX988" s="209"/>
      <c r="AY988" s="209"/>
      <c r="AZ988" s="209"/>
      <c r="BA988" s="209"/>
      <c r="BB988" s="209"/>
      <c r="BC988" s="209"/>
      <c r="BD988" s="209"/>
      <c r="BE988" s="209"/>
      <c r="BF988" s="209"/>
      <c r="BG988" s="209"/>
      <c r="BH988" s="209"/>
      <c r="BI988" s="209"/>
      <c r="BJ988" s="209"/>
      <c r="BK988" s="209"/>
      <c r="BL988" s="209"/>
      <c r="BM988" s="213">
        <v>8.3880158730158708E-2</v>
      </c>
    </row>
    <row r="989" spans="1:65">
      <c r="A989" s="30"/>
      <c r="B989" s="19">
        <v>1</v>
      </c>
      <c r="C989" s="9">
        <v>5</v>
      </c>
      <c r="D989" s="24">
        <v>8.5000000000000006E-2</v>
      </c>
      <c r="E989" s="24">
        <v>0.09</v>
      </c>
      <c r="F989" s="215">
        <v>0.05</v>
      </c>
      <c r="G989" s="24">
        <v>0.08</v>
      </c>
      <c r="H989" s="215">
        <v>9.8299999999999998E-2</v>
      </c>
      <c r="I989" s="24">
        <v>7.8E-2</v>
      </c>
      <c r="J989" s="24">
        <v>0.09</v>
      </c>
      <c r="K989" s="24">
        <v>7.6999999999999999E-2</v>
      </c>
      <c r="L989" s="24">
        <v>8.5400000000000004E-2</v>
      </c>
      <c r="M989" s="24">
        <v>0.08</v>
      </c>
      <c r="N989" s="24">
        <v>8.2699999999999996E-2</v>
      </c>
      <c r="O989" s="24">
        <v>8.6499999999999994E-2</v>
      </c>
      <c r="P989" s="24">
        <v>8.5099999999999995E-2</v>
      </c>
      <c r="Q989" s="24">
        <v>0.09</v>
      </c>
      <c r="R989" s="24">
        <v>7.8E-2</v>
      </c>
      <c r="S989" s="24">
        <v>8.2000000000000003E-2</v>
      </c>
      <c r="T989" s="215">
        <v>6.9699999999999998E-2</v>
      </c>
      <c r="U989" s="24">
        <v>0.08</v>
      </c>
      <c r="V989" s="24">
        <v>0.08</v>
      </c>
      <c r="W989" s="24">
        <v>8.2299999999999998E-2</v>
      </c>
      <c r="X989" s="24">
        <v>9.0999999999999998E-2</v>
      </c>
      <c r="Y989" s="24">
        <v>8.5999999999999993E-2</v>
      </c>
      <c r="Z989" s="24">
        <v>0.08</v>
      </c>
      <c r="AA989" s="24">
        <v>8.1000000000000003E-2</v>
      </c>
      <c r="AB989" s="208"/>
      <c r="AC989" s="209"/>
      <c r="AD989" s="209"/>
      <c r="AE989" s="209"/>
      <c r="AF989" s="209"/>
      <c r="AG989" s="209"/>
      <c r="AH989" s="209"/>
      <c r="AI989" s="209"/>
      <c r="AJ989" s="209"/>
      <c r="AK989" s="209"/>
      <c r="AL989" s="209"/>
      <c r="AM989" s="209"/>
      <c r="AN989" s="209"/>
      <c r="AO989" s="209"/>
      <c r="AP989" s="209"/>
      <c r="AQ989" s="209"/>
      <c r="AR989" s="209"/>
      <c r="AS989" s="209"/>
      <c r="AT989" s="209"/>
      <c r="AU989" s="209"/>
      <c r="AV989" s="209"/>
      <c r="AW989" s="209"/>
      <c r="AX989" s="209"/>
      <c r="AY989" s="209"/>
      <c r="AZ989" s="209"/>
      <c r="BA989" s="209"/>
      <c r="BB989" s="209"/>
      <c r="BC989" s="209"/>
      <c r="BD989" s="209"/>
      <c r="BE989" s="209"/>
      <c r="BF989" s="209"/>
      <c r="BG989" s="209"/>
      <c r="BH989" s="209"/>
      <c r="BI989" s="209"/>
      <c r="BJ989" s="209"/>
      <c r="BK989" s="209"/>
      <c r="BL989" s="209"/>
      <c r="BM989" s="213">
        <v>61</v>
      </c>
    </row>
    <row r="990" spans="1:65">
      <c r="A990" s="30"/>
      <c r="B990" s="19">
        <v>1</v>
      </c>
      <c r="C990" s="9">
        <v>6</v>
      </c>
      <c r="D990" s="24">
        <v>8.5999999999999993E-2</v>
      </c>
      <c r="E990" s="24">
        <v>0.09</v>
      </c>
      <c r="F990" s="215">
        <v>0.05</v>
      </c>
      <c r="G990" s="24">
        <v>0.09</v>
      </c>
      <c r="H990" s="215">
        <v>0.10009999999999999</v>
      </c>
      <c r="I990" s="24">
        <v>7.8E-2</v>
      </c>
      <c r="J990" s="24">
        <v>0.09</v>
      </c>
      <c r="K990" s="24">
        <v>8.1000000000000003E-2</v>
      </c>
      <c r="L990" s="24">
        <v>8.5599999999999996E-2</v>
      </c>
      <c r="M990" s="24">
        <v>0.08</v>
      </c>
      <c r="N990" s="24">
        <v>8.1500000000000003E-2</v>
      </c>
      <c r="O990" s="24">
        <v>8.5599999999999996E-2</v>
      </c>
      <c r="P990" s="24">
        <v>8.3299999999999999E-2</v>
      </c>
      <c r="Q990" s="24">
        <v>0.09</v>
      </c>
      <c r="R990" s="24">
        <v>7.5999999999999998E-2</v>
      </c>
      <c r="S990" s="24">
        <v>8.5000000000000006E-2</v>
      </c>
      <c r="T990" s="215">
        <v>6.9599999999999995E-2</v>
      </c>
      <c r="U990" s="24">
        <v>8.5000000000000006E-2</v>
      </c>
      <c r="V990" s="24">
        <v>0.08</v>
      </c>
      <c r="W990" s="24">
        <v>8.0199999999999994E-2</v>
      </c>
      <c r="X990" s="24">
        <v>8.8999999999999996E-2</v>
      </c>
      <c r="Y990" s="24">
        <v>8.1000000000000003E-2</v>
      </c>
      <c r="Z990" s="24">
        <v>0.08</v>
      </c>
      <c r="AA990" s="24">
        <v>8.4000000000000005E-2</v>
      </c>
      <c r="AB990" s="208"/>
      <c r="AC990" s="209"/>
      <c r="AD990" s="209"/>
      <c r="AE990" s="209"/>
      <c r="AF990" s="209"/>
      <c r="AG990" s="209"/>
      <c r="AH990" s="209"/>
      <c r="AI990" s="209"/>
      <c r="AJ990" s="209"/>
      <c r="AK990" s="209"/>
      <c r="AL990" s="209"/>
      <c r="AM990" s="209"/>
      <c r="AN990" s="209"/>
      <c r="AO990" s="209"/>
      <c r="AP990" s="209"/>
      <c r="AQ990" s="209"/>
      <c r="AR990" s="209"/>
      <c r="AS990" s="209"/>
      <c r="AT990" s="209"/>
      <c r="AU990" s="209"/>
      <c r="AV990" s="209"/>
      <c r="AW990" s="209"/>
      <c r="AX990" s="209"/>
      <c r="AY990" s="209"/>
      <c r="AZ990" s="209"/>
      <c r="BA990" s="209"/>
      <c r="BB990" s="209"/>
      <c r="BC990" s="209"/>
      <c r="BD990" s="209"/>
      <c r="BE990" s="209"/>
      <c r="BF990" s="209"/>
      <c r="BG990" s="209"/>
      <c r="BH990" s="209"/>
      <c r="BI990" s="209"/>
      <c r="BJ990" s="209"/>
      <c r="BK990" s="209"/>
      <c r="BL990" s="209"/>
      <c r="BM990" s="56"/>
    </row>
    <row r="991" spans="1:65">
      <c r="A991" s="30"/>
      <c r="B991" s="20" t="s">
        <v>271</v>
      </c>
      <c r="C991" s="12"/>
      <c r="D991" s="217">
        <v>8.6166666666666669E-2</v>
      </c>
      <c r="E991" s="217">
        <v>8.9999999999999983E-2</v>
      </c>
      <c r="F991" s="217">
        <v>5.1666666666666666E-2</v>
      </c>
      <c r="G991" s="217">
        <v>8.8333333333333333E-2</v>
      </c>
      <c r="H991" s="217">
        <v>9.8100000000000007E-2</v>
      </c>
      <c r="I991" s="217">
        <v>7.7499999999999999E-2</v>
      </c>
      <c r="J991" s="217">
        <v>8.9999999999999983E-2</v>
      </c>
      <c r="K991" s="217">
        <v>7.8833333333333339E-2</v>
      </c>
      <c r="L991" s="217">
        <v>8.6416666666666656E-2</v>
      </c>
      <c r="M991" s="217">
        <v>8.1666666666666665E-2</v>
      </c>
      <c r="N991" s="217">
        <v>8.1849999999999992E-2</v>
      </c>
      <c r="O991" s="217">
        <v>8.6249999999999993E-2</v>
      </c>
      <c r="P991" s="217">
        <v>8.348333333333334E-2</v>
      </c>
      <c r="Q991" s="217">
        <v>8.8333333333333333E-2</v>
      </c>
      <c r="R991" s="217">
        <v>7.7916666666666676E-2</v>
      </c>
      <c r="S991" s="217">
        <v>8.4500000000000006E-2</v>
      </c>
      <c r="T991" s="217">
        <v>6.9733333333333328E-2</v>
      </c>
      <c r="U991" s="217">
        <v>8.316666666666668E-2</v>
      </c>
      <c r="V991" s="217">
        <v>0.08</v>
      </c>
      <c r="W991" s="217">
        <v>8.1233333333333324E-2</v>
      </c>
      <c r="X991" s="217">
        <v>8.7500000000000008E-2</v>
      </c>
      <c r="Y991" s="217">
        <v>8.3333333333333329E-2</v>
      </c>
      <c r="Z991" s="217">
        <v>8.1666666666666679E-2</v>
      </c>
      <c r="AA991" s="217">
        <v>8.3333333333333329E-2</v>
      </c>
      <c r="AB991" s="208"/>
      <c r="AC991" s="209"/>
      <c r="AD991" s="209"/>
      <c r="AE991" s="209"/>
      <c r="AF991" s="209"/>
      <c r="AG991" s="209"/>
      <c r="AH991" s="209"/>
      <c r="AI991" s="209"/>
      <c r="AJ991" s="209"/>
      <c r="AK991" s="209"/>
      <c r="AL991" s="209"/>
      <c r="AM991" s="209"/>
      <c r="AN991" s="209"/>
      <c r="AO991" s="209"/>
      <c r="AP991" s="209"/>
      <c r="AQ991" s="209"/>
      <c r="AR991" s="209"/>
      <c r="AS991" s="209"/>
      <c r="AT991" s="209"/>
      <c r="AU991" s="209"/>
      <c r="AV991" s="209"/>
      <c r="AW991" s="209"/>
      <c r="AX991" s="209"/>
      <c r="AY991" s="209"/>
      <c r="AZ991" s="209"/>
      <c r="BA991" s="209"/>
      <c r="BB991" s="209"/>
      <c r="BC991" s="209"/>
      <c r="BD991" s="209"/>
      <c r="BE991" s="209"/>
      <c r="BF991" s="209"/>
      <c r="BG991" s="209"/>
      <c r="BH991" s="209"/>
      <c r="BI991" s="209"/>
      <c r="BJ991" s="209"/>
      <c r="BK991" s="209"/>
      <c r="BL991" s="209"/>
      <c r="BM991" s="56"/>
    </row>
    <row r="992" spans="1:65">
      <c r="A992" s="30"/>
      <c r="B992" s="3" t="s">
        <v>272</v>
      </c>
      <c r="C992" s="29"/>
      <c r="D992" s="24">
        <v>8.6499999999999994E-2</v>
      </c>
      <c r="E992" s="24">
        <v>0.09</v>
      </c>
      <c r="F992" s="24">
        <v>0.05</v>
      </c>
      <c r="G992" s="24">
        <v>0.09</v>
      </c>
      <c r="H992" s="24">
        <v>9.8299999999999998E-2</v>
      </c>
      <c r="I992" s="24">
        <v>7.7499999999999999E-2</v>
      </c>
      <c r="J992" s="24">
        <v>0.09</v>
      </c>
      <c r="K992" s="24">
        <v>7.8E-2</v>
      </c>
      <c r="L992" s="24">
        <v>8.6049999999999988E-2</v>
      </c>
      <c r="M992" s="24">
        <v>0.08</v>
      </c>
      <c r="N992" s="24">
        <v>8.1699999999999995E-2</v>
      </c>
      <c r="O992" s="24">
        <v>8.5800000000000001E-2</v>
      </c>
      <c r="P992" s="24">
        <v>8.3699999999999997E-2</v>
      </c>
      <c r="Q992" s="24">
        <v>0.09</v>
      </c>
      <c r="R992" s="24">
        <v>7.8E-2</v>
      </c>
      <c r="S992" s="24">
        <v>8.4500000000000006E-2</v>
      </c>
      <c r="T992" s="24">
        <v>6.9849999999999995E-2</v>
      </c>
      <c r="U992" s="24">
        <v>8.4000000000000005E-2</v>
      </c>
      <c r="V992" s="24">
        <v>0.08</v>
      </c>
      <c r="W992" s="24">
        <v>8.1299999999999997E-2</v>
      </c>
      <c r="X992" s="24">
        <v>8.6999999999999994E-2</v>
      </c>
      <c r="Y992" s="24">
        <v>8.3000000000000004E-2</v>
      </c>
      <c r="Z992" s="24">
        <v>0.08</v>
      </c>
      <c r="AA992" s="24">
        <v>8.4000000000000005E-2</v>
      </c>
      <c r="AB992" s="208"/>
      <c r="AC992" s="209"/>
      <c r="AD992" s="209"/>
      <c r="AE992" s="209"/>
      <c r="AF992" s="209"/>
      <c r="AG992" s="209"/>
      <c r="AH992" s="209"/>
      <c r="AI992" s="209"/>
      <c r="AJ992" s="209"/>
      <c r="AK992" s="209"/>
      <c r="AL992" s="209"/>
      <c r="AM992" s="209"/>
      <c r="AN992" s="209"/>
      <c r="AO992" s="209"/>
      <c r="AP992" s="209"/>
      <c r="AQ992" s="209"/>
      <c r="AR992" s="209"/>
      <c r="AS992" s="209"/>
      <c r="AT992" s="209"/>
      <c r="AU992" s="209"/>
      <c r="AV992" s="209"/>
      <c r="AW992" s="209"/>
      <c r="AX992" s="209"/>
      <c r="AY992" s="209"/>
      <c r="AZ992" s="209"/>
      <c r="BA992" s="209"/>
      <c r="BB992" s="209"/>
      <c r="BC992" s="209"/>
      <c r="BD992" s="209"/>
      <c r="BE992" s="209"/>
      <c r="BF992" s="209"/>
      <c r="BG992" s="209"/>
      <c r="BH992" s="209"/>
      <c r="BI992" s="209"/>
      <c r="BJ992" s="209"/>
      <c r="BK992" s="209"/>
      <c r="BL992" s="209"/>
      <c r="BM992" s="56"/>
    </row>
    <row r="993" spans="1:65">
      <c r="A993" s="30"/>
      <c r="B993" s="3" t="s">
        <v>273</v>
      </c>
      <c r="C993" s="29"/>
      <c r="D993" s="24">
        <v>9.8319208025016928E-4</v>
      </c>
      <c r="E993" s="24">
        <v>1.5202354861220293E-17</v>
      </c>
      <c r="F993" s="24">
        <v>4.0824829046386272E-3</v>
      </c>
      <c r="G993" s="24">
        <v>4.082482904638628E-3</v>
      </c>
      <c r="H993" s="24">
        <v>2.4199173539606661E-3</v>
      </c>
      <c r="I993" s="24">
        <v>5.4772255750516665E-4</v>
      </c>
      <c r="J993" s="24">
        <v>1.5202354861220293E-17</v>
      </c>
      <c r="K993" s="24">
        <v>2.1369760566432826E-3</v>
      </c>
      <c r="L993" s="24">
        <v>1.1583033569262722E-3</v>
      </c>
      <c r="M993" s="24">
        <v>4.082482904638628E-3</v>
      </c>
      <c r="N993" s="24">
        <v>7.3143694191638747E-4</v>
      </c>
      <c r="O993" s="24">
        <v>1.0634848376916358E-3</v>
      </c>
      <c r="P993" s="24">
        <v>2.5903024276455978E-3</v>
      </c>
      <c r="Q993" s="24">
        <v>4.082482904638628E-3</v>
      </c>
      <c r="R993" s="24">
        <v>1.35708019905482E-3</v>
      </c>
      <c r="S993" s="24">
        <v>2.0736441353327692E-3</v>
      </c>
      <c r="T993" s="24">
        <v>4.589843860815572E-4</v>
      </c>
      <c r="U993" s="24">
        <v>2.1369760566432826E-3</v>
      </c>
      <c r="V993" s="24">
        <v>0</v>
      </c>
      <c r="W993" s="24">
        <v>1.0191499726078916E-3</v>
      </c>
      <c r="X993" s="24">
        <v>4.1833001326703747E-3</v>
      </c>
      <c r="Y993" s="24">
        <v>2.2509257354845461E-3</v>
      </c>
      <c r="Z993" s="24">
        <v>4.0824829046386289E-3</v>
      </c>
      <c r="AA993" s="24">
        <v>1.5055453054181633E-3</v>
      </c>
      <c r="AB993" s="208"/>
      <c r="AC993" s="209"/>
      <c r="AD993" s="209"/>
      <c r="AE993" s="209"/>
      <c r="AF993" s="209"/>
      <c r="AG993" s="209"/>
      <c r="AH993" s="209"/>
      <c r="AI993" s="209"/>
      <c r="AJ993" s="209"/>
      <c r="AK993" s="209"/>
      <c r="AL993" s="209"/>
      <c r="AM993" s="209"/>
      <c r="AN993" s="209"/>
      <c r="AO993" s="209"/>
      <c r="AP993" s="209"/>
      <c r="AQ993" s="209"/>
      <c r="AR993" s="209"/>
      <c r="AS993" s="209"/>
      <c r="AT993" s="209"/>
      <c r="AU993" s="209"/>
      <c r="AV993" s="209"/>
      <c r="AW993" s="209"/>
      <c r="AX993" s="209"/>
      <c r="AY993" s="209"/>
      <c r="AZ993" s="209"/>
      <c r="BA993" s="209"/>
      <c r="BB993" s="209"/>
      <c r="BC993" s="209"/>
      <c r="BD993" s="209"/>
      <c r="BE993" s="209"/>
      <c r="BF993" s="209"/>
      <c r="BG993" s="209"/>
      <c r="BH993" s="209"/>
      <c r="BI993" s="209"/>
      <c r="BJ993" s="209"/>
      <c r="BK993" s="209"/>
      <c r="BL993" s="209"/>
      <c r="BM993" s="56"/>
    </row>
    <row r="994" spans="1:65">
      <c r="A994" s="30"/>
      <c r="B994" s="3" t="s">
        <v>87</v>
      </c>
      <c r="C994" s="29"/>
      <c r="D994" s="13">
        <v>1.1410352962284362E-2</v>
      </c>
      <c r="E994" s="13">
        <v>1.6891505401355884E-16</v>
      </c>
      <c r="F994" s="13">
        <v>7.9015798154296005E-2</v>
      </c>
      <c r="G994" s="13">
        <v>4.6216787599682584E-2</v>
      </c>
      <c r="H994" s="13">
        <v>2.4667862935378856E-2</v>
      </c>
      <c r="I994" s="13">
        <v>7.067387838776344E-3</v>
      </c>
      <c r="J994" s="13">
        <v>1.6891505401355884E-16</v>
      </c>
      <c r="K994" s="13">
        <v>2.7107518688921129E-2</v>
      </c>
      <c r="L994" s="13">
        <v>1.3403703262406239E-2</v>
      </c>
      <c r="M994" s="13">
        <v>4.9989586587411775E-2</v>
      </c>
      <c r="N994" s="13">
        <v>8.9363096141281319E-3</v>
      </c>
      <c r="O994" s="13">
        <v>1.2330258987729112E-2</v>
      </c>
      <c r="P994" s="13">
        <v>3.1027779129314405E-2</v>
      </c>
      <c r="Q994" s="13">
        <v>4.6216787599682584E-2</v>
      </c>
      <c r="R994" s="13">
        <v>1.7417072073430843E-2</v>
      </c>
      <c r="S994" s="13">
        <v>2.4540167282044605E-2</v>
      </c>
      <c r="T994" s="13">
        <v>6.5819940642670733E-3</v>
      </c>
      <c r="U994" s="13">
        <v>2.5695102885490366E-2</v>
      </c>
      <c r="V994" s="13">
        <v>0</v>
      </c>
      <c r="W994" s="13">
        <v>1.2545957808057756E-2</v>
      </c>
      <c r="X994" s="13">
        <v>4.7809144373375703E-2</v>
      </c>
      <c r="Y994" s="13">
        <v>2.7011108825814555E-2</v>
      </c>
      <c r="Z994" s="13">
        <v>4.9989586587411775E-2</v>
      </c>
      <c r="AA994" s="13">
        <v>1.8066543665017962E-2</v>
      </c>
      <c r="AB994" s="154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A995" s="30"/>
      <c r="B995" s="3" t="s">
        <v>274</v>
      </c>
      <c r="C995" s="29"/>
      <c r="D995" s="13">
        <v>2.7259222814105755E-2</v>
      </c>
      <c r="E995" s="13">
        <v>7.2959342977982677E-2</v>
      </c>
      <c r="F995" s="13">
        <v>-0.38404185866078766</v>
      </c>
      <c r="G995" s="13">
        <v>5.3089725515427677E-2</v>
      </c>
      <c r="H995" s="13">
        <v>0.16952568384600131</v>
      </c>
      <c r="I995" s="13">
        <v>-7.606278799118138E-2</v>
      </c>
      <c r="J995" s="13">
        <v>7.2959342977982677E-2</v>
      </c>
      <c r="K995" s="13">
        <v>-6.016709402113718E-2</v>
      </c>
      <c r="L995" s="13">
        <v>3.0239665433488883E-2</v>
      </c>
      <c r="M995" s="13">
        <v>-2.6388744334793324E-2</v>
      </c>
      <c r="N995" s="13">
        <v>-2.4203086413912334E-2</v>
      </c>
      <c r="O995" s="13">
        <v>2.8252703687233538E-2</v>
      </c>
      <c r="P995" s="13">
        <v>-4.7308613006080691E-3</v>
      </c>
      <c r="Q995" s="13">
        <v>5.3089725515427677E-2</v>
      </c>
      <c r="R995" s="13">
        <v>-7.1095383625542463E-2</v>
      </c>
      <c r="S995" s="13">
        <v>7.3896053515505322E-3</v>
      </c>
      <c r="T995" s="13">
        <v>-0.16865520536668888</v>
      </c>
      <c r="U995" s="13">
        <v>-8.5060886184934459E-3</v>
      </c>
      <c r="V995" s="13">
        <v>-4.6258361797348546E-2</v>
      </c>
      <c r="W995" s="13">
        <v>-3.1554844875057775E-2</v>
      </c>
      <c r="X995" s="13">
        <v>4.3154916784150066E-2</v>
      </c>
      <c r="Y995" s="13">
        <v>-6.5191268722381013E-3</v>
      </c>
      <c r="Z995" s="13">
        <v>-2.6388744334793213E-2</v>
      </c>
      <c r="AA995" s="13">
        <v>-6.5191268722381013E-3</v>
      </c>
      <c r="AB995" s="154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5"/>
    </row>
    <row r="996" spans="1:65">
      <c r="A996" s="30"/>
      <c r="B996" s="46" t="s">
        <v>275</v>
      </c>
      <c r="C996" s="47"/>
      <c r="D996" s="45">
        <v>0.6</v>
      </c>
      <c r="E996" s="45">
        <v>1.4</v>
      </c>
      <c r="F996" s="45">
        <v>6.66</v>
      </c>
      <c r="G996" s="45">
        <v>1.05</v>
      </c>
      <c r="H996" s="45">
        <v>3.11</v>
      </c>
      <c r="I996" s="45">
        <v>1.23</v>
      </c>
      <c r="J996" s="45">
        <v>1.4</v>
      </c>
      <c r="K996" s="45">
        <v>0.95</v>
      </c>
      <c r="L996" s="45">
        <v>0.65</v>
      </c>
      <c r="M996" s="45">
        <v>0.35</v>
      </c>
      <c r="N996" s="45">
        <v>0.31</v>
      </c>
      <c r="O996" s="45">
        <v>0.61</v>
      </c>
      <c r="P996" s="45">
        <v>0.03</v>
      </c>
      <c r="Q996" s="45">
        <v>1.05</v>
      </c>
      <c r="R996" s="45">
        <v>1.1399999999999999</v>
      </c>
      <c r="S996" s="45">
        <v>0.25</v>
      </c>
      <c r="T996" s="45">
        <v>2.86</v>
      </c>
      <c r="U996" s="45">
        <v>0.04</v>
      </c>
      <c r="V996" s="45">
        <v>0.7</v>
      </c>
      <c r="W996" s="45">
        <v>0.44</v>
      </c>
      <c r="X996" s="45">
        <v>0.88</v>
      </c>
      <c r="Y996" s="45">
        <v>0</v>
      </c>
      <c r="Z996" s="45">
        <v>0.35</v>
      </c>
      <c r="AA996" s="45">
        <v>0</v>
      </c>
      <c r="AB996" s="154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B997" s="31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BM997" s="55"/>
    </row>
    <row r="998" spans="1:65" ht="15">
      <c r="B998" s="8" t="s">
        <v>567</v>
      </c>
      <c r="BM998" s="28" t="s">
        <v>67</v>
      </c>
    </row>
    <row r="999" spans="1:65" ht="15">
      <c r="A999" s="25" t="s">
        <v>64</v>
      </c>
      <c r="B999" s="18" t="s">
        <v>110</v>
      </c>
      <c r="C999" s="15" t="s">
        <v>111</v>
      </c>
      <c r="D999" s="16" t="s">
        <v>229</v>
      </c>
      <c r="E999" s="17" t="s">
        <v>229</v>
      </c>
      <c r="F999" s="17" t="s">
        <v>229</v>
      </c>
      <c r="G999" s="17" t="s">
        <v>229</v>
      </c>
      <c r="H999" s="17" t="s">
        <v>229</v>
      </c>
      <c r="I999" s="17" t="s">
        <v>229</v>
      </c>
      <c r="J999" s="17" t="s">
        <v>229</v>
      </c>
      <c r="K999" s="17" t="s">
        <v>229</v>
      </c>
      <c r="L999" s="17" t="s">
        <v>229</v>
      </c>
      <c r="M999" s="17" t="s">
        <v>229</v>
      </c>
      <c r="N999" s="17" t="s">
        <v>229</v>
      </c>
      <c r="O999" s="17" t="s">
        <v>229</v>
      </c>
      <c r="P999" s="17" t="s">
        <v>229</v>
      </c>
      <c r="Q999" s="17" t="s">
        <v>229</v>
      </c>
      <c r="R999" s="17" t="s">
        <v>229</v>
      </c>
      <c r="S999" s="17" t="s">
        <v>229</v>
      </c>
      <c r="T999" s="17" t="s">
        <v>229</v>
      </c>
      <c r="U999" s="17" t="s">
        <v>229</v>
      </c>
      <c r="V999" s="17" t="s">
        <v>229</v>
      </c>
      <c r="W999" s="17" t="s">
        <v>229</v>
      </c>
      <c r="X999" s="17" t="s">
        <v>229</v>
      </c>
      <c r="Y999" s="17" t="s">
        <v>229</v>
      </c>
      <c r="Z999" s="154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1</v>
      </c>
    </row>
    <row r="1000" spans="1:65">
      <c r="A1000" s="30"/>
      <c r="B1000" s="19" t="s">
        <v>230</v>
      </c>
      <c r="C1000" s="9" t="s">
        <v>230</v>
      </c>
      <c r="D1000" s="152" t="s">
        <v>232</v>
      </c>
      <c r="E1000" s="153" t="s">
        <v>233</v>
      </c>
      <c r="F1000" s="153" t="s">
        <v>235</v>
      </c>
      <c r="G1000" s="153" t="s">
        <v>237</v>
      </c>
      <c r="H1000" s="153" t="s">
        <v>238</v>
      </c>
      <c r="I1000" s="153" t="s">
        <v>239</v>
      </c>
      <c r="J1000" s="153" t="s">
        <v>240</v>
      </c>
      <c r="K1000" s="153" t="s">
        <v>241</v>
      </c>
      <c r="L1000" s="153" t="s">
        <v>243</v>
      </c>
      <c r="M1000" s="153" t="s">
        <v>244</v>
      </c>
      <c r="N1000" s="153" t="s">
        <v>246</v>
      </c>
      <c r="O1000" s="153" t="s">
        <v>247</v>
      </c>
      <c r="P1000" s="153" t="s">
        <v>249</v>
      </c>
      <c r="Q1000" s="153" t="s">
        <v>250</v>
      </c>
      <c r="R1000" s="153" t="s">
        <v>251</v>
      </c>
      <c r="S1000" s="153" t="s">
        <v>252</v>
      </c>
      <c r="T1000" s="153" t="s">
        <v>254</v>
      </c>
      <c r="U1000" s="153" t="s">
        <v>258</v>
      </c>
      <c r="V1000" s="153" t="s">
        <v>259</v>
      </c>
      <c r="W1000" s="153" t="s">
        <v>260</v>
      </c>
      <c r="X1000" s="153" t="s">
        <v>261</v>
      </c>
      <c r="Y1000" s="153" t="s">
        <v>262</v>
      </c>
      <c r="Z1000" s="154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 t="s">
        <v>3</v>
      </c>
    </row>
    <row r="1001" spans="1:65">
      <c r="A1001" s="30"/>
      <c r="B1001" s="19"/>
      <c r="C1001" s="9"/>
      <c r="D1001" s="10" t="s">
        <v>299</v>
      </c>
      <c r="E1001" s="11" t="s">
        <v>300</v>
      </c>
      <c r="F1001" s="11" t="s">
        <v>299</v>
      </c>
      <c r="G1001" s="11" t="s">
        <v>300</v>
      </c>
      <c r="H1001" s="11" t="s">
        <v>299</v>
      </c>
      <c r="I1001" s="11" t="s">
        <v>300</v>
      </c>
      <c r="J1001" s="11" t="s">
        <v>299</v>
      </c>
      <c r="K1001" s="11" t="s">
        <v>300</v>
      </c>
      <c r="L1001" s="11" t="s">
        <v>300</v>
      </c>
      <c r="M1001" s="11" t="s">
        <v>114</v>
      </c>
      <c r="N1001" s="11" t="s">
        <v>300</v>
      </c>
      <c r="O1001" s="11" t="s">
        <v>299</v>
      </c>
      <c r="P1001" s="11" t="s">
        <v>300</v>
      </c>
      <c r="Q1001" s="11" t="s">
        <v>300</v>
      </c>
      <c r="R1001" s="11" t="s">
        <v>299</v>
      </c>
      <c r="S1001" s="11" t="s">
        <v>300</v>
      </c>
      <c r="T1001" s="11" t="s">
        <v>299</v>
      </c>
      <c r="U1001" s="11" t="s">
        <v>300</v>
      </c>
      <c r="V1001" s="11" t="s">
        <v>300</v>
      </c>
      <c r="W1001" s="11" t="s">
        <v>299</v>
      </c>
      <c r="X1001" s="11" t="s">
        <v>299</v>
      </c>
      <c r="Y1001" s="11" t="s">
        <v>299</v>
      </c>
      <c r="Z1001" s="154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2</v>
      </c>
    </row>
    <row r="1002" spans="1:65">
      <c r="A1002" s="30"/>
      <c r="B1002" s="19"/>
      <c r="C1002" s="9"/>
      <c r="D1002" s="26"/>
      <c r="E1002" s="26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154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>
        <v>3</v>
      </c>
    </row>
    <row r="1003" spans="1:65">
      <c r="A1003" s="30"/>
      <c r="B1003" s="18">
        <v>1</v>
      </c>
      <c r="C1003" s="14">
        <v>1</v>
      </c>
      <c r="D1003" s="22">
        <v>9.65</v>
      </c>
      <c r="E1003" s="22">
        <v>9.6999999999999993</v>
      </c>
      <c r="F1003" s="22">
        <v>9.6</v>
      </c>
      <c r="G1003" s="148">
        <v>14.8</v>
      </c>
      <c r="H1003" s="22">
        <v>8.9499999999999993</v>
      </c>
      <c r="I1003" s="148">
        <v>7</v>
      </c>
      <c r="J1003" s="22">
        <v>9.8000000000000007</v>
      </c>
      <c r="K1003" s="22">
        <v>9.2200000000000006</v>
      </c>
      <c r="L1003" s="22">
        <v>9.65</v>
      </c>
      <c r="M1003" s="22">
        <v>9.35</v>
      </c>
      <c r="N1003" s="22">
        <v>9.5399999999999991</v>
      </c>
      <c r="O1003" s="22">
        <v>9.76</v>
      </c>
      <c r="P1003" s="22">
        <v>9.18</v>
      </c>
      <c r="Q1003" s="22">
        <v>9.1</v>
      </c>
      <c r="R1003" s="155">
        <v>9.9700000000000006</v>
      </c>
      <c r="S1003" s="22">
        <v>9.15</v>
      </c>
      <c r="T1003" s="22">
        <v>9.64</v>
      </c>
      <c r="U1003" s="22">
        <v>9.56</v>
      </c>
      <c r="V1003" s="148">
        <v>7.8299999999999992</v>
      </c>
      <c r="W1003" s="22">
        <v>9.8699999999999992</v>
      </c>
      <c r="X1003" s="22">
        <v>9.65</v>
      </c>
      <c r="Y1003" s="22">
        <v>9.17</v>
      </c>
      <c r="Z1003" s="154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1</v>
      </c>
    </row>
    <row r="1004" spans="1:65">
      <c r="A1004" s="30"/>
      <c r="B1004" s="19">
        <v>1</v>
      </c>
      <c r="C1004" s="9">
        <v>2</v>
      </c>
      <c r="D1004" s="11">
        <v>9.4600000000000009</v>
      </c>
      <c r="E1004" s="11">
        <v>9.5</v>
      </c>
      <c r="F1004" s="11">
        <v>9.3800000000000008</v>
      </c>
      <c r="G1004" s="149">
        <v>17</v>
      </c>
      <c r="H1004" s="11">
        <v>8.5</v>
      </c>
      <c r="I1004" s="149">
        <v>7.3</v>
      </c>
      <c r="J1004" s="11">
        <v>9.9</v>
      </c>
      <c r="K1004" s="11">
        <v>9.3000000000000007</v>
      </c>
      <c r="L1004" s="11">
        <v>10</v>
      </c>
      <c r="M1004" s="11">
        <v>9.42</v>
      </c>
      <c r="N1004" s="11">
        <v>9.64</v>
      </c>
      <c r="O1004" s="11">
        <v>9.8699999999999992</v>
      </c>
      <c r="P1004" s="11">
        <v>9.07</v>
      </c>
      <c r="Q1004" s="11">
        <v>9.1999999999999993</v>
      </c>
      <c r="R1004" s="11">
        <v>9.5500000000000007</v>
      </c>
      <c r="S1004" s="150">
        <v>8.6199999999999992</v>
      </c>
      <c r="T1004" s="11">
        <v>9.83</v>
      </c>
      <c r="U1004" s="11">
        <v>9.85</v>
      </c>
      <c r="V1004" s="149">
        <v>7.19</v>
      </c>
      <c r="W1004" s="11">
        <v>9.9499999999999993</v>
      </c>
      <c r="X1004" s="11">
        <v>9.56</v>
      </c>
      <c r="Y1004" s="11">
        <v>9.6</v>
      </c>
      <c r="Z1004" s="154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29</v>
      </c>
    </row>
    <row r="1005" spans="1:65">
      <c r="A1005" s="30"/>
      <c r="B1005" s="19">
        <v>1</v>
      </c>
      <c r="C1005" s="9">
        <v>3</v>
      </c>
      <c r="D1005" s="11">
        <v>9.85</v>
      </c>
      <c r="E1005" s="11">
        <v>9.6999999999999993</v>
      </c>
      <c r="F1005" s="11">
        <v>9.84</v>
      </c>
      <c r="G1005" s="149">
        <v>14.6</v>
      </c>
      <c r="H1005" s="11">
        <v>8.4</v>
      </c>
      <c r="I1005" s="149">
        <v>7.7000000000000011</v>
      </c>
      <c r="J1005" s="11">
        <v>9.8000000000000007</v>
      </c>
      <c r="K1005" s="11">
        <v>9.26</v>
      </c>
      <c r="L1005" s="11">
        <v>9.67</v>
      </c>
      <c r="M1005" s="11">
        <v>9.36</v>
      </c>
      <c r="N1005" s="11">
        <v>9.4499999999999993</v>
      </c>
      <c r="O1005" s="11">
        <v>9.84</v>
      </c>
      <c r="P1005" s="11">
        <v>8.99</v>
      </c>
      <c r="Q1005" s="11">
        <v>9.1999999999999993</v>
      </c>
      <c r="R1005" s="11">
        <v>9.41</v>
      </c>
      <c r="S1005" s="11">
        <v>9</v>
      </c>
      <c r="T1005" s="11">
        <v>9.91</v>
      </c>
      <c r="U1005" s="11">
        <v>9.6199999999999992</v>
      </c>
      <c r="V1005" s="149">
        <v>8.0299999999999994</v>
      </c>
      <c r="W1005" s="11">
        <v>9.77</v>
      </c>
      <c r="X1005" s="11">
        <v>9.5299999999999994</v>
      </c>
      <c r="Y1005" s="11">
        <v>9.7200000000000006</v>
      </c>
      <c r="Z1005" s="154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>
        <v>16</v>
      </c>
    </row>
    <row r="1006" spans="1:65">
      <c r="A1006" s="30"/>
      <c r="B1006" s="19">
        <v>1</v>
      </c>
      <c r="C1006" s="9">
        <v>4</v>
      </c>
      <c r="D1006" s="11">
        <v>9.7100000000000009</v>
      </c>
      <c r="E1006" s="11">
        <v>9.6999999999999993</v>
      </c>
      <c r="F1006" s="11">
        <v>9.85</v>
      </c>
      <c r="G1006" s="149">
        <v>15.6</v>
      </c>
      <c r="H1006" s="11">
        <v>8.4499999999999993</v>
      </c>
      <c r="I1006" s="149">
        <v>7</v>
      </c>
      <c r="J1006" s="11">
        <v>9.9</v>
      </c>
      <c r="K1006" s="11">
        <v>9.1300000000000008</v>
      </c>
      <c r="L1006" s="11">
        <v>9.65</v>
      </c>
      <c r="M1006" s="11">
        <v>9.33</v>
      </c>
      <c r="N1006" s="11">
        <v>9.57</v>
      </c>
      <c r="O1006" s="11">
        <v>9.89</v>
      </c>
      <c r="P1006" s="11">
        <v>8.64</v>
      </c>
      <c r="Q1006" s="11">
        <v>9.1999999999999993</v>
      </c>
      <c r="R1006" s="11">
        <v>9.4499999999999993</v>
      </c>
      <c r="S1006" s="11">
        <v>8.8800000000000008</v>
      </c>
      <c r="T1006" s="11">
        <v>9.4700000000000006</v>
      </c>
      <c r="U1006" s="11">
        <v>9.2899999999999991</v>
      </c>
      <c r="V1006" s="149">
        <v>7.59</v>
      </c>
      <c r="W1006" s="11">
        <v>10</v>
      </c>
      <c r="X1006" s="11">
        <v>9.24</v>
      </c>
      <c r="Y1006" s="11">
        <v>9.83</v>
      </c>
      <c r="Z1006" s="154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9.4729649122807</v>
      </c>
    </row>
    <row r="1007" spans="1:65">
      <c r="A1007" s="30"/>
      <c r="B1007" s="19">
        <v>1</v>
      </c>
      <c r="C1007" s="9">
        <v>5</v>
      </c>
      <c r="D1007" s="11">
        <v>9.42</v>
      </c>
      <c r="E1007" s="11">
        <v>9.6</v>
      </c>
      <c r="F1007" s="11">
        <v>9.61</v>
      </c>
      <c r="G1007" s="149">
        <v>16.2</v>
      </c>
      <c r="H1007" s="11">
        <v>8.6999999999999993</v>
      </c>
      <c r="I1007" s="149">
        <v>7.6</v>
      </c>
      <c r="J1007" s="11">
        <v>9.9</v>
      </c>
      <c r="K1007" s="11">
        <v>9.27</v>
      </c>
      <c r="L1007" s="11">
        <v>9.85</v>
      </c>
      <c r="M1007" s="11">
        <v>9.43</v>
      </c>
      <c r="N1007" s="11">
        <v>9.68</v>
      </c>
      <c r="O1007" s="11">
        <v>10.1</v>
      </c>
      <c r="P1007" s="11">
        <v>8.91</v>
      </c>
      <c r="Q1007" s="11">
        <v>9.3000000000000007</v>
      </c>
      <c r="R1007" s="11">
        <v>9.4700000000000006</v>
      </c>
      <c r="S1007" s="11">
        <v>9.0399999999999991</v>
      </c>
      <c r="T1007" s="11">
        <v>9.4499999999999993</v>
      </c>
      <c r="U1007" s="11">
        <v>9.5299999999999994</v>
      </c>
      <c r="V1007" s="149">
        <v>7.54</v>
      </c>
      <c r="W1007" s="11">
        <v>10.15</v>
      </c>
      <c r="X1007" s="11">
        <v>9.3699999999999992</v>
      </c>
      <c r="Y1007" s="11">
        <v>9.1300000000000008</v>
      </c>
      <c r="Z1007" s="154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>
        <v>62</v>
      </c>
    </row>
    <row r="1008" spans="1:65">
      <c r="A1008" s="30"/>
      <c r="B1008" s="19">
        <v>1</v>
      </c>
      <c r="C1008" s="9">
        <v>6</v>
      </c>
      <c r="D1008" s="11">
        <v>9.68</v>
      </c>
      <c r="E1008" s="11">
        <v>9.5</v>
      </c>
      <c r="F1008" s="11">
        <v>9.98</v>
      </c>
      <c r="G1008" s="149">
        <v>15.299999999999999</v>
      </c>
      <c r="H1008" s="11">
        <v>8.8000000000000007</v>
      </c>
      <c r="I1008" s="149">
        <v>7</v>
      </c>
      <c r="J1008" s="11">
        <v>9.8000000000000007</v>
      </c>
      <c r="K1008" s="11">
        <v>9.2799999999999994</v>
      </c>
      <c r="L1008" s="11">
        <v>9.73</v>
      </c>
      <c r="M1008" s="11">
        <v>9.34</v>
      </c>
      <c r="N1008" s="11">
        <v>9.51</v>
      </c>
      <c r="O1008" s="11">
        <v>10</v>
      </c>
      <c r="P1008" s="11">
        <v>9.0399999999999991</v>
      </c>
      <c r="Q1008" s="11">
        <v>9.1999999999999993</v>
      </c>
      <c r="R1008" s="11">
        <v>9.32</v>
      </c>
      <c r="S1008" s="11">
        <v>9.02</v>
      </c>
      <c r="T1008" s="11">
        <v>9.6300000000000008</v>
      </c>
      <c r="U1008" s="11">
        <v>9.27</v>
      </c>
      <c r="V1008" s="149">
        <v>7.28</v>
      </c>
      <c r="W1008" s="11">
        <v>10.050000000000001</v>
      </c>
      <c r="X1008" s="11">
        <v>9.52</v>
      </c>
      <c r="Y1008" s="11">
        <v>9.26</v>
      </c>
      <c r="Z1008" s="154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A1009" s="30"/>
      <c r="B1009" s="20" t="s">
        <v>271</v>
      </c>
      <c r="C1009" s="12"/>
      <c r="D1009" s="23">
        <v>9.6283333333333339</v>
      </c>
      <c r="E1009" s="23">
        <v>9.6166666666666654</v>
      </c>
      <c r="F1009" s="23">
        <v>9.7100000000000009</v>
      </c>
      <c r="G1009" s="23">
        <v>15.583333333333334</v>
      </c>
      <c r="H1009" s="23">
        <v>8.6333333333333329</v>
      </c>
      <c r="I1009" s="23">
        <v>7.2666666666666666</v>
      </c>
      <c r="J1009" s="23">
        <v>9.8500000000000014</v>
      </c>
      <c r="K1009" s="23">
        <v>9.2433333333333341</v>
      </c>
      <c r="L1009" s="23">
        <v>9.7583333333333329</v>
      </c>
      <c r="M1009" s="23">
        <v>9.3716666666666679</v>
      </c>
      <c r="N1009" s="23">
        <v>9.5649999999999995</v>
      </c>
      <c r="O1009" s="23">
        <v>9.91</v>
      </c>
      <c r="P1009" s="23">
        <v>8.9716666666666676</v>
      </c>
      <c r="Q1009" s="23">
        <v>9.2000000000000011</v>
      </c>
      <c r="R1009" s="23">
        <v>9.5283333333333342</v>
      </c>
      <c r="S1009" s="23">
        <v>8.9516666666666662</v>
      </c>
      <c r="T1009" s="23">
        <v>9.6549999999999994</v>
      </c>
      <c r="U1009" s="23">
        <v>9.5200000000000014</v>
      </c>
      <c r="V1009" s="23">
        <v>7.5766666666666671</v>
      </c>
      <c r="W1009" s="23">
        <v>9.9650000000000016</v>
      </c>
      <c r="X1009" s="23">
        <v>9.4783333333333335</v>
      </c>
      <c r="Y1009" s="23">
        <v>9.4516666666666662</v>
      </c>
      <c r="Z1009" s="154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5"/>
    </row>
    <row r="1010" spans="1:65">
      <c r="A1010" s="30"/>
      <c r="B1010" s="3" t="s">
        <v>272</v>
      </c>
      <c r="C1010" s="29"/>
      <c r="D1010" s="11">
        <v>9.6649999999999991</v>
      </c>
      <c r="E1010" s="11">
        <v>9.6499999999999986</v>
      </c>
      <c r="F1010" s="11">
        <v>9.7249999999999996</v>
      </c>
      <c r="G1010" s="11">
        <v>15.45</v>
      </c>
      <c r="H1010" s="11">
        <v>8.6</v>
      </c>
      <c r="I1010" s="11">
        <v>7.15</v>
      </c>
      <c r="J1010" s="11">
        <v>9.8500000000000014</v>
      </c>
      <c r="K1010" s="11">
        <v>9.2650000000000006</v>
      </c>
      <c r="L1010" s="11">
        <v>9.6999999999999993</v>
      </c>
      <c r="M1010" s="11">
        <v>9.3550000000000004</v>
      </c>
      <c r="N1010" s="11">
        <v>9.5549999999999997</v>
      </c>
      <c r="O1010" s="11">
        <v>9.879999999999999</v>
      </c>
      <c r="P1010" s="11">
        <v>9.0150000000000006</v>
      </c>
      <c r="Q1010" s="11">
        <v>9.1999999999999993</v>
      </c>
      <c r="R1010" s="11">
        <v>9.4600000000000009</v>
      </c>
      <c r="S1010" s="11">
        <v>9.01</v>
      </c>
      <c r="T1010" s="11">
        <v>9.6350000000000016</v>
      </c>
      <c r="U1010" s="11">
        <v>9.5449999999999999</v>
      </c>
      <c r="V1010" s="11">
        <v>7.5649999999999995</v>
      </c>
      <c r="W1010" s="11">
        <v>9.9749999999999996</v>
      </c>
      <c r="X1010" s="11">
        <v>9.5249999999999986</v>
      </c>
      <c r="Y1010" s="11">
        <v>9.43</v>
      </c>
      <c r="Z1010" s="154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A1011" s="30"/>
      <c r="B1011" s="3" t="s">
        <v>273</v>
      </c>
      <c r="C1011" s="29"/>
      <c r="D1011" s="24">
        <v>0.16166838487059432</v>
      </c>
      <c r="E1011" s="24">
        <v>9.831920802501716E-2</v>
      </c>
      <c r="F1011" s="24">
        <v>0.21927152117865181</v>
      </c>
      <c r="G1011" s="24">
        <v>0.89981479575891976</v>
      </c>
      <c r="H1011" s="24">
        <v>0.21832697191750411</v>
      </c>
      <c r="I1011" s="24">
        <v>0.32041639575194464</v>
      </c>
      <c r="J1011" s="24">
        <v>5.4772255750516419E-2</v>
      </c>
      <c r="K1011" s="24">
        <v>6.1535897382476071E-2</v>
      </c>
      <c r="L1011" s="24">
        <v>0.14062953696384917</v>
      </c>
      <c r="M1011" s="24">
        <v>4.2622372841814721E-2</v>
      </c>
      <c r="N1011" s="24">
        <v>8.4557672626439109E-2</v>
      </c>
      <c r="O1011" s="24">
        <v>0.12132600710482482</v>
      </c>
      <c r="P1011" s="24">
        <v>0.18540945678866153</v>
      </c>
      <c r="Q1011" s="24">
        <v>6.324555320336793E-2</v>
      </c>
      <c r="R1011" s="24">
        <v>0.22912151070265482</v>
      </c>
      <c r="S1011" s="24">
        <v>0.18400181158528503</v>
      </c>
      <c r="T1011" s="24">
        <v>0.1858763029544111</v>
      </c>
      <c r="U1011" s="24">
        <v>0.21725560982400444</v>
      </c>
      <c r="V1011" s="24">
        <v>0.31897753316913463</v>
      </c>
      <c r="W1011" s="24">
        <v>0.13412680567284124</v>
      </c>
      <c r="X1011" s="24">
        <v>0.14770466027403029</v>
      </c>
      <c r="Y1011" s="24">
        <v>0.30221956698179991</v>
      </c>
      <c r="Z1011" s="208"/>
      <c r="AA1011" s="209"/>
      <c r="AB1011" s="209"/>
      <c r="AC1011" s="209"/>
      <c r="AD1011" s="209"/>
      <c r="AE1011" s="209"/>
      <c r="AF1011" s="209"/>
      <c r="AG1011" s="209"/>
      <c r="AH1011" s="209"/>
      <c r="AI1011" s="209"/>
      <c r="AJ1011" s="209"/>
      <c r="AK1011" s="209"/>
      <c r="AL1011" s="209"/>
      <c r="AM1011" s="209"/>
      <c r="AN1011" s="209"/>
      <c r="AO1011" s="209"/>
      <c r="AP1011" s="209"/>
      <c r="AQ1011" s="209"/>
      <c r="AR1011" s="209"/>
      <c r="AS1011" s="209"/>
      <c r="AT1011" s="209"/>
      <c r="AU1011" s="209"/>
      <c r="AV1011" s="209"/>
      <c r="AW1011" s="209"/>
      <c r="AX1011" s="209"/>
      <c r="AY1011" s="209"/>
      <c r="AZ1011" s="209"/>
      <c r="BA1011" s="209"/>
      <c r="BB1011" s="209"/>
      <c r="BC1011" s="209"/>
      <c r="BD1011" s="209"/>
      <c r="BE1011" s="209"/>
      <c r="BF1011" s="209"/>
      <c r="BG1011" s="209"/>
      <c r="BH1011" s="209"/>
      <c r="BI1011" s="209"/>
      <c r="BJ1011" s="209"/>
      <c r="BK1011" s="209"/>
      <c r="BL1011" s="209"/>
      <c r="BM1011" s="56"/>
    </row>
    <row r="1012" spans="1:65">
      <c r="A1012" s="30"/>
      <c r="B1012" s="3" t="s">
        <v>87</v>
      </c>
      <c r="C1012" s="29"/>
      <c r="D1012" s="13">
        <v>1.6790900280830291E-2</v>
      </c>
      <c r="E1012" s="13">
        <v>1.0223834456674229E-2</v>
      </c>
      <c r="F1012" s="13">
        <v>2.2582031017368876E-2</v>
      </c>
      <c r="G1012" s="13">
        <v>5.774212593105367E-2</v>
      </c>
      <c r="H1012" s="13">
        <v>2.528883844604295E-2</v>
      </c>
      <c r="I1012" s="13">
        <v>4.4093999415405226E-2</v>
      </c>
      <c r="J1012" s="13">
        <v>5.5606351015752703E-3</v>
      </c>
      <c r="K1012" s="13">
        <v>6.6573275206429213E-3</v>
      </c>
      <c r="L1012" s="13">
        <v>1.4411224966406405E-2</v>
      </c>
      <c r="M1012" s="13">
        <v>4.5480035043729021E-3</v>
      </c>
      <c r="N1012" s="13">
        <v>8.8403212364285538E-3</v>
      </c>
      <c r="O1012" s="13">
        <v>1.2242785782525209E-2</v>
      </c>
      <c r="P1012" s="13">
        <v>2.0666110732527755E-2</v>
      </c>
      <c r="Q1012" s="13">
        <v>6.8745166525399914E-3</v>
      </c>
      <c r="R1012" s="13">
        <v>2.4046336613887158E-2</v>
      </c>
      <c r="S1012" s="13">
        <v>2.055503387659114E-2</v>
      </c>
      <c r="T1012" s="13">
        <v>1.9251818017028598E-2</v>
      </c>
      <c r="U1012" s="13">
        <v>2.2820967418487857E-2</v>
      </c>
      <c r="V1012" s="13">
        <v>4.2099982380440118E-2</v>
      </c>
      <c r="W1012" s="13">
        <v>1.3459789831695055E-2</v>
      </c>
      <c r="X1012" s="13">
        <v>1.5583400064079158E-2</v>
      </c>
      <c r="Y1012" s="13">
        <v>3.1975267181992589E-2</v>
      </c>
      <c r="Z1012" s="154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30"/>
      <c r="B1013" s="3" t="s">
        <v>274</v>
      </c>
      <c r="C1013" s="29"/>
      <c r="D1013" s="13">
        <v>1.6401245279734411E-2</v>
      </c>
      <c r="E1013" s="13">
        <v>1.5169670289781223E-2</v>
      </c>
      <c r="F1013" s="13">
        <v>2.5022270209405173E-2</v>
      </c>
      <c r="G1013" s="13">
        <v>0.64503230800857136</v>
      </c>
      <c r="H1013" s="13">
        <v>-8.8634507434823595E-2</v>
      </c>
      <c r="I1013" s="13">
        <v>-0.23290472054359668</v>
      </c>
      <c r="J1013" s="13">
        <v>3.9801170088840321E-2</v>
      </c>
      <c r="K1013" s="13">
        <v>-2.4240729388712579E-2</v>
      </c>
      <c r="L1013" s="13">
        <v>3.0124509453495651E-2</v>
      </c>
      <c r="M1013" s="13">
        <v>-1.0693404499230175E-2</v>
      </c>
      <c r="N1013" s="13">
        <v>9.7155524771326274E-3</v>
      </c>
      <c r="O1013" s="13">
        <v>4.6134984322883987E-2</v>
      </c>
      <c r="P1013" s="13">
        <v>-5.2918832726188247E-2</v>
      </c>
      <c r="Q1013" s="13">
        <v>-2.8815150779966325E-2</v>
      </c>
      <c r="R1013" s="13">
        <v>5.8448882229948929E-3</v>
      </c>
      <c r="S1013" s="13">
        <v>-5.5030104137536284E-2</v>
      </c>
      <c r="T1013" s="13">
        <v>1.9216273828198238E-2</v>
      </c>
      <c r="U1013" s="13">
        <v>4.965191801600044E-3</v>
      </c>
      <c r="V1013" s="13">
        <v>-0.20018001366770422</v>
      </c>
      <c r="W1013" s="13">
        <v>5.1940980704090922E-2</v>
      </c>
      <c r="X1013" s="13">
        <v>5.6670969462513376E-4</v>
      </c>
      <c r="Y1013" s="13">
        <v>-2.2483188538388044E-3</v>
      </c>
      <c r="Z1013" s="154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A1014" s="30"/>
      <c r="B1014" s="46" t="s">
        <v>275</v>
      </c>
      <c r="C1014" s="47"/>
      <c r="D1014" s="45">
        <v>0.27</v>
      </c>
      <c r="E1014" s="45">
        <v>0.24</v>
      </c>
      <c r="F1014" s="45">
        <v>0.49</v>
      </c>
      <c r="G1014" s="45">
        <v>15.87</v>
      </c>
      <c r="H1014" s="45">
        <v>2.33</v>
      </c>
      <c r="I1014" s="45">
        <v>5.91</v>
      </c>
      <c r="J1014" s="45">
        <v>0.85</v>
      </c>
      <c r="K1014" s="45">
        <v>0.74</v>
      </c>
      <c r="L1014" s="45">
        <v>0.61</v>
      </c>
      <c r="M1014" s="45">
        <v>0.4</v>
      </c>
      <c r="N1014" s="45">
        <v>0.11</v>
      </c>
      <c r="O1014" s="45">
        <v>1.01</v>
      </c>
      <c r="P1014" s="45">
        <v>1.45</v>
      </c>
      <c r="Q1014" s="45">
        <v>0.85</v>
      </c>
      <c r="R1014" s="45">
        <v>0.01</v>
      </c>
      <c r="S1014" s="45">
        <v>1.5</v>
      </c>
      <c r="T1014" s="45">
        <v>0.34</v>
      </c>
      <c r="U1014" s="45">
        <v>0.01</v>
      </c>
      <c r="V1014" s="45">
        <v>5.0999999999999996</v>
      </c>
      <c r="W1014" s="45">
        <v>1.1499999999999999</v>
      </c>
      <c r="X1014" s="45">
        <v>0.12</v>
      </c>
      <c r="Y1014" s="45">
        <v>0.19</v>
      </c>
      <c r="Z1014" s="154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B1015" s="31"/>
      <c r="C1015" s="20"/>
      <c r="D1015" s="20"/>
      <c r="E1015" s="20"/>
      <c r="F1015" s="20"/>
      <c r="G1015" s="20"/>
      <c r="H1015" s="20"/>
      <c r="I1015" s="20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  <c r="W1015" s="20"/>
      <c r="X1015" s="20"/>
      <c r="Y1015" s="20"/>
      <c r="BM1015" s="55"/>
    </row>
    <row r="1016" spans="1:65" ht="15">
      <c r="B1016" s="8" t="s">
        <v>568</v>
      </c>
      <c r="BM1016" s="28" t="s">
        <v>67</v>
      </c>
    </row>
    <row r="1017" spans="1:65" ht="15">
      <c r="A1017" s="25" t="s">
        <v>65</v>
      </c>
      <c r="B1017" s="18" t="s">
        <v>110</v>
      </c>
      <c r="C1017" s="15" t="s">
        <v>111</v>
      </c>
      <c r="D1017" s="16" t="s">
        <v>229</v>
      </c>
      <c r="E1017" s="17" t="s">
        <v>229</v>
      </c>
      <c r="F1017" s="17" t="s">
        <v>229</v>
      </c>
      <c r="G1017" s="17" t="s">
        <v>229</v>
      </c>
      <c r="H1017" s="17" t="s">
        <v>229</v>
      </c>
      <c r="I1017" s="17" t="s">
        <v>229</v>
      </c>
      <c r="J1017" s="17" t="s">
        <v>229</v>
      </c>
      <c r="K1017" s="17" t="s">
        <v>229</v>
      </c>
      <c r="L1017" s="17" t="s">
        <v>229</v>
      </c>
      <c r="M1017" s="17" t="s">
        <v>229</v>
      </c>
      <c r="N1017" s="17" t="s">
        <v>229</v>
      </c>
      <c r="O1017" s="17" t="s">
        <v>229</v>
      </c>
      <c r="P1017" s="154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8">
        <v>1</v>
      </c>
    </row>
    <row r="1018" spans="1:65">
      <c r="A1018" s="30"/>
      <c r="B1018" s="19" t="s">
        <v>230</v>
      </c>
      <c r="C1018" s="9" t="s">
        <v>230</v>
      </c>
      <c r="D1018" s="152" t="s">
        <v>233</v>
      </c>
      <c r="E1018" s="153" t="s">
        <v>237</v>
      </c>
      <c r="F1018" s="153" t="s">
        <v>238</v>
      </c>
      <c r="G1018" s="153" t="s">
        <v>239</v>
      </c>
      <c r="H1018" s="153" t="s">
        <v>241</v>
      </c>
      <c r="I1018" s="153" t="s">
        <v>243</v>
      </c>
      <c r="J1018" s="153" t="s">
        <v>247</v>
      </c>
      <c r="K1018" s="153" t="s">
        <v>249</v>
      </c>
      <c r="L1018" s="153" t="s">
        <v>250</v>
      </c>
      <c r="M1018" s="153" t="s">
        <v>254</v>
      </c>
      <c r="N1018" s="153" t="s">
        <v>258</v>
      </c>
      <c r="O1018" s="153" t="s">
        <v>259</v>
      </c>
      <c r="P1018" s="154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8" t="s">
        <v>3</v>
      </c>
    </row>
    <row r="1019" spans="1:65">
      <c r="A1019" s="30"/>
      <c r="B1019" s="19"/>
      <c r="C1019" s="9"/>
      <c r="D1019" s="10" t="s">
        <v>300</v>
      </c>
      <c r="E1019" s="11" t="s">
        <v>300</v>
      </c>
      <c r="F1019" s="11" t="s">
        <v>299</v>
      </c>
      <c r="G1019" s="11" t="s">
        <v>300</v>
      </c>
      <c r="H1019" s="11" t="s">
        <v>300</v>
      </c>
      <c r="I1019" s="11" t="s">
        <v>300</v>
      </c>
      <c r="J1019" s="11" t="s">
        <v>299</v>
      </c>
      <c r="K1019" s="11" t="s">
        <v>300</v>
      </c>
      <c r="L1019" s="11" t="s">
        <v>300</v>
      </c>
      <c r="M1019" s="11" t="s">
        <v>299</v>
      </c>
      <c r="N1019" s="11" t="s">
        <v>300</v>
      </c>
      <c r="O1019" s="11" t="s">
        <v>300</v>
      </c>
      <c r="P1019" s="154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2</v>
      </c>
    </row>
    <row r="1020" spans="1:65">
      <c r="A1020" s="30"/>
      <c r="B1020" s="19"/>
      <c r="C1020" s="9"/>
      <c r="D1020" s="26"/>
      <c r="E1020" s="26"/>
      <c r="F1020" s="26"/>
      <c r="G1020" s="26"/>
      <c r="H1020" s="26"/>
      <c r="I1020" s="26"/>
      <c r="J1020" s="26"/>
      <c r="K1020" s="26"/>
      <c r="L1020" s="26"/>
      <c r="M1020" s="26"/>
      <c r="N1020" s="26"/>
      <c r="O1020" s="26"/>
      <c r="P1020" s="154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>
        <v>3</v>
      </c>
    </row>
    <row r="1021" spans="1:65">
      <c r="A1021" s="30"/>
      <c r="B1021" s="18">
        <v>1</v>
      </c>
      <c r="C1021" s="14">
        <v>1</v>
      </c>
      <c r="D1021" s="22">
        <v>0.26</v>
      </c>
      <c r="E1021" s="148">
        <v>0.32</v>
      </c>
      <c r="F1021" s="148">
        <v>0.2</v>
      </c>
      <c r="G1021" s="22">
        <v>0.25</v>
      </c>
      <c r="H1021" s="22">
        <v>0.25</v>
      </c>
      <c r="I1021" s="22">
        <v>0.25</v>
      </c>
      <c r="J1021" s="148">
        <v>0.2</v>
      </c>
      <c r="K1021" s="22">
        <v>0.24</v>
      </c>
      <c r="L1021" s="22">
        <v>0.23</v>
      </c>
      <c r="M1021" s="148">
        <v>0.2</v>
      </c>
      <c r="N1021" s="148">
        <v>0.3</v>
      </c>
      <c r="O1021" s="22">
        <v>0.24</v>
      </c>
      <c r="P1021" s="154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>
        <v>1</v>
      </c>
    </row>
    <row r="1022" spans="1:65">
      <c r="A1022" s="30"/>
      <c r="B1022" s="19">
        <v>1</v>
      </c>
      <c r="C1022" s="9">
        <v>2</v>
      </c>
      <c r="D1022" s="11">
        <v>0.24</v>
      </c>
      <c r="E1022" s="149">
        <v>0.42</v>
      </c>
      <c r="F1022" s="149">
        <v>0.2</v>
      </c>
      <c r="G1022" s="11">
        <v>0.25</v>
      </c>
      <c r="H1022" s="11">
        <v>0.26</v>
      </c>
      <c r="I1022" s="11">
        <v>0.26</v>
      </c>
      <c r="J1022" s="149">
        <v>0.2</v>
      </c>
      <c r="K1022" s="11">
        <v>0.24</v>
      </c>
      <c r="L1022" s="11">
        <v>0.23</v>
      </c>
      <c r="M1022" s="149">
        <v>0.2</v>
      </c>
      <c r="N1022" s="149">
        <v>0.3</v>
      </c>
      <c r="O1022" s="11">
        <v>0.26</v>
      </c>
      <c r="P1022" s="154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>
        <v>30</v>
      </c>
    </row>
    <row r="1023" spans="1:65">
      <c r="A1023" s="30"/>
      <c r="B1023" s="19">
        <v>1</v>
      </c>
      <c r="C1023" s="9">
        <v>3</v>
      </c>
      <c r="D1023" s="11">
        <v>0.26</v>
      </c>
      <c r="E1023" s="149">
        <v>0.33</v>
      </c>
      <c r="F1023" s="149">
        <v>0.2</v>
      </c>
      <c r="G1023" s="11">
        <v>0.25</v>
      </c>
      <c r="H1023" s="11">
        <v>0.24</v>
      </c>
      <c r="I1023" s="11">
        <v>0.25</v>
      </c>
      <c r="J1023" s="149">
        <v>0.2</v>
      </c>
      <c r="K1023" s="11">
        <v>0.24</v>
      </c>
      <c r="L1023" s="11">
        <v>0.23</v>
      </c>
      <c r="M1023" s="149">
        <v>0.2</v>
      </c>
      <c r="N1023" s="149">
        <v>0.2</v>
      </c>
      <c r="O1023" s="11">
        <v>0.25</v>
      </c>
      <c r="P1023" s="154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8">
        <v>16</v>
      </c>
    </row>
    <row r="1024" spans="1:65">
      <c r="A1024" s="30"/>
      <c r="B1024" s="19">
        <v>1</v>
      </c>
      <c r="C1024" s="9">
        <v>4</v>
      </c>
      <c r="D1024" s="11">
        <v>0.24</v>
      </c>
      <c r="E1024" s="149">
        <v>0.4</v>
      </c>
      <c r="F1024" s="149">
        <v>0.2</v>
      </c>
      <c r="G1024" s="11">
        <v>0.25</v>
      </c>
      <c r="H1024" s="11">
        <v>0.25</v>
      </c>
      <c r="I1024" s="11">
        <v>0.26</v>
      </c>
      <c r="J1024" s="149">
        <v>0.2</v>
      </c>
      <c r="K1024" s="11">
        <v>0.24</v>
      </c>
      <c r="L1024" s="11">
        <v>0.23</v>
      </c>
      <c r="M1024" s="149">
        <v>0.2</v>
      </c>
      <c r="N1024" s="149">
        <v>0.3</v>
      </c>
      <c r="O1024" s="11">
        <v>0.26</v>
      </c>
      <c r="P1024" s="154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>
        <v>0.24666666666666665</v>
      </c>
    </row>
    <row r="1025" spans="1:65">
      <c r="A1025" s="30"/>
      <c r="B1025" s="19">
        <v>1</v>
      </c>
      <c r="C1025" s="9">
        <v>5</v>
      </c>
      <c r="D1025" s="11">
        <v>0.24</v>
      </c>
      <c r="E1025" s="149">
        <v>0.35</v>
      </c>
      <c r="F1025" s="149">
        <v>0.2</v>
      </c>
      <c r="G1025" s="11">
        <v>0.25</v>
      </c>
      <c r="H1025" s="11">
        <v>0.24</v>
      </c>
      <c r="I1025" s="11">
        <v>0.26</v>
      </c>
      <c r="J1025" s="149">
        <v>0.2</v>
      </c>
      <c r="K1025" s="11">
        <v>0.24</v>
      </c>
      <c r="L1025" s="11">
        <v>0.23</v>
      </c>
      <c r="M1025" s="149">
        <v>0.2</v>
      </c>
      <c r="N1025" s="149">
        <v>0.3</v>
      </c>
      <c r="O1025" s="11">
        <v>0.26</v>
      </c>
      <c r="P1025" s="154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>
        <v>63</v>
      </c>
    </row>
    <row r="1026" spans="1:65">
      <c r="A1026" s="30"/>
      <c r="B1026" s="19">
        <v>1</v>
      </c>
      <c r="C1026" s="9">
        <v>6</v>
      </c>
      <c r="D1026" s="11">
        <v>0.24</v>
      </c>
      <c r="E1026" s="149">
        <v>0.35</v>
      </c>
      <c r="F1026" s="149">
        <v>0.2</v>
      </c>
      <c r="G1026" s="11">
        <v>0.25</v>
      </c>
      <c r="H1026" s="11">
        <v>0.25</v>
      </c>
      <c r="I1026" s="11">
        <v>0.26</v>
      </c>
      <c r="J1026" s="149">
        <v>0.2</v>
      </c>
      <c r="K1026" s="11">
        <v>0.24</v>
      </c>
      <c r="L1026" s="11">
        <v>0.24</v>
      </c>
      <c r="M1026" s="149">
        <v>0.2</v>
      </c>
      <c r="N1026" s="149">
        <v>0.2</v>
      </c>
      <c r="O1026" s="11">
        <v>0.25</v>
      </c>
      <c r="P1026" s="154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5"/>
    </row>
    <row r="1027" spans="1:65">
      <c r="A1027" s="30"/>
      <c r="B1027" s="20" t="s">
        <v>271</v>
      </c>
      <c r="C1027" s="12"/>
      <c r="D1027" s="23">
        <v>0.24666666666666667</v>
      </c>
      <c r="E1027" s="23">
        <v>0.36166666666666675</v>
      </c>
      <c r="F1027" s="23">
        <v>0.19999999999999998</v>
      </c>
      <c r="G1027" s="23">
        <v>0.25</v>
      </c>
      <c r="H1027" s="23">
        <v>0.24833333333333332</v>
      </c>
      <c r="I1027" s="23">
        <v>0.25666666666666665</v>
      </c>
      <c r="J1027" s="23">
        <v>0.19999999999999998</v>
      </c>
      <c r="K1027" s="23">
        <v>0.24</v>
      </c>
      <c r="L1027" s="23">
        <v>0.23166666666666669</v>
      </c>
      <c r="M1027" s="23">
        <v>0.19999999999999998</v>
      </c>
      <c r="N1027" s="23">
        <v>0.26666666666666666</v>
      </c>
      <c r="O1027" s="23">
        <v>0.25333333333333335</v>
      </c>
      <c r="P1027" s="154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5"/>
    </row>
    <row r="1028" spans="1:65">
      <c r="A1028" s="30"/>
      <c r="B1028" s="3" t="s">
        <v>272</v>
      </c>
      <c r="C1028" s="29"/>
      <c r="D1028" s="11">
        <v>0.24</v>
      </c>
      <c r="E1028" s="11">
        <v>0.35</v>
      </c>
      <c r="F1028" s="11">
        <v>0.2</v>
      </c>
      <c r="G1028" s="11">
        <v>0.25</v>
      </c>
      <c r="H1028" s="11">
        <v>0.25</v>
      </c>
      <c r="I1028" s="11">
        <v>0.26</v>
      </c>
      <c r="J1028" s="11">
        <v>0.2</v>
      </c>
      <c r="K1028" s="11">
        <v>0.24</v>
      </c>
      <c r="L1028" s="11">
        <v>0.23</v>
      </c>
      <c r="M1028" s="11">
        <v>0.2</v>
      </c>
      <c r="N1028" s="11">
        <v>0.3</v>
      </c>
      <c r="O1028" s="11">
        <v>0.255</v>
      </c>
      <c r="P1028" s="154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5"/>
    </row>
    <row r="1029" spans="1:65">
      <c r="A1029" s="30"/>
      <c r="B1029" s="3" t="s">
        <v>273</v>
      </c>
      <c r="C1029" s="29"/>
      <c r="D1029" s="24">
        <v>1.0327955589886454E-2</v>
      </c>
      <c r="E1029" s="24">
        <v>3.9707262140150967E-2</v>
      </c>
      <c r="F1029" s="24">
        <v>3.0404709722440586E-17</v>
      </c>
      <c r="G1029" s="24">
        <v>0</v>
      </c>
      <c r="H1029" s="24">
        <v>7.5277265270908165E-3</v>
      </c>
      <c r="I1029" s="24">
        <v>5.1639777949432277E-3</v>
      </c>
      <c r="J1029" s="24">
        <v>3.0404709722440586E-17</v>
      </c>
      <c r="K1029" s="24">
        <v>0</v>
      </c>
      <c r="L1029" s="24">
        <v>4.0824829046386219E-3</v>
      </c>
      <c r="M1029" s="24">
        <v>3.0404709722440586E-17</v>
      </c>
      <c r="N1029" s="24">
        <v>5.1639777949432177E-2</v>
      </c>
      <c r="O1029" s="24">
        <v>8.1649658092772682E-3</v>
      </c>
      <c r="P1029" s="208"/>
      <c r="Q1029" s="209"/>
      <c r="R1029" s="209"/>
      <c r="S1029" s="209"/>
      <c r="T1029" s="209"/>
      <c r="U1029" s="209"/>
      <c r="V1029" s="209"/>
      <c r="W1029" s="209"/>
      <c r="X1029" s="209"/>
      <c r="Y1029" s="209"/>
      <c r="Z1029" s="209"/>
      <c r="AA1029" s="209"/>
      <c r="AB1029" s="209"/>
      <c r="AC1029" s="209"/>
      <c r="AD1029" s="209"/>
      <c r="AE1029" s="209"/>
      <c r="AF1029" s="209"/>
      <c r="AG1029" s="209"/>
      <c r="AH1029" s="209"/>
      <c r="AI1029" s="209"/>
      <c r="AJ1029" s="209"/>
      <c r="AK1029" s="209"/>
      <c r="AL1029" s="209"/>
      <c r="AM1029" s="209"/>
      <c r="AN1029" s="209"/>
      <c r="AO1029" s="209"/>
      <c r="AP1029" s="209"/>
      <c r="AQ1029" s="209"/>
      <c r="AR1029" s="209"/>
      <c r="AS1029" s="209"/>
      <c r="AT1029" s="209"/>
      <c r="AU1029" s="209"/>
      <c r="AV1029" s="209"/>
      <c r="AW1029" s="209"/>
      <c r="AX1029" s="209"/>
      <c r="AY1029" s="209"/>
      <c r="AZ1029" s="209"/>
      <c r="BA1029" s="209"/>
      <c r="BB1029" s="209"/>
      <c r="BC1029" s="209"/>
      <c r="BD1029" s="209"/>
      <c r="BE1029" s="209"/>
      <c r="BF1029" s="209"/>
      <c r="BG1029" s="209"/>
      <c r="BH1029" s="209"/>
      <c r="BI1029" s="209"/>
      <c r="BJ1029" s="209"/>
      <c r="BK1029" s="209"/>
      <c r="BL1029" s="209"/>
      <c r="BM1029" s="56"/>
    </row>
    <row r="1030" spans="1:65">
      <c r="A1030" s="30"/>
      <c r="B1030" s="3" t="s">
        <v>87</v>
      </c>
      <c r="C1030" s="29"/>
      <c r="D1030" s="13">
        <v>4.1870090229269408E-2</v>
      </c>
      <c r="E1030" s="13">
        <v>0.1097896649036432</v>
      </c>
      <c r="F1030" s="13">
        <v>1.5202354861220294E-16</v>
      </c>
      <c r="G1030" s="13">
        <v>0</v>
      </c>
      <c r="H1030" s="13">
        <v>3.0312992726540203E-2</v>
      </c>
      <c r="I1030" s="13">
        <v>2.0119394006272318E-2</v>
      </c>
      <c r="J1030" s="13">
        <v>1.5202354861220294E-16</v>
      </c>
      <c r="K1030" s="13">
        <v>0</v>
      </c>
      <c r="L1030" s="13">
        <v>1.7622228365346569E-2</v>
      </c>
      <c r="M1030" s="13">
        <v>1.5202354861220294E-16</v>
      </c>
      <c r="N1030" s="13">
        <v>0.19364916731037066</v>
      </c>
      <c r="O1030" s="13">
        <v>3.2230128194515532E-2</v>
      </c>
      <c r="P1030" s="154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5"/>
    </row>
    <row r="1031" spans="1:65">
      <c r="A1031" s="30"/>
      <c r="B1031" s="3" t="s">
        <v>274</v>
      </c>
      <c r="C1031" s="29"/>
      <c r="D1031" s="13">
        <v>2.2204460492503131E-16</v>
      </c>
      <c r="E1031" s="13">
        <v>0.46621621621621667</v>
      </c>
      <c r="F1031" s="13">
        <v>-0.18918918918918914</v>
      </c>
      <c r="G1031" s="13">
        <v>1.3513513513513598E-2</v>
      </c>
      <c r="H1031" s="13">
        <v>6.7567567567567988E-3</v>
      </c>
      <c r="I1031" s="13">
        <v>4.0540540540540571E-2</v>
      </c>
      <c r="J1031" s="13">
        <v>-0.18918918918918914</v>
      </c>
      <c r="K1031" s="13">
        <v>-2.7027027027026973E-2</v>
      </c>
      <c r="L1031" s="13">
        <v>-6.0810810810810634E-2</v>
      </c>
      <c r="M1031" s="13">
        <v>-0.18918918918918914</v>
      </c>
      <c r="N1031" s="13">
        <v>8.1081081081081141E-2</v>
      </c>
      <c r="O1031" s="13">
        <v>2.7027027027027195E-2</v>
      </c>
      <c r="P1031" s="154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5"/>
    </row>
    <row r="1032" spans="1:65">
      <c r="A1032" s="30"/>
      <c r="B1032" s="46" t="s">
        <v>275</v>
      </c>
      <c r="C1032" s="47"/>
      <c r="D1032" s="45">
        <v>0.28999999999999998</v>
      </c>
      <c r="E1032" s="45">
        <v>13</v>
      </c>
      <c r="F1032" s="45" t="s">
        <v>276</v>
      </c>
      <c r="G1032" s="45">
        <v>0.1</v>
      </c>
      <c r="H1032" s="45">
        <v>0.1</v>
      </c>
      <c r="I1032" s="45">
        <v>0.87</v>
      </c>
      <c r="J1032" s="45" t="s">
        <v>276</v>
      </c>
      <c r="K1032" s="45">
        <v>1.06</v>
      </c>
      <c r="L1032" s="45">
        <v>2.02</v>
      </c>
      <c r="M1032" s="45" t="s">
        <v>276</v>
      </c>
      <c r="N1032" s="45" t="s">
        <v>276</v>
      </c>
      <c r="O1032" s="45">
        <v>0.48</v>
      </c>
      <c r="P1032" s="154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B1033" s="31" t="s">
        <v>321</v>
      </c>
      <c r="C1033" s="20"/>
      <c r="D1033" s="20"/>
      <c r="E1033" s="20"/>
      <c r="F1033" s="20"/>
      <c r="G1033" s="20"/>
      <c r="H1033" s="20"/>
      <c r="I1033" s="20"/>
      <c r="J1033" s="20"/>
      <c r="K1033" s="20"/>
      <c r="L1033" s="20"/>
      <c r="M1033" s="20"/>
      <c r="N1033" s="20"/>
      <c r="O1033" s="20"/>
      <c r="BM1033" s="55"/>
    </row>
    <row r="1034" spans="1:65">
      <c r="BM1034" s="55"/>
    </row>
    <row r="1035" spans="1:65" ht="15">
      <c r="B1035" s="8" t="s">
        <v>569</v>
      </c>
      <c r="BM1035" s="28" t="s">
        <v>67</v>
      </c>
    </row>
    <row r="1036" spans="1:65" ht="15">
      <c r="A1036" s="25" t="s">
        <v>32</v>
      </c>
      <c r="B1036" s="18" t="s">
        <v>110</v>
      </c>
      <c r="C1036" s="15" t="s">
        <v>111</v>
      </c>
      <c r="D1036" s="16" t="s">
        <v>229</v>
      </c>
      <c r="E1036" s="17" t="s">
        <v>229</v>
      </c>
      <c r="F1036" s="17" t="s">
        <v>229</v>
      </c>
      <c r="G1036" s="17" t="s">
        <v>229</v>
      </c>
      <c r="H1036" s="17" t="s">
        <v>229</v>
      </c>
      <c r="I1036" s="17" t="s">
        <v>229</v>
      </c>
      <c r="J1036" s="17" t="s">
        <v>229</v>
      </c>
      <c r="K1036" s="17" t="s">
        <v>229</v>
      </c>
      <c r="L1036" s="17" t="s">
        <v>229</v>
      </c>
      <c r="M1036" s="17" t="s">
        <v>229</v>
      </c>
      <c r="N1036" s="17" t="s">
        <v>229</v>
      </c>
      <c r="O1036" s="17" t="s">
        <v>229</v>
      </c>
      <c r="P1036" s="17" t="s">
        <v>229</v>
      </c>
      <c r="Q1036" s="17" t="s">
        <v>229</v>
      </c>
      <c r="R1036" s="17" t="s">
        <v>229</v>
      </c>
      <c r="S1036" s="17" t="s">
        <v>229</v>
      </c>
      <c r="T1036" s="17" t="s">
        <v>229</v>
      </c>
      <c r="U1036" s="17" t="s">
        <v>229</v>
      </c>
      <c r="V1036" s="17" t="s">
        <v>229</v>
      </c>
      <c r="W1036" s="17" t="s">
        <v>229</v>
      </c>
      <c r="X1036" s="17" t="s">
        <v>229</v>
      </c>
      <c r="Y1036" s="17" t="s">
        <v>229</v>
      </c>
      <c r="Z1036" s="17" t="s">
        <v>229</v>
      </c>
      <c r="AA1036" s="154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8">
        <v>1</v>
      </c>
    </row>
    <row r="1037" spans="1:65">
      <c r="A1037" s="30"/>
      <c r="B1037" s="19" t="s">
        <v>230</v>
      </c>
      <c r="C1037" s="9" t="s">
        <v>230</v>
      </c>
      <c r="D1037" s="152" t="s">
        <v>232</v>
      </c>
      <c r="E1037" s="153" t="s">
        <v>233</v>
      </c>
      <c r="F1037" s="153" t="s">
        <v>235</v>
      </c>
      <c r="G1037" s="153" t="s">
        <v>236</v>
      </c>
      <c r="H1037" s="153" t="s">
        <v>238</v>
      </c>
      <c r="I1037" s="153" t="s">
        <v>239</v>
      </c>
      <c r="J1037" s="153" t="s">
        <v>240</v>
      </c>
      <c r="K1037" s="153" t="s">
        <v>241</v>
      </c>
      <c r="L1037" s="153" t="s">
        <v>243</v>
      </c>
      <c r="M1037" s="153" t="s">
        <v>244</v>
      </c>
      <c r="N1037" s="153" t="s">
        <v>246</v>
      </c>
      <c r="O1037" s="153" t="s">
        <v>247</v>
      </c>
      <c r="P1037" s="153" t="s">
        <v>249</v>
      </c>
      <c r="Q1037" s="153" t="s">
        <v>250</v>
      </c>
      <c r="R1037" s="153" t="s">
        <v>251</v>
      </c>
      <c r="S1037" s="153" t="s">
        <v>252</v>
      </c>
      <c r="T1037" s="153" t="s">
        <v>254</v>
      </c>
      <c r="U1037" s="153" t="s">
        <v>256</v>
      </c>
      <c r="V1037" s="153" t="s">
        <v>258</v>
      </c>
      <c r="W1037" s="153" t="s">
        <v>259</v>
      </c>
      <c r="X1037" s="153" t="s">
        <v>260</v>
      </c>
      <c r="Y1037" s="153" t="s">
        <v>261</v>
      </c>
      <c r="Z1037" s="153" t="s">
        <v>262</v>
      </c>
      <c r="AA1037" s="154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 t="s">
        <v>3</v>
      </c>
    </row>
    <row r="1038" spans="1:65">
      <c r="A1038" s="30"/>
      <c r="B1038" s="19"/>
      <c r="C1038" s="9"/>
      <c r="D1038" s="10" t="s">
        <v>299</v>
      </c>
      <c r="E1038" s="11" t="s">
        <v>300</v>
      </c>
      <c r="F1038" s="11" t="s">
        <v>299</v>
      </c>
      <c r="G1038" s="11" t="s">
        <v>300</v>
      </c>
      <c r="H1038" s="11" t="s">
        <v>299</v>
      </c>
      <c r="I1038" s="11" t="s">
        <v>300</v>
      </c>
      <c r="J1038" s="11" t="s">
        <v>299</v>
      </c>
      <c r="K1038" s="11" t="s">
        <v>300</v>
      </c>
      <c r="L1038" s="11" t="s">
        <v>300</v>
      </c>
      <c r="M1038" s="11" t="s">
        <v>114</v>
      </c>
      <c r="N1038" s="11" t="s">
        <v>300</v>
      </c>
      <c r="O1038" s="11" t="s">
        <v>299</v>
      </c>
      <c r="P1038" s="11" t="s">
        <v>300</v>
      </c>
      <c r="Q1038" s="11" t="s">
        <v>300</v>
      </c>
      <c r="R1038" s="11" t="s">
        <v>299</v>
      </c>
      <c r="S1038" s="11" t="s">
        <v>300</v>
      </c>
      <c r="T1038" s="11" t="s">
        <v>299</v>
      </c>
      <c r="U1038" s="11" t="s">
        <v>300</v>
      </c>
      <c r="V1038" s="11" t="s">
        <v>300</v>
      </c>
      <c r="W1038" s="11" t="s">
        <v>300</v>
      </c>
      <c r="X1038" s="11" t="s">
        <v>299</v>
      </c>
      <c r="Y1038" s="11" t="s">
        <v>299</v>
      </c>
      <c r="Z1038" s="11" t="s">
        <v>299</v>
      </c>
      <c r="AA1038" s="154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>
        <v>2</v>
      </c>
    </row>
    <row r="1039" spans="1:65">
      <c r="A1039" s="30"/>
      <c r="B1039" s="19"/>
      <c r="C1039" s="9"/>
      <c r="D1039" s="26"/>
      <c r="E1039" s="26"/>
      <c r="F1039" s="26"/>
      <c r="G1039" s="26"/>
      <c r="H1039" s="26"/>
      <c r="I1039" s="26"/>
      <c r="J1039" s="26"/>
      <c r="K1039" s="26"/>
      <c r="L1039" s="26"/>
      <c r="M1039" s="26"/>
      <c r="N1039" s="26"/>
      <c r="O1039" s="26"/>
      <c r="P1039" s="26"/>
      <c r="Q1039" s="26"/>
      <c r="R1039" s="26"/>
      <c r="S1039" s="26"/>
      <c r="T1039" s="26"/>
      <c r="U1039" s="26"/>
      <c r="V1039" s="26"/>
      <c r="W1039" s="26"/>
      <c r="X1039" s="26"/>
      <c r="Y1039" s="26"/>
      <c r="Z1039" s="26"/>
      <c r="AA1039" s="154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>
        <v>3</v>
      </c>
    </row>
    <row r="1040" spans="1:65">
      <c r="A1040" s="30"/>
      <c r="B1040" s="18">
        <v>1</v>
      </c>
      <c r="C1040" s="14">
        <v>1</v>
      </c>
      <c r="D1040" s="22">
        <v>6</v>
      </c>
      <c r="E1040" s="22">
        <v>6.4</v>
      </c>
      <c r="F1040" s="22">
        <v>6.5</v>
      </c>
      <c r="G1040" s="22">
        <v>6.33</v>
      </c>
      <c r="H1040" s="148">
        <v>5.7</v>
      </c>
      <c r="I1040" s="22">
        <v>6.1</v>
      </c>
      <c r="J1040" s="22">
        <v>6.6</v>
      </c>
      <c r="K1040" s="22">
        <v>6.21</v>
      </c>
      <c r="L1040" s="22">
        <v>6.43</v>
      </c>
      <c r="M1040" s="22">
        <v>6.39</v>
      </c>
      <c r="N1040" s="22">
        <v>6.35</v>
      </c>
      <c r="O1040" s="22">
        <v>6</v>
      </c>
      <c r="P1040" s="22">
        <v>6.54</v>
      </c>
      <c r="Q1040" s="22">
        <v>5.89</v>
      </c>
      <c r="R1040" s="22">
        <v>6.6</v>
      </c>
      <c r="S1040" s="22">
        <v>5.83</v>
      </c>
      <c r="T1040" s="22">
        <v>6</v>
      </c>
      <c r="U1040" s="22">
        <v>5.77</v>
      </c>
      <c r="V1040" s="22">
        <v>6.1</v>
      </c>
      <c r="W1040" s="22">
        <v>6.6</v>
      </c>
      <c r="X1040" s="22">
        <v>6</v>
      </c>
      <c r="Y1040" s="22">
        <v>6.5</v>
      </c>
      <c r="Z1040" s="22">
        <v>5.8</v>
      </c>
      <c r="AA1040" s="154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>
        <v>1</v>
      </c>
    </row>
    <row r="1041" spans="1:65">
      <c r="A1041" s="30"/>
      <c r="B1041" s="19">
        <v>1</v>
      </c>
      <c r="C1041" s="9">
        <v>2</v>
      </c>
      <c r="D1041" s="11">
        <v>6</v>
      </c>
      <c r="E1041" s="11">
        <v>6.2</v>
      </c>
      <c r="F1041" s="11">
        <v>6.8</v>
      </c>
      <c r="G1041" s="11">
        <v>6.55</v>
      </c>
      <c r="H1041" s="149">
        <v>5.5</v>
      </c>
      <c r="I1041" s="11">
        <v>6.2</v>
      </c>
      <c r="J1041" s="11">
        <v>6.7</v>
      </c>
      <c r="K1041" s="11">
        <v>6.25</v>
      </c>
      <c r="L1041" s="11">
        <v>6.56</v>
      </c>
      <c r="M1041" s="11">
        <v>6.44</v>
      </c>
      <c r="N1041" s="11">
        <v>6.48</v>
      </c>
      <c r="O1041" s="11">
        <v>6.2</v>
      </c>
      <c r="P1041" s="11">
        <v>6.38</v>
      </c>
      <c r="Q1041" s="11">
        <v>5.88</v>
      </c>
      <c r="R1041" s="11">
        <v>6.4</v>
      </c>
      <c r="S1041" s="11">
        <v>5.78</v>
      </c>
      <c r="T1041" s="11">
        <v>6.1</v>
      </c>
      <c r="U1041" s="11">
        <v>5.6</v>
      </c>
      <c r="V1041" s="11">
        <v>6.3</v>
      </c>
      <c r="W1041" s="11">
        <v>6.8</v>
      </c>
      <c r="X1041" s="11">
        <v>5.9</v>
      </c>
      <c r="Y1041" s="11">
        <v>6.5</v>
      </c>
      <c r="Z1041" s="11">
        <v>5.8</v>
      </c>
      <c r="AA1041" s="154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8">
        <v>31</v>
      </c>
    </row>
    <row r="1042" spans="1:65">
      <c r="A1042" s="30"/>
      <c r="B1042" s="19">
        <v>1</v>
      </c>
      <c r="C1042" s="9">
        <v>3</v>
      </c>
      <c r="D1042" s="11">
        <v>6.2</v>
      </c>
      <c r="E1042" s="11">
        <v>6.4</v>
      </c>
      <c r="F1042" s="11">
        <v>6.9</v>
      </c>
      <c r="G1042" s="11">
        <v>6.3</v>
      </c>
      <c r="H1042" s="149">
        <v>5.5</v>
      </c>
      <c r="I1042" s="11">
        <v>6.2</v>
      </c>
      <c r="J1042" s="11">
        <v>6.6</v>
      </c>
      <c r="K1042" s="11">
        <v>6.27</v>
      </c>
      <c r="L1042" s="11">
        <v>6.26</v>
      </c>
      <c r="M1042" s="11">
        <v>6.43</v>
      </c>
      <c r="N1042" s="11">
        <v>6.34</v>
      </c>
      <c r="O1042" s="11">
        <v>6.1</v>
      </c>
      <c r="P1042" s="11">
        <v>6.37</v>
      </c>
      <c r="Q1042" s="11">
        <v>5.75</v>
      </c>
      <c r="R1042" s="11">
        <v>6.3</v>
      </c>
      <c r="S1042" s="11">
        <v>5.93</v>
      </c>
      <c r="T1042" s="11">
        <v>6.2</v>
      </c>
      <c r="U1042" s="11">
        <v>5.54</v>
      </c>
      <c r="V1042" s="11">
        <v>6.1</v>
      </c>
      <c r="W1042" s="11">
        <v>6.5</v>
      </c>
      <c r="X1042" s="11">
        <v>5.9</v>
      </c>
      <c r="Y1042" s="11">
        <v>6.5</v>
      </c>
      <c r="Z1042" s="11">
        <v>6</v>
      </c>
      <c r="AA1042" s="154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>
        <v>16</v>
      </c>
    </row>
    <row r="1043" spans="1:65">
      <c r="A1043" s="30"/>
      <c r="B1043" s="19">
        <v>1</v>
      </c>
      <c r="C1043" s="9">
        <v>4</v>
      </c>
      <c r="D1043" s="11">
        <v>6.2</v>
      </c>
      <c r="E1043" s="11">
        <v>6.4</v>
      </c>
      <c r="F1043" s="11">
        <v>6.9</v>
      </c>
      <c r="G1043" s="11">
        <v>6.42</v>
      </c>
      <c r="H1043" s="149">
        <v>5.5</v>
      </c>
      <c r="I1043" s="11">
        <v>6.1</v>
      </c>
      <c r="J1043" s="11">
        <v>6.6</v>
      </c>
      <c r="K1043" s="11">
        <v>6.22</v>
      </c>
      <c r="L1043" s="11">
        <v>6.21</v>
      </c>
      <c r="M1043" s="11">
        <v>6.42</v>
      </c>
      <c r="N1043" s="11">
        <v>6.38</v>
      </c>
      <c r="O1043" s="11">
        <v>6.1</v>
      </c>
      <c r="P1043" s="11">
        <v>6.32</v>
      </c>
      <c r="Q1043" s="11">
        <v>5.84</v>
      </c>
      <c r="R1043" s="11">
        <v>6.3</v>
      </c>
      <c r="S1043" s="11">
        <v>5.75</v>
      </c>
      <c r="T1043" s="11">
        <v>6</v>
      </c>
      <c r="U1043" s="11">
        <v>5.68</v>
      </c>
      <c r="V1043" s="11">
        <v>5.9</v>
      </c>
      <c r="W1043" s="11">
        <v>6.5</v>
      </c>
      <c r="X1043" s="11">
        <v>6</v>
      </c>
      <c r="Y1043" s="11">
        <v>6.4</v>
      </c>
      <c r="Z1043" s="11">
        <v>6</v>
      </c>
      <c r="AA1043" s="154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>
        <v>6.2248484848484846</v>
      </c>
    </row>
    <row r="1044" spans="1:65">
      <c r="A1044" s="30"/>
      <c r="B1044" s="19">
        <v>1</v>
      </c>
      <c r="C1044" s="9">
        <v>5</v>
      </c>
      <c r="D1044" s="11">
        <v>5.9</v>
      </c>
      <c r="E1044" s="11">
        <v>6.3</v>
      </c>
      <c r="F1044" s="11">
        <v>6.6</v>
      </c>
      <c r="G1044" s="11">
        <v>6.23</v>
      </c>
      <c r="H1044" s="149">
        <v>5.4</v>
      </c>
      <c r="I1044" s="11">
        <v>6.2</v>
      </c>
      <c r="J1044" s="11">
        <v>6.7</v>
      </c>
      <c r="K1044" s="11">
        <v>6.23</v>
      </c>
      <c r="L1044" s="11">
        <v>6.44</v>
      </c>
      <c r="M1044" s="11">
        <v>6.39</v>
      </c>
      <c r="N1044" s="11">
        <v>6.44</v>
      </c>
      <c r="O1044" s="11">
        <v>6.2</v>
      </c>
      <c r="P1044" s="11">
        <v>6.65</v>
      </c>
      <c r="Q1044" s="11">
        <v>6</v>
      </c>
      <c r="R1044" s="11">
        <v>6.2</v>
      </c>
      <c r="S1044" s="11">
        <v>5.78</v>
      </c>
      <c r="T1044" s="11">
        <v>5.9</v>
      </c>
      <c r="U1044" s="11">
        <v>5.76</v>
      </c>
      <c r="V1044" s="11">
        <v>6</v>
      </c>
      <c r="W1044" s="11">
        <v>6.7</v>
      </c>
      <c r="X1044" s="150">
        <v>6.6</v>
      </c>
      <c r="Y1044" s="11">
        <v>6.4</v>
      </c>
      <c r="Z1044" s="11">
        <v>5.7</v>
      </c>
      <c r="AA1044" s="154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>
        <v>64</v>
      </c>
    </row>
    <row r="1045" spans="1:65">
      <c r="A1045" s="30"/>
      <c r="B1045" s="19">
        <v>1</v>
      </c>
      <c r="C1045" s="9">
        <v>6</v>
      </c>
      <c r="D1045" s="11">
        <v>6</v>
      </c>
      <c r="E1045" s="11">
        <v>6.2</v>
      </c>
      <c r="F1045" s="11">
        <v>7</v>
      </c>
      <c r="G1045" s="11">
        <v>6.39</v>
      </c>
      <c r="H1045" s="149">
        <v>5.5</v>
      </c>
      <c r="I1045" s="11">
        <v>6.1</v>
      </c>
      <c r="J1045" s="11">
        <v>6.6</v>
      </c>
      <c r="K1045" s="11">
        <v>6.26</v>
      </c>
      <c r="L1045" s="11">
        <v>6.3</v>
      </c>
      <c r="M1045" s="11">
        <v>6.43</v>
      </c>
      <c r="N1045" s="11">
        <v>6.38</v>
      </c>
      <c r="O1045" s="11">
        <v>6.1</v>
      </c>
      <c r="P1045" s="11">
        <v>6.49</v>
      </c>
      <c r="Q1045" s="11">
        <v>5.89</v>
      </c>
      <c r="R1045" s="11">
        <v>6.2</v>
      </c>
      <c r="S1045" s="11">
        <v>5.78</v>
      </c>
      <c r="T1045" s="11">
        <v>6.1</v>
      </c>
      <c r="U1045" s="11">
        <v>5.67</v>
      </c>
      <c r="V1045" s="11">
        <v>5.9</v>
      </c>
      <c r="W1045" s="11">
        <v>6.6</v>
      </c>
      <c r="X1045" s="11">
        <v>6.1</v>
      </c>
      <c r="Y1045" s="11">
        <v>6.3</v>
      </c>
      <c r="Z1045" s="11">
        <v>5.7</v>
      </c>
      <c r="AA1045" s="154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5"/>
    </row>
    <row r="1046" spans="1:65">
      <c r="A1046" s="30"/>
      <c r="B1046" s="20" t="s">
        <v>271</v>
      </c>
      <c r="C1046" s="12"/>
      <c r="D1046" s="23">
        <v>6.05</v>
      </c>
      <c r="E1046" s="23">
        <v>6.3166666666666664</v>
      </c>
      <c r="F1046" s="23">
        <v>6.7833333333333341</v>
      </c>
      <c r="G1046" s="23">
        <v>6.37</v>
      </c>
      <c r="H1046" s="23">
        <v>5.5166666666666666</v>
      </c>
      <c r="I1046" s="23">
        <v>6.1499999999999995</v>
      </c>
      <c r="J1046" s="23">
        <v>6.6333333333333337</v>
      </c>
      <c r="K1046" s="23">
        <v>6.2399999999999993</v>
      </c>
      <c r="L1046" s="23">
        <v>6.3666666666666671</v>
      </c>
      <c r="M1046" s="23">
        <v>6.416666666666667</v>
      </c>
      <c r="N1046" s="23">
        <v>6.3950000000000005</v>
      </c>
      <c r="O1046" s="23">
        <v>6.1166666666666663</v>
      </c>
      <c r="P1046" s="23">
        <v>6.458333333333333</v>
      </c>
      <c r="Q1046" s="23">
        <v>5.875</v>
      </c>
      <c r="R1046" s="23">
        <v>6.333333333333333</v>
      </c>
      <c r="S1046" s="23">
        <v>5.8083333333333336</v>
      </c>
      <c r="T1046" s="23">
        <v>6.0500000000000007</v>
      </c>
      <c r="U1046" s="23">
        <v>5.6700000000000008</v>
      </c>
      <c r="V1046" s="23">
        <v>6.05</v>
      </c>
      <c r="W1046" s="23">
        <v>6.6166666666666671</v>
      </c>
      <c r="X1046" s="23">
        <v>6.083333333333333</v>
      </c>
      <c r="Y1046" s="23">
        <v>6.4333333333333327</v>
      </c>
      <c r="Z1046" s="23">
        <v>5.833333333333333</v>
      </c>
      <c r="AA1046" s="154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5"/>
    </row>
    <row r="1047" spans="1:65">
      <c r="A1047" s="30"/>
      <c r="B1047" s="3" t="s">
        <v>272</v>
      </c>
      <c r="C1047" s="29"/>
      <c r="D1047" s="11">
        <v>6</v>
      </c>
      <c r="E1047" s="11">
        <v>6.35</v>
      </c>
      <c r="F1047" s="11">
        <v>6.85</v>
      </c>
      <c r="G1047" s="11">
        <v>6.3599999999999994</v>
      </c>
      <c r="H1047" s="11">
        <v>5.5</v>
      </c>
      <c r="I1047" s="11">
        <v>6.15</v>
      </c>
      <c r="J1047" s="11">
        <v>6.6</v>
      </c>
      <c r="K1047" s="11">
        <v>6.24</v>
      </c>
      <c r="L1047" s="11">
        <v>6.3650000000000002</v>
      </c>
      <c r="M1047" s="11">
        <v>6.4249999999999998</v>
      </c>
      <c r="N1047" s="11">
        <v>6.38</v>
      </c>
      <c r="O1047" s="11">
        <v>6.1</v>
      </c>
      <c r="P1047" s="11">
        <v>6.4350000000000005</v>
      </c>
      <c r="Q1047" s="11">
        <v>5.8849999999999998</v>
      </c>
      <c r="R1047" s="11">
        <v>6.3</v>
      </c>
      <c r="S1047" s="11">
        <v>5.78</v>
      </c>
      <c r="T1047" s="11">
        <v>6.05</v>
      </c>
      <c r="U1047" s="11">
        <v>5.6749999999999998</v>
      </c>
      <c r="V1047" s="11">
        <v>6.05</v>
      </c>
      <c r="W1047" s="11">
        <v>6.6</v>
      </c>
      <c r="X1047" s="11">
        <v>6</v>
      </c>
      <c r="Y1047" s="11">
        <v>6.45</v>
      </c>
      <c r="Z1047" s="11">
        <v>5.8</v>
      </c>
      <c r="AA1047" s="154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5"/>
    </row>
    <row r="1048" spans="1:65">
      <c r="A1048" s="30"/>
      <c r="B1048" s="3" t="s">
        <v>273</v>
      </c>
      <c r="C1048" s="29"/>
      <c r="D1048" s="24">
        <v>0.12247448713915891</v>
      </c>
      <c r="E1048" s="24">
        <v>9.8319208025017618E-2</v>
      </c>
      <c r="F1048" s="24">
        <v>0.19407902170679531</v>
      </c>
      <c r="G1048" s="24">
        <v>0.11081516141756038</v>
      </c>
      <c r="H1048" s="24">
        <v>9.8319208025017479E-2</v>
      </c>
      <c r="I1048" s="24">
        <v>5.4772255750516897E-2</v>
      </c>
      <c r="J1048" s="24">
        <v>5.1639777949432503E-2</v>
      </c>
      <c r="K1048" s="24">
        <v>2.3664319132398335E-2</v>
      </c>
      <c r="L1048" s="24">
        <v>0.13201010062365173</v>
      </c>
      <c r="M1048" s="24">
        <v>2.1602468994693039E-2</v>
      </c>
      <c r="N1048" s="24">
        <v>5.4313902456001373E-2</v>
      </c>
      <c r="O1048" s="24">
        <v>7.5277265270908222E-2</v>
      </c>
      <c r="P1048" s="24">
        <v>0.12448560827126436</v>
      </c>
      <c r="Q1048" s="24">
        <v>8.1178814970409602E-2</v>
      </c>
      <c r="R1048" s="24">
        <v>0.15055453054181606</v>
      </c>
      <c r="S1048" s="24">
        <v>6.4935865795927028E-2</v>
      </c>
      <c r="T1048" s="24">
        <v>0.10488088481701503</v>
      </c>
      <c r="U1048" s="24">
        <v>8.9442719099991491E-2</v>
      </c>
      <c r="V1048" s="24">
        <v>0.15165750888103077</v>
      </c>
      <c r="W1048" s="24">
        <v>0.1169045194450012</v>
      </c>
      <c r="X1048" s="24">
        <v>0.26394443859772182</v>
      </c>
      <c r="Y1048" s="24">
        <v>8.1649658092772595E-2</v>
      </c>
      <c r="Z1048" s="24">
        <v>0.13662601021279461</v>
      </c>
      <c r="AA1048" s="208"/>
      <c r="AB1048" s="209"/>
      <c r="AC1048" s="209"/>
      <c r="AD1048" s="209"/>
      <c r="AE1048" s="209"/>
      <c r="AF1048" s="209"/>
      <c r="AG1048" s="209"/>
      <c r="AH1048" s="209"/>
      <c r="AI1048" s="209"/>
      <c r="AJ1048" s="209"/>
      <c r="AK1048" s="209"/>
      <c r="AL1048" s="209"/>
      <c r="AM1048" s="209"/>
      <c r="AN1048" s="209"/>
      <c r="AO1048" s="209"/>
      <c r="AP1048" s="209"/>
      <c r="AQ1048" s="209"/>
      <c r="AR1048" s="209"/>
      <c r="AS1048" s="209"/>
      <c r="AT1048" s="209"/>
      <c r="AU1048" s="209"/>
      <c r="AV1048" s="209"/>
      <c r="AW1048" s="209"/>
      <c r="AX1048" s="209"/>
      <c r="AY1048" s="209"/>
      <c r="AZ1048" s="209"/>
      <c r="BA1048" s="209"/>
      <c r="BB1048" s="209"/>
      <c r="BC1048" s="209"/>
      <c r="BD1048" s="209"/>
      <c r="BE1048" s="209"/>
      <c r="BF1048" s="209"/>
      <c r="BG1048" s="209"/>
      <c r="BH1048" s="209"/>
      <c r="BI1048" s="209"/>
      <c r="BJ1048" s="209"/>
      <c r="BK1048" s="209"/>
      <c r="BL1048" s="209"/>
      <c r="BM1048" s="56"/>
    </row>
    <row r="1049" spans="1:65">
      <c r="A1049" s="30"/>
      <c r="B1049" s="3" t="s">
        <v>87</v>
      </c>
      <c r="C1049" s="29"/>
      <c r="D1049" s="13">
        <v>2.0243716882505605E-2</v>
      </c>
      <c r="E1049" s="13">
        <v>1.5565046125332604E-2</v>
      </c>
      <c r="F1049" s="13">
        <v>2.8611157991173752E-2</v>
      </c>
      <c r="G1049" s="13">
        <v>1.7396414665237107E-2</v>
      </c>
      <c r="H1049" s="13">
        <v>1.7822212935048487E-2</v>
      </c>
      <c r="I1049" s="13">
        <v>8.9060578456125038E-3</v>
      </c>
      <c r="J1049" s="13">
        <v>7.7848911481556531E-3</v>
      </c>
      <c r="K1049" s="13">
        <v>3.7923588353202466E-3</v>
      </c>
      <c r="L1049" s="13">
        <v>2.0734570778584042E-2</v>
      </c>
      <c r="M1049" s="13">
        <v>3.3666185446274864E-3</v>
      </c>
      <c r="N1049" s="13">
        <v>8.4931825576233574E-3</v>
      </c>
      <c r="O1049" s="13">
        <v>1.2306909853554478E-2</v>
      </c>
      <c r="P1049" s="13">
        <v>1.9275190958131256E-2</v>
      </c>
      <c r="Q1049" s="13">
        <v>1.3817670633261208E-2</v>
      </c>
      <c r="R1049" s="13">
        <v>2.3771767980286747E-2</v>
      </c>
      <c r="S1049" s="13">
        <v>1.1179776033732056E-2</v>
      </c>
      <c r="T1049" s="13">
        <v>1.733568344082893E-2</v>
      </c>
      <c r="U1049" s="13">
        <v>1.5774729999998498E-2</v>
      </c>
      <c r="V1049" s="13">
        <v>2.5067356839839797E-2</v>
      </c>
      <c r="W1049" s="13">
        <v>1.7668189336776E-2</v>
      </c>
      <c r="X1049" s="13">
        <v>4.3388126892776192E-2</v>
      </c>
      <c r="Y1049" s="13">
        <v>1.2691656698358436E-2</v>
      </c>
      <c r="Z1049" s="13">
        <v>2.3421601750764791E-2</v>
      </c>
      <c r="AA1049" s="154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30"/>
      <c r="B1050" s="3" t="s">
        <v>274</v>
      </c>
      <c r="C1050" s="29"/>
      <c r="D1050" s="13">
        <v>-2.8088793690974612E-2</v>
      </c>
      <c r="E1050" s="13">
        <v>1.4750267744134016E-2</v>
      </c>
      <c r="F1050" s="13">
        <v>8.9718625255574169E-2</v>
      </c>
      <c r="G1050" s="13">
        <v>2.3318080031155652E-2</v>
      </c>
      <c r="H1050" s="13">
        <v>-0.11376691656119164</v>
      </c>
      <c r="I1050" s="13">
        <v>-1.202414565280896E-2</v>
      </c>
      <c r="J1050" s="13">
        <v>6.562165319832558E-2</v>
      </c>
      <c r="K1050" s="13">
        <v>2.4340375815401494E-3</v>
      </c>
      <c r="L1050" s="13">
        <v>2.2782591763216953E-2</v>
      </c>
      <c r="M1050" s="13">
        <v>3.0814915782299668E-2</v>
      </c>
      <c r="N1050" s="13">
        <v>2.7334242040697232E-2</v>
      </c>
      <c r="O1050" s="13">
        <v>-1.737902833219751E-2</v>
      </c>
      <c r="P1050" s="13">
        <v>3.7508519131535412E-2</v>
      </c>
      <c r="Q1050" s="13">
        <v>-5.6201927757764558E-2</v>
      </c>
      <c r="R1050" s="13">
        <v>1.742770908382818E-2</v>
      </c>
      <c r="S1050" s="13">
        <v>-6.691169311654166E-2</v>
      </c>
      <c r="T1050" s="13">
        <v>-2.808879369097439E-2</v>
      </c>
      <c r="U1050" s="13">
        <v>-8.9134456236004134E-2</v>
      </c>
      <c r="V1050" s="13">
        <v>-2.8088793690974612E-2</v>
      </c>
      <c r="W1050" s="13">
        <v>6.2944211858631194E-2</v>
      </c>
      <c r="X1050" s="13">
        <v>-2.2733911011586061E-2</v>
      </c>
      <c r="Y1050" s="13">
        <v>3.3492357121993832E-2</v>
      </c>
      <c r="Z1050" s="13">
        <v>-6.2895531107000302E-2</v>
      </c>
      <c r="AA1050" s="154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30"/>
      <c r="B1051" s="46" t="s">
        <v>275</v>
      </c>
      <c r="C1051" s="47"/>
      <c r="D1051" s="45">
        <v>0.67</v>
      </c>
      <c r="E1051" s="45">
        <v>0.27</v>
      </c>
      <c r="F1051" s="45">
        <v>1.93</v>
      </c>
      <c r="G1051" s="45">
        <v>0.46</v>
      </c>
      <c r="H1051" s="45">
        <v>2.57</v>
      </c>
      <c r="I1051" s="45">
        <v>0.32</v>
      </c>
      <c r="J1051" s="45">
        <v>1.4</v>
      </c>
      <c r="K1051" s="45">
        <v>0</v>
      </c>
      <c r="L1051" s="45">
        <v>0.45</v>
      </c>
      <c r="M1051" s="45">
        <v>0.63</v>
      </c>
      <c r="N1051" s="45">
        <v>0.55000000000000004</v>
      </c>
      <c r="O1051" s="45">
        <v>0.44</v>
      </c>
      <c r="P1051" s="45">
        <v>0.77</v>
      </c>
      <c r="Q1051" s="45">
        <v>1.3</v>
      </c>
      <c r="R1051" s="45">
        <v>0.33</v>
      </c>
      <c r="S1051" s="45">
        <v>1.53</v>
      </c>
      <c r="T1051" s="45">
        <v>0.67</v>
      </c>
      <c r="U1051" s="45">
        <v>2.02</v>
      </c>
      <c r="V1051" s="45">
        <v>0.67</v>
      </c>
      <c r="W1051" s="45">
        <v>1.34</v>
      </c>
      <c r="X1051" s="45">
        <v>0.56000000000000005</v>
      </c>
      <c r="Y1051" s="45">
        <v>0.69</v>
      </c>
      <c r="Z1051" s="45">
        <v>1.44</v>
      </c>
      <c r="AA1051" s="154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B1052" s="31"/>
      <c r="C1052" s="20"/>
      <c r="D1052" s="20"/>
      <c r="E1052" s="20"/>
      <c r="F1052" s="20"/>
      <c r="G1052" s="20"/>
      <c r="H1052" s="20"/>
      <c r="I1052" s="20"/>
      <c r="J1052" s="20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20"/>
      <c r="W1052" s="20"/>
      <c r="X1052" s="20"/>
      <c r="Y1052" s="20"/>
      <c r="Z1052" s="20"/>
      <c r="BM1052" s="55"/>
    </row>
    <row r="1053" spans="1:65" ht="15">
      <c r="B1053" s="8" t="s">
        <v>570</v>
      </c>
      <c r="BM1053" s="28" t="s">
        <v>67</v>
      </c>
    </row>
    <row r="1054" spans="1:65" ht="15">
      <c r="A1054" s="25" t="s">
        <v>66</v>
      </c>
      <c r="B1054" s="18" t="s">
        <v>110</v>
      </c>
      <c r="C1054" s="15" t="s">
        <v>111</v>
      </c>
      <c r="D1054" s="16" t="s">
        <v>229</v>
      </c>
      <c r="E1054" s="17" t="s">
        <v>229</v>
      </c>
      <c r="F1054" s="17" t="s">
        <v>229</v>
      </c>
      <c r="G1054" s="17" t="s">
        <v>229</v>
      </c>
      <c r="H1054" s="17" t="s">
        <v>229</v>
      </c>
      <c r="I1054" s="17" t="s">
        <v>229</v>
      </c>
      <c r="J1054" s="17" t="s">
        <v>229</v>
      </c>
      <c r="K1054" s="17" t="s">
        <v>229</v>
      </c>
      <c r="L1054" s="17" t="s">
        <v>229</v>
      </c>
      <c r="M1054" s="17" t="s">
        <v>229</v>
      </c>
      <c r="N1054" s="17" t="s">
        <v>229</v>
      </c>
      <c r="O1054" s="17" t="s">
        <v>229</v>
      </c>
      <c r="P1054" s="17" t="s">
        <v>229</v>
      </c>
      <c r="Q1054" s="17" t="s">
        <v>229</v>
      </c>
      <c r="R1054" s="17" t="s">
        <v>229</v>
      </c>
      <c r="S1054" s="17" t="s">
        <v>229</v>
      </c>
      <c r="T1054" s="17" t="s">
        <v>229</v>
      </c>
      <c r="U1054" s="17" t="s">
        <v>229</v>
      </c>
      <c r="V1054" s="17" t="s">
        <v>229</v>
      </c>
      <c r="W1054" s="17" t="s">
        <v>229</v>
      </c>
      <c r="X1054" s="17" t="s">
        <v>229</v>
      </c>
      <c r="Y1054" s="17" t="s">
        <v>229</v>
      </c>
      <c r="Z1054" s="17" t="s">
        <v>229</v>
      </c>
      <c r="AA1054" s="17" t="s">
        <v>229</v>
      </c>
      <c r="AB1054" s="17" t="s">
        <v>229</v>
      </c>
      <c r="AC1054" s="154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8">
        <v>1</v>
      </c>
    </row>
    <row r="1055" spans="1:65">
      <c r="A1055" s="30"/>
      <c r="B1055" s="19" t="s">
        <v>230</v>
      </c>
      <c r="C1055" s="9" t="s">
        <v>230</v>
      </c>
      <c r="D1055" s="152" t="s">
        <v>232</v>
      </c>
      <c r="E1055" s="153" t="s">
        <v>233</v>
      </c>
      <c r="F1055" s="153" t="s">
        <v>234</v>
      </c>
      <c r="G1055" s="153" t="s">
        <v>235</v>
      </c>
      <c r="H1055" s="153" t="s">
        <v>236</v>
      </c>
      <c r="I1055" s="153" t="s">
        <v>237</v>
      </c>
      <c r="J1055" s="153" t="s">
        <v>238</v>
      </c>
      <c r="K1055" s="153" t="s">
        <v>239</v>
      </c>
      <c r="L1055" s="153" t="s">
        <v>240</v>
      </c>
      <c r="M1055" s="153" t="s">
        <v>241</v>
      </c>
      <c r="N1055" s="153" t="s">
        <v>243</v>
      </c>
      <c r="O1055" s="153" t="s">
        <v>244</v>
      </c>
      <c r="P1055" s="153" t="s">
        <v>246</v>
      </c>
      <c r="Q1055" s="153" t="s">
        <v>247</v>
      </c>
      <c r="R1055" s="153" t="s">
        <v>249</v>
      </c>
      <c r="S1055" s="153" t="s">
        <v>250</v>
      </c>
      <c r="T1055" s="153" t="s">
        <v>251</v>
      </c>
      <c r="U1055" s="153" t="s">
        <v>252</v>
      </c>
      <c r="V1055" s="153" t="s">
        <v>254</v>
      </c>
      <c r="W1055" s="153" t="s">
        <v>256</v>
      </c>
      <c r="X1055" s="153" t="s">
        <v>258</v>
      </c>
      <c r="Y1055" s="153" t="s">
        <v>259</v>
      </c>
      <c r="Z1055" s="153" t="s">
        <v>260</v>
      </c>
      <c r="AA1055" s="153" t="s">
        <v>261</v>
      </c>
      <c r="AB1055" s="153" t="s">
        <v>262</v>
      </c>
      <c r="AC1055" s="154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 t="s">
        <v>3</v>
      </c>
    </row>
    <row r="1056" spans="1:65">
      <c r="A1056" s="30"/>
      <c r="B1056" s="19"/>
      <c r="C1056" s="9"/>
      <c r="D1056" s="10" t="s">
        <v>299</v>
      </c>
      <c r="E1056" s="11" t="s">
        <v>114</v>
      </c>
      <c r="F1056" s="11" t="s">
        <v>114</v>
      </c>
      <c r="G1056" s="11" t="s">
        <v>114</v>
      </c>
      <c r="H1056" s="11" t="s">
        <v>114</v>
      </c>
      <c r="I1056" s="11" t="s">
        <v>114</v>
      </c>
      <c r="J1056" s="11" t="s">
        <v>299</v>
      </c>
      <c r="K1056" s="11" t="s">
        <v>114</v>
      </c>
      <c r="L1056" s="11" t="s">
        <v>299</v>
      </c>
      <c r="M1056" s="11" t="s">
        <v>114</v>
      </c>
      <c r="N1056" s="11" t="s">
        <v>114</v>
      </c>
      <c r="O1056" s="11" t="s">
        <v>114</v>
      </c>
      <c r="P1056" s="11" t="s">
        <v>300</v>
      </c>
      <c r="Q1056" s="11" t="s">
        <v>299</v>
      </c>
      <c r="R1056" s="11" t="s">
        <v>299</v>
      </c>
      <c r="S1056" s="11" t="s">
        <v>114</v>
      </c>
      <c r="T1056" s="11" t="s">
        <v>299</v>
      </c>
      <c r="U1056" s="11" t="s">
        <v>114</v>
      </c>
      <c r="V1056" s="11" t="s">
        <v>299</v>
      </c>
      <c r="W1056" s="11" t="s">
        <v>300</v>
      </c>
      <c r="X1056" s="11" t="s">
        <v>300</v>
      </c>
      <c r="Y1056" s="11" t="s">
        <v>300</v>
      </c>
      <c r="Z1056" s="11" t="s">
        <v>299</v>
      </c>
      <c r="AA1056" s="11" t="s">
        <v>299</v>
      </c>
      <c r="AB1056" s="11" t="s">
        <v>299</v>
      </c>
      <c r="AC1056" s="154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>
        <v>0</v>
      </c>
    </row>
    <row r="1057" spans="1:65">
      <c r="A1057" s="30"/>
      <c r="B1057" s="19"/>
      <c r="C1057" s="9"/>
      <c r="D1057" s="26"/>
      <c r="E1057" s="26"/>
      <c r="F1057" s="26"/>
      <c r="G1057" s="26"/>
      <c r="H1057" s="26"/>
      <c r="I1057" s="26"/>
      <c r="J1057" s="26"/>
      <c r="K1057" s="26"/>
      <c r="L1057" s="26"/>
      <c r="M1057" s="26"/>
      <c r="N1057" s="26"/>
      <c r="O1057" s="26"/>
      <c r="P1057" s="26"/>
      <c r="Q1057" s="26"/>
      <c r="R1057" s="26"/>
      <c r="S1057" s="26"/>
      <c r="T1057" s="26"/>
      <c r="U1057" s="26"/>
      <c r="V1057" s="26"/>
      <c r="W1057" s="26"/>
      <c r="X1057" s="26"/>
      <c r="Y1057" s="26"/>
      <c r="Z1057" s="26"/>
      <c r="AA1057" s="26"/>
      <c r="AB1057" s="26"/>
      <c r="AC1057" s="154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>
        <v>0</v>
      </c>
    </row>
    <row r="1058" spans="1:65">
      <c r="A1058" s="30"/>
      <c r="B1058" s="18">
        <v>1</v>
      </c>
      <c r="C1058" s="14">
        <v>1</v>
      </c>
      <c r="D1058" s="219">
        <v>115</v>
      </c>
      <c r="E1058" s="220">
        <v>125</v>
      </c>
      <c r="F1058" s="220">
        <v>83</v>
      </c>
      <c r="G1058" s="219">
        <v>112</v>
      </c>
      <c r="H1058" s="220">
        <v>126</v>
      </c>
      <c r="I1058" s="219">
        <v>119</v>
      </c>
      <c r="J1058" s="220">
        <v>100</v>
      </c>
      <c r="K1058" s="219">
        <v>100</v>
      </c>
      <c r="L1058" s="219">
        <v>121</v>
      </c>
      <c r="M1058" s="219">
        <v>114</v>
      </c>
      <c r="N1058" s="219">
        <v>112</v>
      </c>
      <c r="O1058" s="219">
        <v>107</v>
      </c>
      <c r="P1058" s="219">
        <v>108</v>
      </c>
      <c r="Q1058" s="219">
        <v>106</v>
      </c>
      <c r="R1058" s="219">
        <v>107</v>
      </c>
      <c r="S1058" s="219">
        <v>107</v>
      </c>
      <c r="T1058" s="240">
        <v>115</v>
      </c>
      <c r="U1058" s="220">
        <v>94</v>
      </c>
      <c r="V1058" s="219">
        <v>114</v>
      </c>
      <c r="W1058" s="219">
        <v>111</v>
      </c>
      <c r="X1058" s="219">
        <v>108</v>
      </c>
      <c r="Y1058" s="219">
        <v>108</v>
      </c>
      <c r="Z1058" s="219">
        <v>109</v>
      </c>
      <c r="AA1058" s="219">
        <v>107</v>
      </c>
      <c r="AB1058" s="219">
        <v>107</v>
      </c>
      <c r="AC1058" s="221"/>
      <c r="AD1058" s="222"/>
      <c r="AE1058" s="222"/>
      <c r="AF1058" s="222"/>
      <c r="AG1058" s="222"/>
      <c r="AH1058" s="222"/>
      <c r="AI1058" s="222"/>
      <c r="AJ1058" s="222"/>
      <c r="AK1058" s="222"/>
      <c r="AL1058" s="222"/>
      <c r="AM1058" s="222"/>
      <c r="AN1058" s="222"/>
      <c r="AO1058" s="222"/>
      <c r="AP1058" s="222"/>
      <c r="AQ1058" s="222"/>
      <c r="AR1058" s="222"/>
      <c r="AS1058" s="222"/>
      <c r="AT1058" s="222"/>
      <c r="AU1058" s="222"/>
      <c r="AV1058" s="222"/>
      <c r="AW1058" s="222"/>
      <c r="AX1058" s="222"/>
      <c r="AY1058" s="222"/>
      <c r="AZ1058" s="222"/>
      <c r="BA1058" s="222"/>
      <c r="BB1058" s="222"/>
      <c r="BC1058" s="222"/>
      <c r="BD1058" s="222"/>
      <c r="BE1058" s="222"/>
      <c r="BF1058" s="222"/>
      <c r="BG1058" s="222"/>
      <c r="BH1058" s="222"/>
      <c r="BI1058" s="222"/>
      <c r="BJ1058" s="222"/>
      <c r="BK1058" s="222"/>
      <c r="BL1058" s="222"/>
      <c r="BM1058" s="223">
        <v>1</v>
      </c>
    </row>
    <row r="1059" spans="1:65">
      <c r="A1059" s="30"/>
      <c r="B1059" s="19">
        <v>1</v>
      </c>
      <c r="C1059" s="9">
        <v>2</v>
      </c>
      <c r="D1059" s="224">
        <v>113</v>
      </c>
      <c r="E1059" s="225">
        <v>125</v>
      </c>
      <c r="F1059" s="225">
        <v>83</v>
      </c>
      <c r="G1059" s="224">
        <v>113</v>
      </c>
      <c r="H1059" s="225">
        <v>125</v>
      </c>
      <c r="I1059" s="224">
        <v>119</v>
      </c>
      <c r="J1059" s="225">
        <v>100</v>
      </c>
      <c r="K1059" s="224">
        <v>100</v>
      </c>
      <c r="L1059" s="224">
        <v>121</v>
      </c>
      <c r="M1059" s="224">
        <v>114</v>
      </c>
      <c r="N1059" s="224">
        <v>104</v>
      </c>
      <c r="O1059" s="224">
        <v>125</v>
      </c>
      <c r="P1059" s="224">
        <v>110</v>
      </c>
      <c r="Q1059" s="224">
        <v>108</v>
      </c>
      <c r="R1059" s="224">
        <v>105</v>
      </c>
      <c r="S1059" s="224">
        <v>112</v>
      </c>
      <c r="T1059" s="224">
        <v>108</v>
      </c>
      <c r="U1059" s="225">
        <v>93</v>
      </c>
      <c r="V1059" s="224">
        <v>114</v>
      </c>
      <c r="W1059" s="224">
        <v>110</v>
      </c>
      <c r="X1059" s="224">
        <v>108</v>
      </c>
      <c r="Y1059" s="224">
        <v>113</v>
      </c>
      <c r="Z1059" s="224">
        <v>110</v>
      </c>
      <c r="AA1059" s="224">
        <v>108</v>
      </c>
      <c r="AB1059" s="224">
        <v>109</v>
      </c>
      <c r="AC1059" s="221"/>
      <c r="AD1059" s="222"/>
      <c r="AE1059" s="222"/>
      <c r="AF1059" s="222"/>
      <c r="AG1059" s="222"/>
      <c r="AH1059" s="222"/>
      <c r="AI1059" s="222"/>
      <c r="AJ1059" s="222"/>
      <c r="AK1059" s="222"/>
      <c r="AL1059" s="222"/>
      <c r="AM1059" s="222"/>
      <c r="AN1059" s="222"/>
      <c r="AO1059" s="222"/>
      <c r="AP1059" s="222"/>
      <c r="AQ1059" s="222"/>
      <c r="AR1059" s="222"/>
      <c r="AS1059" s="222"/>
      <c r="AT1059" s="222"/>
      <c r="AU1059" s="222"/>
      <c r="AV1059" s="222"/>
      <c r="AW1059" s="222"/>
      <c r="AX1059" s="222"/>
      <c r="AY1059" s="222"/>
      <c r="AZ1059" s="222"/>
      <c r="BA1059" s="222"/>
      <c r="BB1059" s="222"/>
      <c r="BC1059" s="222"/>
      <c r="BD1059" s="222"/>
      <c r="BE1059" s="222"/>
      <c r="BF1059" s="222"/>
      <c r="BG1059" s="222"/>
      <c r="BH1059" s="222"/>
      <c r="BI1059" s="222"/>
      <c r="BJ1059" s="222"/>
      <c r="BK1059" s="222"/>
      <c r="BL1059" s="222"/>
      <c r="BM1059" s="223">
        <v>32</v>
      </c>
    </row>
    <row r="1060" spans="1:65">
      <c r="A1060" s="30"/>
      <c r="B1060" s="19">
        <v>1</v>
      </c>
      <c r="C1060" s="9">
        <v>3</v>
      </c>
      <c r="D1060" s="224">
        <v>116</v>
      </c>
      <c r="E1060" s="226">
        <v>115</v>
      </c>
      <c r="F1060" s="225">
        <v>83</v>
      </c>
      <c r="G1060" s="224">
        <v>116</v>
      </c>
      <c r="H1060" s="225">
        <v>125</v>
      </c>
      <c r="I1060" s="224">
        <v>119</v>
      </c>
      <c r="J1060" s="225">
        <v>100</v>
      </c>
      <c r="K1060" s="224">
        <v>105</v>
      </c>
      <c r="L1060" s="224">
        <v>122</v>
      </c>
      <c r="M1060" s="224">
        <v>113</v>
      </c>
      <c r="N1060" s="224">
        <v>98</v>
      </c>
      <c r="O1060" s="224">
        <v>119</v>
      </c>
      <c r="P1060" s="224">
        <v>108</v>
      </c>
      <c r="Q1060" s="224">
        <v>108</v>
      </c>
      <c r="R1060" s="224">
        <v>108</v>
      </c>
      <c r="S1060" s="224">
        <v>103</v>
      </c>
      <c r="T1060" s="224">
        <v>107</v>
      </c>
      <c r="U1060" s="225">
        <v>93</v>
      </c>
      <c r="V1060" s="224">
        <v>116</v>
      </c>
      <c r="W1060" s="224">
        <v>107</v>
      </c>
      <c r="X1060" s="224">
        <v>105</v>
      </c>
      <c r="Y1060" s="224">
        <v>113</v>
      </c>
      <c r="Z1060" s="224">
        <v>113</v>
      </c>
      <c r="AA1060" s="224">
        <v>108</v>
      </c>
      <c r="AB1060" s="224">
        <v>110</v>
      </c>
      <c r="AC1060" s="221"/>
      <c r="AD1060" s="222"/>
      <c r="AE1060" s="222"/>
      <c r="AF1060" s="222"/>
      <c r="AG1060" s="222"/>
      <c r="AH1060" s="222"/>
      <c r="AI1060" s="222"/>
      <c r="AJ1060" s="222"/>
      <c r="AK1060" s="222"/>
      <c r="AL1060" s="222"/>
      <c r="AM1060" s="222"/>
      <c r="AN1060" s="222"/>
      <c r="AO1060" s="222"/>
      <c r="AP1060" s="222"/>
      <c r="AQ1060" s="222"/>
      <c r="AR1060" s="222"/>
      <c r="AS1060" s="222"/>
      <c r="AT1060" s="222"/>
      <c r="AU1060" s="222"/>
      <c r="AV1060" s="222"/>
      <c r="AW1060" s="222"/>
      <c r="AX1060" s="222"/>
      <c r="AY1060" s="222"/>
      <c r="AZ1060" s="222"/>
      <c r="BA1060" s="222"/>
      <c r="BB1060" s="222"/>
      <c r="BC1060" s="222"/>
      <c r="BD1060" s="222"/>
      <c r="BE1060" s="222"/>
      <c r="BF1060" s="222"/>
      <c r="BG1060" s="222"/>
      <c r="BH1060" s="222"/>
      <c r="BI1060" s="222"/>
      <c r="BJ1060" s="222"/>
      <c r="BK1060" s="222"/>
      <c r="BL1060" s="222"/>
      <c r="BM1060" s="223">
        <v>16</v>
      </c>
    </row>
    <row r="1061" spans="1:65">
      <c r="A1061" s="30"/>
      <c r="B1061" s="19">
        <v>1</v>
      </c>
      <c r="C1061" s="9">
        <v>4</v>
      </c>
      <c r="D1061" s="224">
        <v>116</v>
      </c>
      <c r="E1061" s="225">
        <v>125</v>
      </c>
      <c r="F1061" s="225">
        <v>83</v>
      </c>
      <c r="G1061" s="224">
        <v>118</v>
      </c>
      <c r="H1061" s="225">
        <v>124</v>
      </c>
      <c r="I1061" s="224">
        <v>119</v>
      </c>
      <c r="J1061" s="225">
        <v>100</v>
      </c>
      <c r="K1061" s="224">
        <v>100</v>
      </c>
      <c r="L1061" s="224">
        <v>121</v>
      </c>
      <c r="M1061" s="224">
        <v>115</v>
      </c>
      <c r="N1061" s="224">
        <v>117</v>
      </c>
      <c r="O1061" s="224">
        <v>118</v>
      </c>
      <c r="P1061" s="224">
        <v>107</v>
      </c>
      <c r="Q1061" s="224">
        <v>106</v>
      </c>
      <c r="R1061" s="224">
        <v>107</v>
      </c>
      <c r="S1061" s="224">
        <v>97</v>
      </c>
      <c r="T1061" s="224">
        <v>108</v>
      </c>
      <c r="U1061" s="225">
        <v>91</v>
      </c>
      <c r="V1061" s="224">
        <v>111</v>
      </c>
      <c r="W1061" s="224">
        <v>112</v>
      </c>
      <c r="X1061" s="224">
        <v>105</v>
      </c>
      <c r="Y1061" s="224">
        <v>113</v>
      </c>
      <c r="Z1061" s="224">
        <v>114</v>
      </c>
      <c r="AA1061" s="224">
        <v>107</v>
      </c>
      <c r="AB1061" s="224">
        <v>110</v>
      </c>
      <c r="AC1061" s="221"/>
      <c r="AD1061" s="222"/>
      <c r="AE1061" s="222"/>
      <c r="AF1061" s="222"/>
      <c r="AG1061" s="222"/>
      <c r="AH1061" s="222"/>
      <c r="AI1061" s="222"/>
      <c r="AJ1061" s="222"/>
      <c r="AK1061" s="222"/>
      <c r="AL1061" s="222"/>
      <c r="AM1061" s="222"/>
      <c r="AN1061" s="222"/>
      <c r="AO1061" s="222"/>
      <c r="AP1061" s="222"/>
      <c r="AQ1061" s="222"/>
      <c r="AR1061" s="222"/>
      <c r="AS1061" s="222"/>
      <c r="AT1061" s="222"/>
      <c r="AU1061" s="222"/>
      <c r="AV1061" s="222"/>
      <c r="AW1061" s="222"/>
      <c r="AX1061" s="222"/>
      <c r="AY1061" s="222"/>
      <c r="AZ1061" s="222"/>
      <c r="BA1061" s="222"/>
      <c r="BB1061" s="222"/>
      <c r="BC1061" s="222"/>
      <c r="BD1061" s="222"/>
      <c r="BE1061" s="222"/>
      <c r="BF1061" s="222"/>
      <c r="BG1061" s="222"/>
      <c r="BH1061" s="222"/>
      <c r="BI1061" s="222"/>
      <c r="BJ1061" s="222"/>
      <c r="BK1061" s="222"/>
      <c r="BL1061" s="222"/>
      <c r="BM1061" s="223">
        <v>110.83333333333333</v>
      </c>
    </row>
    <row r="1062" spans="1:65">
      <c r="A1062" s="30"/>
      <c r="B1062" s="19">
        <v>1</v>
      </c>
      <c r="C1062" s="9">
        <v>5</v>
      </c>
      <c r="D1062" s="224">
        <v>114</v>
      </c>
      <c r="E1062" s="225">
        <v>120</v>
      </c>
      <c r="F1062" s="225">
        <v>84</v>
      </c>
      <c r="G1062" s="224">
        <v>114</v>
      </c>
      <c r="H1062" s="225">
        <v>126</v>
      </c>
      <c r="I1062" s="224">
        <v>119</v>
      </c>
      <c r="J1062" s="225">
        <v>100</v>
      </c>
      <c r="K1062" s="224">
        <v>105</v>
      </c>
      <c r="L1062" s="224">
        <v>122</v>
      </c>
      <c r="M1062" s="224">
        <v>115</v>
      </c>
      <c r="N1062" s="224">
        <v>103</v>
      </c>
      <c r="O1062" s="224">
        <v>115</v>
      </c>
      <c r="P1062" s="224">
        <v>108</v>
      </c>
      <c r="Q1062" s="224">
        <v>109</v>
      </c>
      <c r="R1062" s="224">
        <v>109</v>
      </c>
      <c r="S1062" s="224">
        <v>101</v>
      </c>
      <c r="T1062" s="224">
        <v>107</v>
      </c>
      <c r="U1062" s="225">
        <v>96</v>
      </c>
      <c r="V1062" s="224">
        <v>111</v>
      </c>
      <c r="W1062" s="224">
        <v>113</v>
      </c>
      <c r="X1062" s="224">
        <v>107</v>
      </c>
      <c r="Y1062" s="226">
        <v>123.00000000000001</v>
      </c>
      <c r="Z1062" s="224">
        <v>113</v>
      </c>
      <c r="AA1062" s="224">
        <v>106</v>
      </c>
      <c r="AB1062" s="224">
        <v>106</v>
      </c>
      <c r="AC1062" s="221"/>
      <c r="AD1062" s="222"/>
      <c r="AE1062" s="222"/>
      <c r="AF1062" s="222"/>
      <c r="AG1062" s="222"/>
      <c r="AH1062" s="222"/>
      <c r="AI1062" s="222"/>
      <c r="AJ1062" s="222"/>
      <c r="AK1062" s="222"/>
      <c r="AL1062" s="222"/>
      <c r="AM1062" s="222"/>
      <c r="AN1062" s="222"/>
      <c r="AO1062" s="222"/>
      <c r="AP1062" s="222"/>
      <c r="AQ1062" s="222"/>
      <c r="AR1062" s="222"/>
      <c r="AS1062" s="222"/>
      <c r="AT1062" s="222"/>
      <c r="AU1062" s="222"/>
      <c r="AV1062" s="222"/>
      <c r="AW1062" s="222"/>
      <c r="AX1062" s="222"/>
      <c r="AY1062" s="222"/>
      <c r="AZ1062" s="222"/>
      <c r="BA1062" s="222"/>
      <c r="BB1062" s="222"/>
      <c r="BC1062" s="222"/>
      <c r="BD1062" s="222"/>
      <c r="BE1062" s="222"/>
      <c r="BF1062" s="222"/>
      <c r="BG1062" s="222"/>
      <c r="BH1062" s="222"/>
      <c r="BI1062" s="222"/>
      <c r="BJ1062" s="222"/>
      <c r="BK1062" s="222"/>
      <c r="BL1062" s="222"/>
      <c r="BM1062" s="223">
        <v>65</v>
      </c>
    </row>
    <row r="1063" spans="1:65">
      <c r="A1063" s="30"/>
      <c r="B1063" s="19">
        <v>1</v>
      </c>
      <c r="C1063" s="9">
        <v>6</v>
      </c>
      <c r="D1063" s="224">
        <v>116</v>
      </c>
      <c r="E1063" s="225">
        <v>125</v>
      </c>
      <c r="F1063" s="225">
        <v>83</v>
      </c>
      <c r="G1063" s="224">
        <v>118</v>
      </c>
      <c r="H1063" s="225">
        <v>125</v>
      </c>
      <c r="I1063" s="226">
        <v>124</v>
      </c>
      <c r="J1063" s="225">
        <v>100</v>
      </c>
      <c r="K1063" s="224">
        <v>105</v>
      </c>
      <c r="L1063" s="224">
        <v>120</v>
      </c>
      <c r="M1063" s="224">
        <v>112</v>
      </c>
      <c r="N1063" s="224">
        <v>101</v>
      </c>
      <c r="O1063" s="224">
        <v>110</v>
      </c>
      <c r="P1063" s="224">
        <v>109</v>
      </c>
      <c r="Q1063" s="224">
        <v>107</v>
      </c>
      <c r="R1063" s="224">
        <v>109</v>
      </c>
      <c r="S1063" s="224">
        <v>117</v>
      </c>
      <c r="T1063" s="224">
        <v>111</v>
      </c>
      <c r="U1063" s="225">
        <v>94</v>
      </c>
      <c r="V1063" s="224">
        <v>113</v>
      </c>
      <c r="W1063" s="224">
        <v>112</v>
      </c>
      <c r="X1063" s="224">
        <v>109</v>
      </c>
      <c r="Y1063" s="224">
        <v>117</v>
      </c>
      <c r="Z1063" s="224">
        <v>110</v>
      </c>
      <c r="AA1063" s="224">
        <v>106</v>
      </c>
      <c r="AB1063" s="224">
        <v>110</v>
      </c>
      <c r="AC1063" s="221"/>
      <c r="AD1063" s="222"/>
      <c r="AE1063" s="222"/>
      <c r="AF1063" s="222"/>
      <c r="AG1063" s="222"/>
      <c r="AH1063" s="222"/>
      <c r="AI1063" s="222"/>
      <c r="AJ1063" s="222"/>
      <c r="AK1063" s="222"/>
      <c r="AL1063" s="222"/>
      <c r="AM1063" s="222"/>
      <c r="AN1063" s="222"/>
      <c r="AO1063" s="222"/>
      <c r="AP1063" s="222"/>
      <c r="AQ1063" s="222"/>
      <c r="AR1063" s="222"/>
      <c r="AS1063" s="222"/>
      <c r="AT1063" s="222"/>
      <c r="AU1063" s="222"/>
      <c r="AV1063" s="222"/>
      <c r="AW1063" s="222"/>
      <c r="AX1063" s="222"/>
      <c r="AY1063" s="222"/>
      <c r="AZ1063" s="222"/>
      <c r="BA1063" s="222"/>
      <c r="BB1063" s="222"/>
      <c r="BC1063" s="222"/>
      <c r="BD1063" s="222"/>
      <c r="BE1063" s="222"/>
      <c r="BF1063" s="222"/>
      <c r="BG1063" s="222"/>
      <c r="BH1063" s="222"/>
      <c r="BI1063" s="222"/>
      <c r="BJ1063" s="222"/>
      <c r="BK1063" s="222"/>
      <c r="BL1063" s="222"/>
      <c r="BM1063" s="227"/>
    </row>
    <row r="1064" spans="1:65">
      <c r="A1064" s="30"/>
      <c r="B1064" s="20" t="s">
        <v>271</v>
      </c>
      <c r="C1064" s="12"/>
      <c r="D1064" s="228">
        <v>115</v>
      </c>
      <c r="E1064" s="228">
        <v>122.5</v>
      </c>
      <c r="F1064" s="228">
        <v>83.166666666666671</v>
      </c>
      <c r="G1064" s="228">
        <v>115.16666666666667</v>
      </c>
      <c r="H1064" s="228">
        <v>125.16666666666667</v>
      </c>
      <c r="I1064" s="228">
        <v>119.83333333333333</v>
      </c>
      <c r="J1064" s="228">
        <v>100</v>
      </c>
      <c r="K1064" s="228">
        <v>102.5</v>
      </c>
      <c r="L1064" s="228">
        <v>121.16666666666667</v>
      </c>
      <c r="M1064" s="228">
        <v>113.83333333333333</v>
      </c>
      <c r="N1064" s="228">
        <v>105.83333333333333</v>
      </c>
      <c r="O1064" s="228">
        <v>115.66666666666667</v>
      </c>
      <c r="P1064" s="228">
        <v>108.33333333333333</v>
      </c>
      <c r="Q1064" s="228">
        <v>107.33333333333333</v>
      </c>
      <c r="R1064" s="228">
        <v>107.5</v>
      </c>
      <c r="S1064" s="228">
        <v>106.16666666666667</v>
      </c>
      <c r="T1064" s="228">
        <v>109.33333333333333</v>
      </c>
      <c r="U1064" s="228">
        <v>93.5</v>
      </c>
      <c r="V1064" s="228">
        <v>113.16666666666667</v>
      </c>
      <c r="W1064" s="228">
        <v>110.83333333333333</v>
      </c>
      <c r="X1064" s="228">
        <v>107</v>
      </c>
      <c r="Y1064" s="228">
        <v>114.5</v>
      </c>
      <c r="Z1064" s="228">
        <v>111.5</v>
      </c>
      <c r="AA1064" s="228">
        <v>107</v>
      </c>
      <c r="AB1064" s="228">
        <v>108.66666666666667</v>
      </c>
      <c r="AC1064" s="221"/>
      <c r="AD1064" s="222"/>
      <c r="AE1064" s="222"/>
      <c r="AF1064" s="222"/>
      <c r="AG1064" s="222"/>
      <c r="AH1064" s="222"/>
      <c r="AI1064" s="222"/>
      <c r="AJ1064" s="222"/>
      <c r="AK1064" s="222"/>
      <c r="AL1064" s="222"/>
      <c r="AM1064" s="222"/>
      <c r="AN1064" s="222"/>
      <c r="AO1064" s="222"/>
      <c r="AP1064" s="222"/>
      <c r="AQ1064" s="222"/>
      <c r="AR1064" s="222"/>
      <c r="AS1064" s="222"/>
      <c r="AT1064" s="222"/>
      <c r="AU1064" s="222"/>
      <c r="AV1064" s="222"/>
      <c r="AW1064" s="222"/>
      <c r="AX1064" s="222"/>
      <c r="AY1064" s="222"/>
      <c r="AZ1064" s="222"/>
      <c r="BA1064" s="222"/>
      <c r="BB1064" s="222"/>
      <c r="BC1064" s="222"/>
      <c r="BD1064" s="222"/>
      <c r="BE1064" s="222"/>
      <c r="BF1064" s="222"/>
      <c r="BG1064" s="222"/>
      <c r="BH1064" s="222"/>
      <c r="BI1064" s="222"/>
      <c r="BJ1064" s="222"/>
      <c r="BK1064" s="222"/>
      <c r="BL1064" s="222"/>
      <c r="BM1064" s="227"/>
    </row>
    <row r="1065" spans="1:65">
      <c r="A1065" s="30"/>
      <c r="B1065" s="3" t="s">
        <v>272</v>
      </c>
      <c r="C1065" s="29"/>
      <c r="D1065" s="224">
        <v>115.5</v>
      </c>
      <c r="E1065" s="224">
        <v>125</v>
      </c>
      <c r="F1065" s="224">
        <v>83</v>
      </c>
      <c r="G1065" s="224">
        <v>115</v>
      </c>
      <c r="H1065" s="224">
        <v>125</v>
      </c>
      <c r="I1065" s="224">
        <v>119</v>
      </c>
      <c r="J1065" s="224">
        <v>100</v>
      </c>
      <c r="K1065" s="224">
        <v>102.5</v>
      </c>
      <c r="L1065" s="224">
        <v>121</v>
      </c>
      <c r="M1065" s="224">
        <v>114</v>
      </c>
      <c r="N1065" s="224">
        <v>103.5</v>
      </c>
      <c r="O1065" s="224">
        <v>116.5</v>
      </c>
      <c r="P1065" s="224">
        <v>108</v>
      </c>
      <c r="Q1065" s="224">
        <v>107.5</v>
      </c>
      <c r="R1065" s="224">
        <v>107.5</v>
      </c>
      <c r="S1065" s="224">
        <v>105</v>
      </c>
      <c r="T1065" s="224">
        <v>108</v>
      </c>
      <c r="U1065" s="224">
        <v>93.5</v>
      </c>
      <c r="V1065" s="224">
        <v>113.5</v>
      </c>
      <c r="W1065" s="224">
        <v>111.5</v>
      </c>
      <c r="X1065" s="224">
        <v>107.5</v>
      </c>
      <c r="Y1065" s="224">
        <v>113</v>
      </c>
      <c r="Z1065" s="224">
        <v>111.5</v>
      </c>
      <c r="AA1065" s="224">
        <v>107</v>
      </c>
      <c r="AB1065" s="224">
        <v>109.5</v>
      </c>
      <c r="AC1065" s="221"/>
      <c r="AD1065" s="222"/>
      <c r="AE1065" s="222"/>
      <c r="AF1065" s="222"/>
      <c r="AG1065" s="222"/>
      <c r="AH1065" s="222"/>
      <c r="AI1065" s="222"/>
      <c r="AJ1065" s="222"/>
      <c r="AK1065" s="222"/>
      <c r="AL1065" s="222"/>
      <c r="AM1065" s="222"/>
      <c r="AN1065" s="222"/>
      <c r="AO1065" s="222"/>
      <c r="AP1065" s="222"/>
      <c r="AQ1065" s="222"/>
      <c r="AR1065" s="222"/>
      <c r="AS1065" s="222"/>
      <c r="AT1065" s="222"/>
      <c r="AU1065" s="222"/>
      <c r="AV1065" s="222"/>
      <c r="AW1065" s="222"/>
      <c r="AX1065" s="222"/>
      <c r="AY1065" s="222"/>
      <c r="AZ1065" s="222"/>
      <c r="BA1065" s="222"/>
      <c r="BB1065" s="222"/>
      <c r="BC1065" s="222"/>
      <c r="BD1065" s="222"/>
      <c r="BE1065" s="222"/>
      <c r="BF1065" s="222"/>
      <c r="BG1065" s="222"/>
      <c r="BH1065" s="222"/>
      <c r="BI1065" s="222"/>
      <c r="BJ1065" s="222"/>
      <c r="BK1065" s="222"/>
      <c r="BL1065" s="222"/>
      <c r="BM1065" s="227"/>
    </row>
    <row r="1066" spans="1:65">
      <c r="A1066" s="30"/>
      <c r="B1066" s="3" t="s">
        <v>273</v>
      </c>
      <c r="C1066" s="29"/>
      <c r="D1066" s="224">
        <v>1.2649110640673518</v>
      </c>
      <c r="E1066" s="224">
        <v>4.1833001326703778</v>
      </c>
      <c r="F1066" s="224">
        <v>0.40824829046386302</v>
      </c>
      <c r="G1066" s="224">
        <v>2.5625508125043424</v>
      </c>
      <c r="H1066" s="224">
        <v>0.752772652709081</v>
      </c>
      <c r="I1066" s="224">
        <v>2.0412414523193148</v>
      </c>
      <c r="J1066" s="224">
        <v>0</v>
      </c>
      <c r="K1066" s="224">
        <v>2.7386127875258306</v>
      </c>
      <c r="L1066" s="224">
        <v>0.752772652709081</v>
      </c>
      <c r="M1066" s="224">
        <v>1.1690451944500122</v>
      </c>
      <c r="N1066" s="224">
        <v>7.1949056051255225</v>
      </c>
      <c r="O1066" s="224">
        <v>6.5012819248719458</v>
      </c>
      <c r="P1066" s="224">
        <v>1.0327955589886446</v>
      </c>
      <c r="Q1066" s="224">
        <v>1.2110601416389968</v>
      </c>
      <c r="R1066" s="224">
        <v>1.51657508881031</v>
      </c>
      <c r="S1066" s="224">
        <v>7.3869253865642008</v>
      </c>
      <c r="T1066" s="224">
        <v>3.1411250638372654</v>
      </c>
      <c r="U1066" s="224">
        <v>1.6431676725154984</v>
      </c>
      <c r="V1066" s="224">
        <v>1.9407902170679516</v>
      </c>
      <c r="W1066" s="224">
        <v>2.1369760566432809</v>
      </c>
      <c r="X1066" s="224">
        <v>1.6733200530681511</v>
      </c>
      <c r="Y1066" s="224">
        <v>5.049752469181044</v>
      </c>
      <c r="Z1066" s="224">
        <v>2.0736441353327719</v>
      </c>
      <c r="AA1066" s="224">
        <v>0.89442719099991586</v>
      </c>
      <c r="AB1066" s="224">
        <v>1.7511900715418263</v>
      </c>
      <c r="AC1066" s="221"/>
      <c r="AD1066" s="222"/>
      <c r="AE1066" s="222"/>
      <c r="AF1066" s="222"/>
      <c r="AG1066" s="222"/>
      <c r="AH1066" s="222"/>
      <c r="AI1066" s="222"/>
      <c r="AJ1066" s="222"/>
      <c r="AK1066" s="222"/>
      <c r="AL1066" s="222"/>
      <c r="AM1066" s="222"/>
      <c r="AN1066" s="222"/>
      <c r="AO1066" s="222"/>
      <c r="AP1066" s="222"/>
      <c r="AQ1066" s="222"/>
      <c r="AR1066" s="222"/>
      <c r="AS1066" s="222"/>
      <c r="AT1066" s="222"/>
      <c r="AU1066" s="222"/>
      <c r="AV1066" s="222"/>
      <c r="AW1066" s="222"/>
      <c r="AX1066" s="222"/>
      <c r="AY1066" s="222"/>
      <c r="AZ1066" s="222"/>
      <c r="BA1066" s="222"/>
      <c r="BB1066" s="222"/>
      <c r="BC1066" s="222"/>
      <c r="BD1066" s="222"/>
      <c r="BE1066" s="222"/>
      <c r="BF1066" s="222"/>
      <c r="BG1066" s="222"/>
      <c r="BH1066" s="222"/>
      <c r="BI1066" s="222"/>
      <c r="BJ1066" s="222"/>
      <c r="BK1066" s="222"/>
      <c r="BL1066" s="222"/>
      <c r="BM1066" s="227"/>
    </row>
    <row r="1067" spans="1:65">
      <c r="A1067" s="30"/>
      <c r="B1067" s="3" t="s">
        <v>87</v>
      </c>
      <c r="C1067" s="29"/>
      <c r="D1067" s="13">
        <v>1.0999226644063928E-2</v>
      </c>
      <c r="E1067" s="13">
        <v>3.414938883812553E-2</v>
      </c>
      <c r="F1067" s="13">
        <v>4.9087970797258079E-3</v>
      </c>
      <c r="G1067" s="13">
        <v>2.225080300293206E-2</v>
      </c>
      <c r="H1067" s="13">
        <v>6.014162338554575E-3</v>
      </c>
      <c r="I1067" s="13">
        <v>1.7034003774570081E-2</v>
      </c>
      <c r="J1067" s="13">
        <v>0</v>
      </c>
      <c r="K1067" s="13">
        <v>2.6718173536837371E-2</v>
      </c>
      <c r="L1067" s="13">
        <v>6.2127041489057578E-3</v>
      </c>
      <c r="M1067" s="13">
        <v>1.0269796730161162E-2</v>
      </c>
      <c r="N1067" s="13">
        <v>6.7983360048430141E-2</v>
      </c>
      <c r="O1067" s="13">
        <v>5.6207048341832384E-2</v>
      </c>
      <c r="P1067" s="13">
        <v>9.5334974675874897E-3</v>
      </c>
      <c r="Q1067" s="13">
        <v>1.1283169021481337E-2</v>
      </c>
      <c r="R1067" s="13">
        <v>1.410767524474707E-2</v>
      </c>
      <c r="S1067" s="13">
        <v>6.9578575069678503E-2</v>
      </c>
      <c r="T1067" s="13">
        <v>2.8729802413145721E-2</v>
      </c>
      <c r="U1067" s="13">
        <v>1.7573985802304796E-2</v>
      </c>
      <c r="V1067" s="13">
        <v>1.7149839915180719E-2</v>
      </c>
      <c r="W1067" s="13">
        <v>1.9280986977232611E-2</v>
      </c>
      <c r="X1067" s="13">
        <v>1.5638505168861224E-2</v>
      </c>
      <c r="Y1067" s="13">
        <v>4.4102641652236194E-2</v>
      </c>
      <c r="Z1067" s="13">
        <v>1.8597705249621274E-2</v>
      </c>
      <c r="AA1067" s="13">
        <v>8.3591326261674374E-3</v>
      </c>
      <c r="AB1067" s="13">
        <v>1.6115246057133371E-2</v>
      </c>
      <c r="AC1067" s="154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5"/>
    </row>
    <row r="1068" spans="1:65">
      <c r="A1068" s="30"/>
      <c r="B1068" s="3" t="s">
        <v>274</v>
      </c>
      <c r="C1068" s="29"/>
      <c r="D1068" s="13">
        <v>3.7593984962406068E-2</v>
      </c>
      <c r="E1068" s="13">
        <v>0.10526315789473695</v>
      </c>
      <c r="F1068" s="13">
        <v>-0.24962406015037586</v>
      </c>
      <c r="G1068" s="13">
        <v>3.9097744360902409E-2</v>
      </c>
      <c r="H1068" s="13">
        <v>0.12932330827067684</v>
      </c>
      <c r="I1068" s="13">
        <v>8.1203007518797055E-2</v>
      </c>
      <c r="J1068" s="13">
        <v>-9.7744360902255578E-2</v>
      </c>
      <c r="K1068" s="13">
        <v>-7.5187969924812026E-2</v>
      </c>
      <c r="L1068" s="13">
        <v>9.3233082706767112E-2</v>
      </c>
      <c r="M1068" s="13">
        <v>2.7067669172932352E-2</v>
      </c>
      <c r="N1068" s="13">
        <v>-4.5112781954887216E-2</v>
      </c>
      <c r="O1068" s="13">
        <v>4.3609022556390986E-2</v>
      </c>
      <c r="P1068" s="13">
        <v>-2.2556390977443663E-2</v>
      </c>
      <c r="Q1068" s="13">
        <v>-3.157894736842104E-2</v>
      </c>
      <c r="R1068" s="13">
        <v>-3.007518796992481E-2</v>
      </c>
      <c r="S1068" s="13">
        <v>-4.2105263157894646E-2</v>
      </c>
      <c r="T1068" s="13">
        <v>-1.3533834586466176E-2</v>
      </c>
      <c r="U1068" s="13">
        <v>-0.15639097744360897</v>
      </c>
      <c r="V1068" s="13">
        <v>2.1052631578947434E-2</v>
      </c>
      <c r="W1068" s="13">
        <v>0</v>
      </c>
      <c r="X1068" s="13">
        <v>-3.4586466165413499E-2</v>
      </c>
      <c r="Y1068" s="13">
        <v>3.3082706766917269E-2</v>
      </c>
      <c r="Z1068" s="13">
        <v>6.0150375939849177E-3</v>
      </c>
      <c r="AA1068" s="13">
        <v>-3.4586466165413499E-2</v>
      </c>
      <c r="AB1068" s="13">
        <v>-1.9548872180451093E-2</v>
      </c>
      <c r="AC1068" s="154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A1069" s="30"/>
      <c r="B1069" s="46" t="s">
        <v>275</v>
      </c>
      <c r="C1069" s="47"/>
      <c r="D1069" s="45">
        <v>0.81</v>
      </c>
      <c r="E1069" s="45">
        <v>2.0499999999999998</v>
      </c>
      <c r="F1069" s="45">
        <v>4.4400000000000004</v>
      </c>
      <c r="G1069" s="45">
        <v>0.84</v>
      </c>
      <c r="H1069" s="45">
        <v>2.4900000000000002</v>
      </c>
      <c r="I1069" s="45">
        <v>1.61</v>
      </c>
      <c r="J1069" s="45" t="s">
        <v>276</v>
      </c>
      <c r="K1069" s="45">
        <v>1.25</v>
      </c>
      <c r="L1069" s="45">
        <v>1.83</v>
      </c>
      <c r="M1069" s="45">
        <v>0.62</v>
      </c>
      <c r="N1069" s="45">
        <v>0.7</v>
      </c>
      <c r="O1069" s="45">
        <v>0.92</v>
      </c>
      <c r="P1069" s="45">
        <v>0.28999999999999998</v>
      </c>
      <c r="Q1069" s="45">
        <v>0.45</v>
      </c>
      <c r="R1069" s="45">
        <v>0.43</v>
      </c>
      <c r="S1069" s="45">
        <v>0.65</v>
      </c>
      <c r="T1069" s="45">
        <v>0.12</v>
      </c>
      <c r="U1069" s="45">
        <v>2.74</v>
      </c>
      <c r="V1069" s="45">
        <v>0.51</v>
      </c>
      <c r="W1069" s="45">
        <v>0.12</v>
      </c>
      <c r="X1069" s="45">
        <v>0.51</v>
      </c>
      <c r="Y1069" s="45">
        <v>0.73</v>
      </c>
      <c r="Z1069" s="45">
        <v>0.23</v>
      </c>
      <c r="AA1069" s="45">
        <v>0.51</v>
      </c>
      <c r="AB1069" s="45">
        <v>0.23</v>
      </c>
      <c r="AC1069" s="154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B1070" s="31" t="s">
        <v>313</v>
      </c>
      <c r="C1070" s="20"/>
      <c r="D1070" s="20"/>
      <c r="E1070" s="20"/>
      <c r="F1070" s="20"/>
      <c r="G1070" s="20"/>
      <c r="H1070" s="20"/>
      <c r="I1070" s="20"/>
      <c r="J1070" s="20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20"/>
      <c r="W1070" s="20"/>
      <c r="X1070" s="20"/>
      <c r="Y1070" s="20"/>
      <c r="Z1070" s="20"/>
      <c r="AA1070" s="20"/>
      <c r="AB1070" s="20"/>
      <c r="BM1070" s="55"/>
    </row>
    <row r="1071" spans="1:65">
      <c r="BM1071" s="55"/>
    </row>
    <row r="1072" spans="1:65" ht="15">
      <c r="B1072" s="8" t="s">
        <v>571</v>
      </c>
      <c r="BM1072" s="28" t="s">
        <v>67</v>
      </c>
    </row>
    <row r="1073" spans="1:65" ht="15">
      <c r="A1073" s="25" t="s">
        <v>35</v>
      </c>
      <c r="B1073" s="18" t="s">
        <v>110</v>
      </c>
      <c r="C1073" s="15" t="s">
        <v>111</v>
      </c>
      <c r="D1073" s="16" t="s">
        <v>229</v>
      </c>
      <c r="E1073" s="17" t="s">
        <v>229</v>
      </c>
      <c r="F1073" s="17" t="s">
        <v>229</v>
      </c>
      <c r="G1073" s="17" t="s">
        <v>229</v>
      </c>
      <c r="H1073" s="17" t="s">
        <v>229</v>
      </c>
      <c r="I1073" s="17" t="s">
        <v>229</v>
      </c>
      <c r="J1073" s="17" t="s">
        <v>229</v>
      </c>
      <c r="K1073" s="17" t="s">
        <v>229</v>
      </c>
      <c r="L1073" s="17" t="s">
        <v>229</v>
      </c>
      <c r="M1073" s="17" t="s">
        <v>229</v>
      </c>
      <c r="N1073" s="17" t="s">
        <v>229</v>
      </c>
      <c r="O1073" s="17" t="s">
        <v>229</v>
      </c>
      <c r="P1073" s="17" t="s">
        <v>229</v>
      </c>
      <c r="Q1073" s="17" t="s">
        <v>229</v>
      </c>
      <c r="R1073" s="17" t="s">
        <v>229</v>
      </c>
      <c r="S1073" s="17" t="s">
        <v>229</v>
      </c>
      <c r="T1073" s="17" t="s">
        <v>229</v>
      </c>
      <c r="U1073" s="17" t="s">
        <v>229</v>
      </c>
      <c r="V1073" s="17" t="s">
        <v>229</v>
      </c>
      <c r="W1073" s="17" t="s">
        <v>229</v>
      </c>
      <c r="X1073" s="17" t="s">
        <v>229</v>
      </c>
      <c r="Y1073" s="17" t="s">
        <v>229</v>
      </c>
      <c r="Z1073" s="17" t="s">
        <v>229</v>
      </c>
      <c r="AA1073" s="154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8">
        <v>1</v>
      </c>
    </row>
    <row r="1074" spans="1:65">
      <c r="A1074" s="30"/>
      <c r="B1074" s="19" t="s">
        <v>230</v>
      </c>
      <c r="C1074" s="9" t="s">
        <v>230</v>
      </c>
      <c r="D1074" s="152" t="s">
        <v>232</v>
      </c>
      <c r="E1074" s="153" t="s">
        <v>233</v>
      </c>
      <c r="F1074" s="153" t="s">
        <v>234</v>
      </c>
      <c r="G1074" s="153" t="s">
        <v>235</v>
      </c>
      <c r="H1074" s="153" t="s">
        <v>236</v>
      </c>
      <c r="I1074" s="153" t="s">
        <v>238</v>
      </c>
      <c r="J1074" s="153" t="s">
        <v>239</v>
      </c>
      <c r="K1074" s="153" t="s">
        <v>240</v>
      </c>
      <c r="L1074" s="153" t="s">
        <v>241</v>
      </c>
      <c r="M1074" s="153" t="s">
        <v>243</v>
      </c>
      <c r="N1074" s="153" t="s">
        <v>244</v>
      </c>
      <c r="O1074" s="153" t="s">
        <v>246</v>
      </c>
      <c r="P1074" s="153" t="s">
        <v>247</v>
      </c>
      <c r="Q1074" s="153" t="s">
        <v>249</v>
      </c>
      <c r="R1074" s="153" t="s">
        <v>250</v>
      </c>
      <c r="S1074" s="153" t="s">
        <v>251</v>
      </c>
      <c r="T1074" s="153" t="s">
        <v>252</v>
      </c>
      <c r="U1074" s="153" t="s">
        <v>254</v>
      </c>
      <c r="V1074" s="153" t="s">
        <v>258</v>
      </c>
      <c r="W1074" s="153" t="s">
        <v>259</v>
      </c>
      <c r="X1074" s="153" t="s">
        <v>260</v>
      </c>
      <c r="Y1074" s="153" t="s">
        <v>261</v>
      </c>
      <c r="Z1074" s="153" t="s">
        <v>262</v>
      </c>
      <c r="AA1074" s="154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 t="s">
        <v>3</v>
      </c>
    </row>
    <row r="1075" spans="1:65">
      <c r="A1075" s="30"/>
      <c r="B1075" s="19"/>
      <c r="C1075" s="9"/>
      <c r="D1075" s="10" t="s">
        <v>299</v>
      </c>
      <c r="E1075" s="11" t="s">
        <v>300</v>
      </c>
      <c r="F1075" s="11" t="s">
        <v>114</v>
      </c>
      <c r="G1075" s="11" t="s">
        <v>299</v>
      </c>
      <c r="H1075" s="11" t="s">
        <v>300</v>
      </c>
      <c r="I1075" s="11" t="s">
        <v>299</v>
      </c>
      <c r="J1075" s="11" t="s">
        <v>300</v>
      </c>
      <c r="K1075" s="11" t="s">
        <v>299</v>
      </c>
      <c r="L1075" s="11" t="s">
        <v>300</v>
      </c>
      <c r="M1075" s="11" t="s">
        <v>300</v>
      </c>
      <c r="N1075" s="11" t="s">
        <v>114</v>
      </c>
      <c r="O1075" s="11" t="s">
        <v>300</v>
      </c>
      <c r="P1075" s="11" t="s">
        <v>299</v>
      </c>
      <c r="Q1075" s="11" t="s">
        <v>300</v>
      </c>
      <c r="R1075" s="11" t="s">
        <v>300</v>
      </c>
      <c r="S1075" s="11" t="s">
        <v>299</v>
      </c>
      <c r="T1075" s="11" t="s">
        <v>300</v>
      </c>
      <c r="U1075" s="11" t="s">
        <v>299</v>
      </c>
      <c r="V1075" s="11" t="s">
        <v>300</v>
      </c>
      <c r="W1075" s="11" t="s">
        <v>300</v>
      </c>
      <c r="X1075" s="11" t="s">
        <v>299</v>
      </c>
      <c r="Y1075" s="11" t="s">
        <v>299</v>
      </c>
      <c r="Z1075" s="11" t="s">
        <v>299</v>
      </c>
      <c r="AA1075" s="154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>
        <v>1</v>
      </c>
    </row>
    <row r="1076" spans="1:65">
      <c r="A1076" s="30"/>
      <c r="B1076" s="19"/>
      <c r="C1076" s="9"/>
      <c r="D1076" s="26"/>
      <c r="E1076" s="26"/>
      <c r="F1076" s="26"/>
      <c r="G1076" s="26"/>
      <c r="H1076" s="26"/>
      <c r="I1076" s="26"/>
      <c r="J1076" s="26"/>
      <c r="K1076" s="26"/>
      <c r="L1076" s="26"/>
      <c r="M1076" s="26"/>
      <c r="N1076" s="26"/>
      <c r="O1076" s="26"/>
      <c r="P1076" s="26"/>
      <c r="Q1076" s="26"/>
      <c r="R1076" s="26"/>
      <c r="S1076" s="26"/>
      <c r="T1076" s="26"/>
      <c r="U1076" s="26"/>
      <c r="V1076" s="26"/>
      <c r="W1076" s="26"/>
      <c r="X1076" s="26"/>
      <c r="Y1076" s="26"/>
      <c r="Z1076" s="26"/>
      <c r="AA1076" s="154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2</v>
      </c>
    </row>
    <row r="1077" spans="1:65">
      <c r="A1077" s="30"/>
      <c r="B1077" s="18">
        <v>1</v>
      </c>
      <c r="C1077" s="14">
        <v>1</v>
      </c>
      <c r="D1077" s="229">
        <v>10.5</v>
      </c>
      <c r="E1077" s="229">
        <v>10.5</v>
      </c>
      <c r="F1077" s="236">
        <v>21</v>
      </c>
      <c r="G1077" s="229">
        <v>10.5</v>
      </c>
      <c r="H1077" s="236">
        <v>12.2</v>
      </c>
      <c r="I1077" s="236">
        <v>8</v>
      </c>
      <c r="J1077" s="229">
        <v>11</v>
      </c>
      <c r="K1077" s="229">
        <v>10.1</v>
      </c>
      <c r="L1077" s="229">
        <v>10.9</v>
      </c>
      <c r="M1077" s="229">
        <v>10.48</v>
      </c>
      <c r="N1077" s="229">
        <v>9.9</v>
      </c>
      <c r="O1077" s="229">
        <v>11.3</v>
      </c>
      <c r="P1077" s="229">
        <v>10.8</v>
      </c>
      <c r="Q1077" s="229">
        <v>10.8</v>
      </c>
      <c r="R1077" s="229">
        <v>10.8</v>
      </c>
      <c r="S1077" s="229">
        <v>11.3</v>
      </c>
      <c r="T1077" s="229">
        <v>10.9</v>
      </c>
      <c r="U1077" s="229">
        <v>10.1</v>
      </c>
      <c r="V1077" s="229">
        <v>10</v>
      </c>
      <c r="W1077" s="229">
        <v>10.6</v>
      </c>
      <c r="X1077" s="229">
        <v>10.4</v>
      </c>
      <c r="Y1077" s="229">
        <v>10.6</v>
      </c>
      <c r="Z1077" s="229">
        <v>10.4</v>
      </c>
      <c r="AA1077" s="230"/>
      <c r="AB1077" s="231"/>
      <c r="AC1077" s="231"/>
      <c r="AD1077" s="231"/>
      <c r="AE1077" s="231"/>
      <c r="AF1077" s="231"/>
      <c r="AG1077" s="231"/>
      <c r="AH1077" s="231"/>
      <c r="AI1077" s="231"/>
      <c r="AJ1077" s="231"/>
      <c r="AK1077" s="231"/>
      <c r="AL1077" s="231"/>
      <c r="AM1077" s="231"/>
      <c r="AN1077" s="231"/>
      <c r="AO1077" s="231"/>
      <c r="AP1077" s="231"/>
      <c r="AQ1077" s="231"/>
      <c r="AR1077" s="231"/>
      <c r="AS1077" s="231"/>
      <c r="AT1077" s="231"/>
      <c r="AU1077" s="231"/>
      <c r="AV1077" s="231"/>
      <c r="AW1077" s="231"/>
      <c r="AX1077" s="231"/>
      <c r="AY1077" s="231"/>
      <c r="AZ1077" s="231"/>
      <c r="BA1077" s="231"/>
      <c r="BB1077" s="231"/>
      <c r="BC1077" s="231"/>
      <c r="BD1077" s="231"/>
      <c r="BE1077" s="231"/>
      <c r="BF1077" s="231"/>
      <c r="BG1077" s="231"/>
      <c r="BH1077" s="231"/>
      <c r="BI1077" s="231"/>
      <c r="BJ1077" s="231"/>
      <c r="BK1077" s="231"/>
      <c r="BL1077" s="231"/>
      <c r="BM1077" s="232">
        <v>1</v>
      </c>
    </row>
    <row r="1078" spans="1:65">
      <c r="A1078" s="30"/>
      <c r="B1078" s="19">
        <v>1</v>
      </c>
      <c r="C1078" s="9">
        <v>2</v>
      </c>
      <c r="D1078" s="233">
        <v>10.5</v>
      </c>
      <c r="E1078" s="233">
        <v>10.5</v>
      </c>
      <c r="F1078" s="237">
        <v>20</v>
      </c>
      <c r="G1078" s="233">
        <v>10.4</v>
      </c>
      <c r="H1078" s="237">
        <v>12</v>
      </c>
      <c r="I1078" s="237">
        <v>7</v>
      </c>
      <c r="J1078" s="233">
        <v>11.5</v>
      </c>
      <c r="K1078" s="233">
        <v>9.9</v>
      </c>
      <c r="L1078" s="233">
        <v>10.9</v>
      </c>
      <c r="M1078" s="233">
        <v>10.4</v>
      </c>
      <c r="N1078" s="233">
        <v>10</v>
      </c>
      <c r="O1078" s="233">
        <v>11.5</v>
      </c>
      <c r="P1078" s="233">
        <v>10.9</v>
      </c>
      <c r="Q1078" s="233">
        <v>10.6</v>
      </c>
      <c r="R1078" s="233">
        <v>9.9</v>
      </c>
      <c r="S1078" s="233">
        <v>10.4</v>
      </c>
      <c r="T1078" s="233">
        <v>11.1</v>
      </c>
      <c r="U1078" s="233">
        <v>10.1</v>
      </c>
      <c r="V1078" s="233">
        <v>10.199999999999999</v>
      </c>
      <c r="W1078" s="233">
        <v>11.1</v>
      </c>
      <c r="X1078" s="233">
        <v>10.8</v>
      </c>
      <c r="Y1078" s="233">
        <v>10.9</v>
      </c>
      <c r="Z1078" s="233">
        <v>10.5</v>
      </c>
      <c r="AA1078" s="230"/>
      <c r="AB1078" s="231"/>
      <c r="AC1078" s="231"/>
      <c r="AD1078" s="231"/>
      <c r="AE1078" s="231"/>
      <c r="AF1078" s="231"/>
      <c r="AG1078" s="231"/>
      <c r="AH1078" s="231"/>
      <c r="AI1078" s="231"/>
      <c r="AJ1078" s="231"/>
      <c r="AK1078" s="231"/>
      <c r="AL1078" s="231"/>
      <c r="AM1078" s="231"/>
      <c r="AN1078" s="231"/>
      <c r="AO1078" s="231"/>
      <c r="AP1078" s="231"/>
      <c r="AQ1078" s="231"/>
      <c r="AR1078" s="231"/>
      <c r="AS1078" s="231"/>
      <c r="AT1078" s="231"/>
      <c r="AU1078" s="231"/>
      <c r="AV1078" s="231"/>
      <c r="AW1078" s="231"/>
      <c r="AX1078" s="231"/>
      <c r="AY1078" s="231"/>
      <c r="AZ1078" s="231"/>
      <c r="BA1078" s="231"/>
      <c r="BB1078" s="231"/>
      <c r="BC1078" s="231"/>
      <c r="BD1078" s="231"/>
      <c r="BE1078" s="231"/>
      <c r="BF1078" s="231"/>
      <c r="BG1078" s="231"/>
      <c r="BH1078" s="231"/>
      <c r="BI1078" s="231"/>
      <c r="BJ1078" s="231"/>
      <c r="BK1078" s="231"/>
      <c r="BL1078" s="231"/>
      <c r="BM1078" s="232">
        <v>33</v>
      </c>
    </row>
    <row r="1079" spans="1:65">
      <c r="A1079" s="30"/>
      <c r="B1079" s="19">
        <v>1</v>
      </c>
      <c r="C1079" s="9">
        <v>3</v>
      </c>
      <c r="D1079" s="233">
        <v>10.7</v>
      </c>
      <c r="E1079" s="233">
        <v>10.5</v>
      </c>
      <c r="F1079" s="237">
        <v>20</v>
      </c>
      <c r="G1079" s="233">
        <v>10.8</v>
      </c>
      <c r="H1079" s="237">
        <v>11.7</v>
      </c>
      <c r="I1079" s="237">
        <v>7</v>
      </c>
      <c r="J1079" s="233">
        <v>11.5</v>
      </c>
      <c r="K1079" s="233">
        <v>10</v>
      </c>
      <c r="L1079" s="233">
        <v>11</v>
      </c>
      <c r="M1079" s="233">
        <v>10.39</v>
      </c>
      <c r="N1079" s="233">
        <v>10</v>
      </c>
      <c r="O1079" s="233">
        <v>11.4</v>
      </c>
      <c r="P1079" s="233">
        <v>10</v>
      </c>
      <c r="Q1079" s="233">
        <v>10.199999999999999</v>
      </c>
      <c r="R1079" s="233">
        <v>10.4</v>
      </c>
      <c r="S1079" s="233">
        <v>10.6</v>
      </c>
      <c r="T1079" s="238">
        <v>10.6</v>
      </c>
      <c r="U1079" s="233">
        <v>10.199999999999999</v>
      </c>
      <c r="V1079" s="233">
        <v>9.8000000000000007</v>
      </c>
      <c r="W1079" s="233">
        <v>10.5</v>
      </c>
      <c r="X1079" s="233">
        <v>10.4</v>
      </c>
      <c r="Y1079" s="233">
        <v>11</v>
      </c>
      <c r="Z1079" s="233">
        <v>11</v>
      </c>
      <c r="AA1079" s="230"/>
      <c r="AB1079" s="231"/>
      <c r="AC1079" s="231"/>
      <c r="AD1079" s="231"/>
      <c r="AE1079" s="231"/>
      <c r="AF1079" s="231"/>
      <c r="AG1079" s="231"/>
      <c r="AH1079" s="231"/>
      <c r="AI1079" s="231"/>
      <c r="AJ1079" s="231"/>
      <c r="AK1079" s="231"/>
      <c r="AL1079" s="231"/>
      <c r="AM1079" s="231"/>
      <c r="AN1079" s="231"/>
      <c r="AO1079" s="231"/>
      <c r="AP1079" s="231"/>
      <c r="AQ1079" s="231"/>
      <c r="AR1079" s="231"/>
      <c r="AS1079" s="231"/>
      <c r="AT1079" s="231"/>
      <c r="AU1079" s="231"/>
      <c r="AV1079" s="231"/>
      <c r="AW1079" s="231"/>
      <c r="AX1079" s="231"/>
      <c r="AY1079" s="231"/>
      <c r="AZ1079" s="231"/>
      <c r="BA1079" s="231"/>
      <c r="BB1079" s="231"/>
      <c r="BC1079" s="231"/>
      <c r="BD1079" s="231"/>
      <c r="BE1079" s="231"/>
      <c r="BF1079" s="231"/>
      <c r="BG1079" s="231"/>
      <c r="BH1079" s="231"/>
      <c r="BI1079" s="231"/>
      <c r="BJ1079" s="231"/>
      <c r="BK1079" s="231"/>
      <c r="BL1079" s="231"/>
      <c r="BM1079" s="232">
        <v>16</v>
      </c>
    </row>
    <row r="1080" spans="1:65">
      <c r="A1080" s="30"/>
      <c r="B1080" s="19">
        <v>1</v>
      </c>
      <c r="C1080" s="9">
        <v>4</v>
      </c>
      <c r="D1080" s="233">
        <v>10.4</v>
      </c>
      <c r="E1080" s="233">
        <v>10</v>
      </c>
      <c r="F1080" s="237">
        <v>21</v>
      </c>
      <c r="G1080" s="233">
        <v>10.5</v>
      </c>
      <c r="H1080" s="237">
        <v>11.9</v>
      </c>
      <c r="I1080" s="237">
        <v>7</v>
      </c>
      <c r="J1080" s="233">
        <v>11</v>
      </c>
      <c r="K1080" s="233">
        <v>9.9</v>
      </c>
      <c r="L1080" s="233">
        <v>10.7</v>
      </c>
      <c r="M1080" s="233">
        <v>10.39</v>
      </c>
      <c r="N1080" s="233">
        <v>10</v>
      </c>
      <c r="O1080" s="233">
        <v>11.5</v>
      </c>
      <c r="P1080" s="238">
        <v>7.6</v>
      </c>
      <c r="Q1080" s="233">
        <v>10.1</v>
      </c>
      <c r="R1080" s="233">
        <v>10.3</v>
      </c>
      <c r="S1080" s="233">
        <v>10.7</v>
      </c>
      <c r="T1080" s="233">
        <v>11</v>
      </c>
      <c r="U1080" s="233">
        <v>9.8000000000000007</v>
      </c>
      <c r="V1080" s="233">
        <v>9.5</v>
      </c>
      <c r="W1080" s="233">
        <v>10.8</v>
      </c>
      <c r="X1080" s="233">
        <v>10.6</v>
      </c>
      <c r="Y1080" s="233">
        <v>10.7</v>
      </c>
      <c r="Z1080" s="233">
        <v>11</v>
      </c>
      <c r="AA1080" s="230"/>
      <c r="AB1080" s="231"/>
      <c r="AC1080" s="231"/>
      <c r="AD1080" s="231"/>
      <c r="AE1080" s="231"/>
      <c r="AF1080" s="231"/>
      <c r="AG1080" s="231"/>
      <c r="AH1080" s="231"/>
      <c r="AI1080" s="231"/>
      <c r="AJ1080" s="231"/>
      <c r="AK1080" s="231"/>
      <c r="AL1080" s="231"/>
      <c r="AM1080" s="231"/>
      <c r="AN1080" s="231"/>
      <c r="AO1080" s="231"/>
      <c r="AP1080" s="231"/>
      <c r="AQ1080" s="231"/>
      <c r="AR1080" s="231"/>
      <c r="AS1080" s="231"/>
      <c r="AT1080" s="231"/>
      <c r="AU1080" s="231"/>
      <c r="AV1080" s="231"/>
      <c r="AW1080" s="231"/>
      <c r="AX1080" s="231"/>
      <c r="AY1080" s="231"/>
      <c r="AZ1080" s="231"/>
      <c r="BA1080" s="231"/>
      <c r="BB1080" s="231"/>
      <c r="BC1080" s="231"/>
      <c r="BD1080" s="231"/>
      <c r="BE1080" s="231"/>
      <c r="BF1080" s="231"/>
      <c r="BG1080" s="231"/>
      <c r="BH1080" s="231"/>
      <c r="BI1080" s="231"/>
      <c r="BJ1080" s="231"/>
      <c r="BK1080" s="231"/>
      <c r="BL1080" s="231"/>
      <c r="BM1080" s="232">
        <v>10.545583333333331</v>
      </c>
    </row>
    <row r="1081" spans="1:65">
      <c r="A1081" s="30"/>
      <c r="B1081" s="19">
        <v>1</v>
      </c>
      <c r="C1081" s="9">
        <v>5</v>
      </c>
      <c r="D1081" s="233">
        <v>10.3</v>
      </c>
      <c r="E1081" s="233">
        <v>10</v>
      </c>
      <c r="F1081" s="237">
        <v>20</v>
      </c>
      <c r="G1081" s="233">
        <v>10.4</v>
      </c>
      <c r="H1081" s="237">
        <v>11.9</v>
      </c>
      <c r="I1081" s="237">
        <v>8</v>
      </c>
      <c r="J1081" s="233">
        <v>12</v>
      </c>
      <c r="K1081" s="238">
        <v>10.6</v>
      </c>
      <c r="L1081" s="233">
        <v>10.7</v>
      </c>
      <c r="M1081" s="233">
        <v>10.63</v>
      </c>
      <c r="N1081" s="233">
        <v>9.9</v>
      </c>
      <c r="O1081" s="233">
        <v>11.4</v>
      </c>
      <c r="P1081" s="233">
        <v>10.8</v>
      </c>
      <c r="Q1081" s="233">
        <v>10.5</v>
      </c>
      <c r="R1081" s="233">
        <v>9.6999999999999993</v>
      </c>
      <c r="S1081" s="233">
        <v>10.3</v>
      </c>
      <c r="T1081" s="233">
        <v>11</v>
      </c>
      <c r="U1081" s="233">
        <v>9.8000000000000007</v>
      </c>
      <c r="V1081" s="233">
        <v>9.8000000000000007</v>
      </c>
      <c r="W1081" s="233">
        <v>11.2</v>
      </c>
      <c r="X1081" s="233">
        <v>10.8</v>
      </c>
      <c r="Y1081" s="233">
        <v>10.7</v>
      </c>
      <c r="Z1081" s="233">
        <v>10.3</v>
      </c>
      <c r="AA1081" s="230"/>
      <c r="AB1081" s="231"/>
      <c r="AC1081" s="231"/>
      <c r="AD1081" s="231"/>
      <c r="AE1081" s="231"/>
      <c r="AF1081" s="231"/>
      <c r="AG1081" s="231"/>
      <c r="AH1081" s="231"/>
      <c r="AI1081" s="231"/>
      <c r="AJ1081" s="231"/>
      <c r="AK1081" s="231"/>
      <c r="AL1081" s="231"/>
      <c r="AM1081" s="231"/>
      <c r="AN1081" s="231"/>
      <c r="AO1081" s="231"/>
      <c r="AP1081" s="231"/>
      <c r="AQ1081" s="231"/>
      <c r="AR1081" s="231"/>
      <c r="AS1081" s="231"/>
      <c r="AT1081" s="231"/>
      <c r="AU1081" s="231"/>
      <c r="AV1081" s="231"/>
      <c r="AW1081" s="231"/>
      <c r="AX1081" s="231"/>
      <c r="AY1081" s="231"/>
      <c r="AZ1081" s="231"/>
      <c r="BA1081" s="231"/>
      <c r="BB1081" s="231"/>
      <c r="BC1081" s="231"/>
      <c r="BD1081" s="231"/>
      <c r="BE1081" s="231"/>
      <c r="BF1081" s="231"/>
      <c r="BG1081" s="231"/>
      <c r="BH1081" s="231"/>
      <c r="BI1081" s="231"/>
      <c r="BJ1081" s="231"/>
      <c r="BK1081" s="231"/>
      <c r="BL1081" s="231"/>
      <c r="BM1081" s="232">
        <v>66</v>
      </c>
    </row>
    <row r="1082" spans="1:65">
      <c r="A1082" s="30"/>
      <c r="B1082" s="19">
        <v>1</v>
      </c>
      <c r="C1082" s="9">
        <v>6</v>
      </c>
      <c r="D1082" s="233">
        <v>10.4</v>
      </c>
      <c r="E1082" s="233">
        <v>10.5</v>
      </c>
      <c r="F1082" s="237">
        <v>21</v>
      </c>
      <c r="G1082" s="233">
        <v>10.8</v>
      </c>
      <c r="H1082" s="237">
        <v>11.7</v>
      </c>
      <c r="I1082" s="237">
        <v>7</v>
      </c>
      <c r="J1082" s="233">
        <v>11.5</v>
      </c>
      <c r="K1082" s="233">
        <v>10</v>
      </c>
      <c r="L1082" s="233">
        <v>11.2</v>
      </c>
      <c r="M1082" s="233">
        <v>10.24</v>
      </c>
      <c r="N1082" s="233">
        <v>9.9</v>
      </c>
      <c r="O1082" s="233">
        <v>11.5</v>
      </c>
      <c r="P1082" s="233">
        <v>10.199999999999999</v>
      </c>
      <c r="Q1082" s="233">
        <v>10.5</v>
      </c>
      <c r="R1082" s="233">
        <v>10.1</v>
      </c>
      <c r="S1082" s="233">
        <v>10.9</v>
      </c>
      <c r="T1082" s="233">
        <v>11.1</v>
      </c>
      <c r="U1082" s="233">
        <v>10</v>
      </c>
      <c r="V1082" s="233">
        <v>9.6</v>
      </c>
      <c r="W1082" s="233">
        <v>10.6</v>
      </c>
      <c r="X1082" s="233">
        <v>10.8</v>
      </c>
      <c r="Y1082" s="233">
        <v>10.5</v>
      </c>
      <c r="Z1082" s="233">
        <v>10.1</v>
      </c>
      <c r="AA1082" s="230"/>
      <c r="AB1082" s="231"/>
      <c r="AC1082" s="231"/>
      <c r="AD1082" s="231"/>
      <c r="AE1082" s="231"/>
      <c r="AF1082" s="231"/>
      <c r="AG1082" s="231"/>
      <c r="AH1082" s="231"/>
      <c r="AI1082" s="231"/>
      <c r="AJ1082" s="231"/>
      <c r="AK1082" s="231"/>
      <c r="AL1082" s="231"/>
      <c r="AM1082" s="231"/>
      <c r="AN1082" s="231"/>
      <c r="AO1082" s="231"/>
      <c r="AP1082" s="231"/>
      <c r="AQ1082" s="231"/>
      <c r="AR1082" s="231"/>
      <c r="AS1082" s="231"/>
      <c r="AT1082" s="231"/>
      <c r="AU1082" s="231"/>
      <c r="AV1082" s="231"/>
      <c r="AW1082" s="231"/>
      <c r="AX1082" s="231"/>
      <c r="AY1082" s="231"/>
      <c r="AZ1082" s="231"/>
      <c r="BA1082" s="231"/>
      <c r="BB1082" s="231"/>
      <c r="BC1082" s="231"/>
      <c r="BD1082" s="231"/>
      <c r="BE1082" s="231"/>
      <c r="BF1082" s="231"/>
      <c r="BG1082" s="231"/>
      <c r="BH1082" s="231"/>
      <c r="BI1082" s="231"/>
      <c r="BJ1082" s="231"/>
      <c r="BK1082" s="231"/>
      <c r="BL1082" s="231"/>
      <c r="BM1082" s="234"/>
    </row>
    <row r="1083" spans="1:65">
      <c r="A1083" s="30"/>
      <c r="B1083" s="20" t="s">
        <v>271</v>
      </c>
      <c r="C1083" s="12"/>
      <c r="D1083" s="235">
        <v>10.466666666666667</v>
      </c>
      <c r="E1083" s="235">
        <v>10.333333333333334</v>
      </c>
      <c r="F1083" s="235">
        <v>20.5</v>
      </c>
      <c r="G1083" s="235">
        <v>10.566666666666668</v>
      </c>
      <c r="H1083" s="235">
        <v>11.899999999999999</v>
      </c>
      <c r="I1083" s="235">
        <v>7.333333333333333</v>
      </c>
      <c r="J1083" s="235">
        <v>11.416666666666666</v>
      </c>
      <c r="K1083" s="235">
        <v>10.083333333333334</v>
      </c>
      <c r="L1083" s="235">
        <v>10.9</v>
      </c>
      <c r="M1083" s="235">
        <v>10.421666666666669</v>
      </c>
      <c r="N1083" s="235">
        <v>9.9499999999999993</v>
      </c>
      <c r="O1083" s="235">
        <v>11.433333333333332</v>
      </c>
      <c r="P1083" s="235">
        <v>10.050000000000002</v>
      </c>
      <c r="Q1083" s="235">
        <v>10.45</v>
      </c>
      <c r="R1083" s="235">
        <v>10.200000000000001</v>
      </c>
      <c r="S1083" s="235">
        <v>10.700000000000001</v>
      </c>
      <c r="T1083" s="235">
        <v>10.950000000000001</v>
      </c>
      <c r="U1083" s="235">
        <v>10</v>
      </c>
      <c r="V1083" s="235">
        <v>9.8166666666666664</v>
      </c>
      <c r="W1083" s="235">
        <v>10.799999999999999</v>
      </c>
      <c r="X1083" s="235">
        <v>10.633333333333333</v>
      </c>
      <c r="Y1083" s="235">
        <v>10.733333333333334</v>
      </c>
      <c r="Z1083" s="235">
        <v>10.55</v>
      </c>
      <c r="AA1083" s="230"/>
      <c r="AB1083" s="231"/>
      <c r="AC1083" s="231"/>
      <c r="AD1083" s="231"/>
      <c r="AE1083" s="231"/>
      <c r="AF1083" s="231"/>
      <c r="AG1083" s="231"/>
      <c r="AH1083" s="231"/>
      <c r="AI1083" s="231"/>
      <c r="AJ1083" s="231"/>
      <c r="AK1083" s="231"/>
      <c r="AL1083" s="231"/>
      <c r="AM1083" s="231"/>
      <c r="AN1083" s="231"/>
      <c r="AO1083" s="231"/>
      <c r="AP1083" s="231"/>
      <c r="AQ1083" s="231"/>
      <c r="AR1083" s="231"/>
      <c r="AS1083" s="231"/>
      <c r="AT1083" s="231"/>
      <c r="AU1083" s="231"/>
      <c r="AV1083" s="231"/>
      <c r="AW1083" s="231"/>
      <c r="AX1083" s="231"/>
      <c r="AY1083" s="231"/>
      <c r="AZ1083" s="231"/>
      <c r="BA1083" s="231"/>
      <c r="BB1083" s="231"/>
      <c r="BC1083" s="231"/>
      <c r="BD1083" s="231"/>
      <c r="BE1083" s="231"/>
      <c r="BF1083" s="231"/>
      <c r="BG1083" s="231"/>
      <c r="BH1083" s="231"/>
      <c r="BI1083" s="231"/>
      <c r="BJ1083" s="231"/>
      <c r="BK1083" s="231"/>
      <c r="BL1083" s="231"/>
      <c r="BM1083" s="234"/>
    </row>
    <row r="1084" spans="1:65">
      <c r="A1084" s="30"/>
      <c r="B1084" s="3" t="s">
        <v>272</v>
      </c>
      <c r="C1084" s="29"/>
      <c r="D1084" s="233">
        <v>10.45</v>
      </c>
      <c r="E1084" s="233">
        <v>10.5</v>
      </c>
      <c r="F1084" s="233">
        <v>20.5</v>
      </c>
      <c r="G1084" s="233">
        <v>10.5</v>
      </c>
      <c r="H1084" s="233">
        <v>11.9</v>
      </c>
      <c r="I1084" s="233">
        <v>7</v>
      </c>
      <c r="J1084" s="233">
        <v>11.5</v>
      </c>
      <c r="K1084" s="233">
        <v>10</v>
      </c>
      <c r="L1084" s="233">
        <v>10.9</v>
      </c>
      <c r="M1084" s="233">
        <v>10.395</v>
      </c>
      <c r="N1084" s="233">
        <v>9.9499999999999993</v>
      </c>
      <c r="O1084" s="233">
        <v>11.45</v>
      </c>
      <c r="P1084" s="233">
        <v>10.5</v>
      </c>
      <c r="Q1084" s="233">
        <v>10.5</v>
      </c>
      <c r="R1084" s="233">
        <v>10.199999999999999</v>
      </c>
      <c r="S1084" s="233">
        <v>10.649999999999999</v>
      </c>
      <c r="T1084" s="233">
        <v>11</v>
      </c>
      <c r="U1084" s="233">
        <v>10.050000000000001</v>
      </c>
      <c r="V1084" s="233">
        <v>9.8000000000000007</v>
      </c>
      <c r="W1084" s="233">
        <v>10.7</v>
      </c>
      <c r="X1084" s="233">
        <v>10.7</v>
      </c>
      <c r="Y1084" s="233">
        <v>10.7</v>
      </c>
      <c r="Z1084" s="233">
        <v>10.45</v>
      </c>
      <c r="AA1084" s="230"/>
      <c r="AB1084" s="231"/>
      <c r="AC1084" s="231"/>
      <c r="AD1084" s="231"/>
      <c r="AE1084" s="231"/>
      <c r="AF1084" s="231"/>
      <c r="AG1084" s="231"/>
      <c r="AH1084" s="231"/>
      <c r="AI1084" s="231"/>
      <c r="AJ1084" s="231"/>
      <c r="AK1084" s="231"/>
      <c r="AL1084" s="231"/>
      <c r="AM1084" s="231"/>
      <c r="AN1084" s="231"/>
      <c r="AO1084" s="231"/>
      <c r="AP1084" s="231"/>
      <c r="AQ1084" s="231"/>
      <c r="AR1084" s="231"/>
      <c r="AS1084" s="231"/>
      <c r="AT1084" s="231"/>
      <c r="AU1084" s="231"/>
      <c r="AV1084" s="231"/>
      <c r="AW1084" s="231"/>
      <c r="AX1084" s="231"/>
      <c r="AY1084" s="231"/>
      <c r="AZ1084" s="231"/>
      <c r="BA1084" s="231"/>
      <c r="BB1084" s="231"/>
      <c r="BC1084" s="231"/>
      <c r="BD1084" s="231"/>
      <c r="BE1084" s="231"/>
      <c r="BF1084" s="231"/>
      <c r="BG1084" s="231"/>
      <c r="BH1084" s="231"/>
      <c r="BI1084" s="231"/>
      <c r="BJ1084" s="231"/>
      <c r="BK1084" s="231"/>
      <c r="BL1084" s="231"/>
      <c r="BM1084" s="234"/>
    </row>
    <row r="1085" spans="1:65">
      <c r="A1085" s="30"/>
      <c r="B1085" s="3" t="s">
        <v>273</v>
      </c>
      <c r="C1085" s="29"/>
      <c r="D1085" s="24">
        <v>0.13662601021279416</v>
      </c>
      <c r="E1085" s="24">
        <v>0.2581988897471611</v>
      </c>
      <c r="F1085" s="24">
        <v>0.54772255750516607</v>
      </c>
      <c r="G1085" s="24">
        <v>0.1861898672502528</v>
      </c>
      <c r="H1085" s="24">
        <v>0.18973665961010283</v>
      </c>
      <c r="I1085" s="24">
        <v>0.51639777949432231</v>
      </c>
      <c r="J1085" s="24">
        <v>0.3763863263545405</v>
      </c>
      <c r="K1085" s="24">
        <v>0.26394443859772182</v>
      </c>
      <c r="L1085" s="24">
        <v>0.18973665961010283</v>
      </c>
      <c r="M1085" s="24">
        <v>0.12828354012369128</v>
      </c>
      <c r="N1085" s="24">
        <v>5.4772255750516419E-2</v>
      </c>
      <c r="O1085" s="24">
        <v>8.1649658092772304E-2</v>
      </c>
      <c r="P1085" s="24">
        <v>1.2549900398010951</v>
      </c>
      <c r="Q1085" s="24">
        <v>0.25884358211089609</v>
      </c>
      <c r="R1085" s="24">
        <v>0.38987177379235899</v>
      </c>
      <c r="S1085" s="24">
        <v>0.36331804249169908</v>
      </c>
      <c r="T1085" s="24">
        <v>0.18708286933869706</v>
      </c>
      <c r="U1085" s="24">
        <v>0.16733200530681452</v>
      </c>
      <c r="V1085" s="24">
        <v>0.25625508125043411</v>
      </c>
      <c r="W1085" s="24">
        <v>0.2898275349237886</v>
      </c>
      <c r="X1085" s="24">
        <v>0.19663841605003521</v>
      </c>
      <c r="Y1085" s="24">
        <v>0.18618986725025272</v>
      </c>
      <c r="Z1085" s="24">
        <v>0.37282703764614489</v>
      </c>
      <c r="AA1085" s="154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A1086" s="30"/>
      <c r="B1086" s="3" t="s">
        <v>87</v>
      </c>
      <c r="C1086" s="29"/>
      <c r="D1086" s="13">
        <v>1.3053440466190525E-2</v>
      </c>
      <c r="E1086" s="13">
        <v>2.4986989330370427E-2</v>
      </c>
      <c r="F1086" s="13">
        <v>2.6718173536837371E-2</v>
      </c>
      <c r="G1086" s="13">
        <v>1.7620492168793637E-2</v>
      </c>
      <c r="H1086" s="13">
        <v>1.5944257110092678E-2</v>
      </c>
      <c r="I1086" s="13">
        <v>7.0417879021953039E-2</v>
      </c>
      <c r="J1086" s="13">
        <v>3.2968145374120336E-2</v>
      </c>
      <c r="K1086" s="13">
        <v>2.6176307960104641E-2</v>
      </c>
      <c r="L1086" s="13">
        <v>1.7407032991752554E-2</v>
      </c>
      <c r="M1086" s="13">
        <v>1.2309311382410804E-2</v>
      </c>
      <c r="N1086" s="13">
        <v>5.5047493216599424E-3</v>
      </c>
      <c r="O1086" s="13">
        <v>7.1413695124873744E-3</v>
      </c>
      <c r="P1086" s="13">
        <v>0.12487463082597959</v>
      </c>
      <c r="Q1086" s="13">
        <v>2.4769720776162307E-2</v>
      </c>
      <c r="R1086" s="13">
        <v>3.8222722920819505E-2</v>
      </c>
      <c r="S1086" s="13">
        <v>3.3954957242214867E-2</v>
      </c>
      <c r="T1086" s="13">
        <v>1.7085193546912972E-2</v>
      </c>
      <c r="U1086" s="13">
        <v>1.6733200530681454E-2</v>
      </c>
      <c r="V1086" s="13">
        <v>2.610408297967071E-2</v>
      </c>
      <c r="W1086" s="13">
        <v>2.6835882863313763E-2</v>
      </c>
      <c r="X1086" s="13">
        <v>1.8492641007840302E-2</v>
      </c>
      <c r="Y1086" s="13">
        <v>1.7346882041949008E-2</v>
      </c>
      <c r="Z1086" s="13">
        <v>3.5339055701056388E-2</v>
      </c>
      <c r="AA1086" s="154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30"/>
      <c r="B1087" s="3" t="s">
        <v>274</v>
      </c>
      <c r="C1087" s="29"/>
      <c r="D1087" s="13">
        <v>-7.4833856195719584E-3</v>
      </c>
      <c r="E1087" s="13">
        <v>-2.0126909369641122E-2</v>
      </c>
      <c r="F1087" s="13">
        <v>0.94394177657313127</v>
      </c>
      <c r="G1087" s="13">
        <v>1.9992571929801084E-3</v>
      </c>
      <c r="H1087" s="13">
        <v>0.1284344946936713</v>
      </c>
      <c r="I1087" s="13">
        <v>-0.30460619374619691</v>
      </c>
      <c r="J1087" s="13">
        <v>8.2601721099670566E-2</v>
      </c>
      <c r="K1087" s="13">
        <v>-4.3833516401020733E-2</v>
      </c>
      <c r="L1087" s="13">
        <v>3.360806656815285E-2</v>
      </c>
      <c r="M1087" s="13">
        <v>-1.1750574885220133E-2</v>
      </c>
      <c r="N1087" s="13">
        <v>-5.6477040151090008E-2</v>
      </c>
      <c r="O1087" s="13">
        <v>8.4182161568429281E-2</v>
      </c>
      <c r="P1087" s="13">
        <v>-4.699439733853783E-2</v>
      </c>
      <c r="Q1087" s="13">
        <v>-9.0638260883306732E-3</v>
      </c>
      <c r="R1087" s="13">
        <v>-3.2770433119710174E-2</v>
      </c>
      <c r="S1087" s="13">
        <v>1.4642780943049161E-2</v>
      </c>
      <c r="T1087" s="13">
        <v>3.8349387974428772E-2</v>
      </c>
      <c r="U1087" s="13">
        <v>-5.1735718744813974E-2</v>
      </c>
      <c r="V1087" s="13">
        <v>-6.912056390115906E-2</v>
      </c>
      <c r="W1087" s="13">
        <v>2.4125423755600783E-2</v>
      </c>
      <c r="X1087" s="13">
        <v>8.3210190680143015E-3</v>
      </c>
      <c r="Y1087" s="13">
        <v>1.7803661880566368E-2</v>
      </c>
      <c r="Z1087" s="13">
        <v>4.188167242213936E-4</v>
      </c>
      <c r="AA1087" s="154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30"/>
      <c r="B1088" s="46" t="s">
        <v>275</v>
      </c>
      <c r="C1088" s="47"/>
      <c r="D1088" s="45">
        <v>0.16</v>
      </c>
      <c r="E1088" s="45">
        <v>0.42</v>
      </c>
      <c r="F1088" s="45" t="s">
        <v>276</v>
      </c>
      <c r="G1088" s="45">
        <v>0.03</v>
      </c>
      <c r="H1088" s="45">
        <v>2.6</v>
      </c>
      <c r="I1088" s="45" t="s">
        <v>276</v>
      </c>
      <c r="J1088" s="45">
        <v>1.67</v>
      </c>
      <c r="K1088" s="45">
        <v>0.9</v>
      </c>
      <c r="L1088" s="45">
        <v>0.67</v>
      </c>
      <c r="M1088" s="45">
        <v>0.25</v>
      </c>
      <c r="N1088" s="45">
        <v>1.1599999999999999</v>
      </c>
      <c r="O1088" s="45">
        <v>1.7</v>
      </c>
      <c r="P1088" s="45">
        <v>0.96</v>
      </c>
      <c r="Q1088" s="45">
        <v>0.19</v>
      </c>
      <c r="R1088" s="45">
        <v>0.67</v>
      </c>
      <c r="S1088" s="45">
        <v>0.28999999999999998</v>
      </c>
      <c r="T1088" s="45">
        <v>0.77</v>
      </c>
      <c r="U1088" s="45">
        <v>1.06</v>
      </c>
      <c r="V1088" s="45">
        <v>1.41</v>
      </c>
      <c r="W1088" s="45">
        <v>0.48</v>
      </c>
      <c r="X1088" s="45">
        <v>0.16</v>
      </c>
      <c r="Y1088" s="45">
        <v>0.35</v>
      </c>
      <c r="Z1088" s="45">
        <v>0</v>
      </c>
      <c r="AA1088" s="154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B1089" s="31" t="s">
        <v>332</v>
      </c>
      <c r="C1089" s="20"/>
      <c r="D1089" s="20"/>
      <c r="E1089" s="20"/>
      <c r="F1089" s="20"/>
      <c r="G1089" s="20"/>
      <c r="H1089" s="20"/>
      <c r="I1089" s="20"/>
      <c r="J1089" s="20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20"/>
      <c r="W1089" s="20"/>
      <c r="X1089" s="20"/>
      <c r="Y1089" s="20"/>
      <c r="Z1089" s="20"/>
      <c r="BM1089" s="55"/>
    </row>
    <row r="1090" spans="1:65">
      <c r="BM1090" s="55"/>
    </row>
    <row r="1091" spans="1:65" ht="15">
      <c r="B1091" s="8" t="s">
        <v>572</v>
      </c>
      <c r="BM1091" s="28" t="s">
        <v>67</v>
      </c>
    </row>
    <row r="1092" spans="1:65" ht="15">
      <c r="A1092" s="25" t="s">
        <v>38</v>
      </c>
      <c r="B1092" s="18" t="s">
        <v>110</v>
      </c>
      <c r="C1092" s="15" t="s">
        <v>111</v>
      </c>
      <c r="D1092" s="16" t="s">
        <v>229</v>
      </c>
      <c r="E1092" s="17" t="s">
        <v>229</v>
      </c>
      <c r="F1092" s="17" t="s">
        <v>229</v>
      </c>
      <c r="G1092" s="17" t="s">
        <v>229</v>
      </c>
      <c r="H1092" s="17" t="s">
        <v>229</v>
      </c>
      <c r="I1092" s="17" t="s">
        <v>229</v>
      </c>
      <c r="J1092" s="17" t="s">
        <v>229</v>
      </c>
      <c r="K1092" s="17" t="s">
        <v>229</v>
      </c>
      <c r="L1092" s="17" t="s">
        <v>229</v>
      </c>
      <c r="M1092" s="17" t="s">
        <v>229</v>
      </c>
      <c r="N1092" s="17" t="s">
        <v>229</v>
      </c>
      <c r="O1092" s="17" t="s">
        <v>229</v>
      </c>
      <c r="P1092" s="17" t="s">
        <v>229</v>
      </c>
      <c r="Q1092" s="17" t="s">
        <v>229</v>
      </c>
      <c r="R1092" s="17" t="s">
        <v>229</v>
      </c>
      <c r="S1092" s="17" t="s">
        <v>229</v>
      </c>
      <c r="T1092" s="17" t="s">
        <v>229</v>
      </c>
      <c r="U1092" s="17" t="s">
        <v>229</v>
      </c>
      <c r="V1092" s="17" t="s">
        <v>229</v>
      </c>
      <c r="W1092" s="17" t="s">
        <v>229</v>
      </c>
      <c r="X1092" s="17" t="s">
        <v>229</v>
      </c>
      <c r="Y1092" s="17" t="s">
        <v>229</v>
      </c>
      <c r="Z1092" s="17" t="s">
        <v>229</v>
      </c>
      <c r="AA1092" s="17" t="s">
        <v>229</v>
      </c>
      <c r="AB1092" s="17" t="s">
        <v>229</v>
      </c>
      <c r="AC1092" s="154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>
        <v>1</v>
      </c>
    </row>
    <row r="1093" spans="1:65">
      <c r="A1093" s="30"/>
      <c r="B1093" s="19" t="s">
        <v>230</v>
      </c>
      <c r="C1093" s="9" t="s">
        <v>230</v>
      </c>
      <c r="D1093" s="152" t="s">
        <v>232</v>
      </c>
      <c r="E1093" s="153" t="s">
        <v>233</v>
      </c>
      <c r="F1093" s="153" t="s">
        <v>234</v>
      </c>
      <c r="G1093" s="153" t="s">
        <v>235</v>
      </c>
      <c r="H1093" s="153" t="s">
        <v>236</v>
      </c>
      <c r="I1093" s="153" t="s">
        <v>237</v>
      </c>
      <c r="J1093" s="153" t="s">
        <v>238</v>
      </c>
      <c r="K1093" s="153" t="s">
        <v>239</v>
      </c>
      <c r="L1093" s="153" t="s">
        <v>240</v>
      </c>
      <c r="M1093" s="153" t="s">
        <v>241</v>
      </c>
      <c r="N1093" s="153" t="s">
        <v>243</v>
      </c>
      <c r="O1093" s="153" t="s">
        <v>244</v>
      </c>
      <c r="P1093" s="153" t="s">
        <v>246</v>
      </c>
      <c r="Q1093" s="153" t="s">
        <v>247</v>
      </c>
      <c r="R1093" s="153" t="s">
        <v>249</v>
      </c>
      <c r="S1093" s="153" t="s">
        <v>250</v>
      </c>
      <c r="T1093" s="153" t="s">
        <v>251</v>
      </c>
      <c r="U1093" s="153" t="s">
        <v>252</v>
      </c>
      <c r="V1093" s="153" t="s">
        <v>254</v>
      </c>
      <c r="W1093" s="153" t="s">
        <v>256</v>
      </c>
      <c r="X1093" s="153" t="s">
        <v>258</v>
      </c>
      <c r="Y1093" s="153" t="s">
        <v>259</v>
      </c>
      <c r="Z1093" s="153" t="s">
        <v>260</v>
      </c>
      <c r="AA1093" s="153" t="s">
        <v>261</v>
      </c>
      <c r="AB1093" s="153" t="s">
        <v>262</v>
      </c>
      <c r="AC1093" s="154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 t="s">
        <v>3</v>
      </c>
    </row>
    <row r="1094" spans="1:65">
      <c r="A1094" s="30"/>
      <c r="B1094" s="19"/>
      <c r="C1094" s="9"/>
      <c r="D1094" s="10" t="s">
        <v>299</v>
      </c>
      <c r="E1094" s="11" t="s">
        <v>300</v>
      </c>
      <c r="F1094" s="11" t="s">
        <v>114</v>
      </c>
      <c r="G1094" s="11" t="s">
        <v>114</v>
      </c>
      <c r="H1094" s="11" t="s">
        <v>300</v>
      </c>
      <c r="I1094" s="11" t="s">
        <v>300</v>
      </c>
      <c r="J1094" s="11" t="s">
        <v>299</v>
      </c>
      <c r="K1094" s="11" t="s">
        <v>300</v>
      </c>
      <c r="L1094" s="11" t="s">
        <v>299</v>
      </c>
      <c r="M1094" s="11" t="s">
        <v>300</v>
      </c>
      <c r="N1094" s="11" t="s">
        <v>300</v>
      </c>
      <c r="O1094" s="11" t="s">
        <v>114</v>
      </c>
      <c r="P1094" s="11" t="s">
        <v>300</v>
      </c>
      <c r="Q1094" s="11" t="s">
        <v>299</v>
      </c>
      <c r="R1094" s="11" t="s">
        <v>300</v>
      </c>
      <c r="S1094" s="11" t="s">
        <v>300</v>
      </c>
      <c r="T1094" s="11" t="s">
        <v>299</v>
      </c>
      <c r="U1094" s="11" t="s">
        <v>300</v>
      </c>
      <c r="V1094" s="11" t="s">
        <v>299</v>
      </c>
      <c r="W1094" s="11" t="s">
        <v>300</v>
      </c>
      <c r="X1094" s="11" t="s">
        <v>300</v>
      </c>
      <c r="Y1094" s="11" t="s">
        <v>299</v>
      </c>
      <c r="Z1094" s="11" t="s">
        <v>299</v>
      </c>
      <c r="AA1094" s="11" t="s">
        <v>299</v>
      </c>
      <c r="AB1094" s="11" t="s">
        <v>299</v>
      </c>
      <c r="AC1094" s="154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8">
        <v>1</v>
      </c>
    </row>
    <row r="1095" spans="1:65">
      <c r="A1095" s="30"/>
      <c r="B1095" s="19"/>
      <c r="C1095" s="9"/>
      <c r="D1095" s="26"/>
      <c r="E1095" s="26"/>
      <c r="F1095" s="26"/>
      <c r="G1095" s="26"/>
      <c r="H1095" s="26"/>
      <c r="I1095" s="26"/>
      <c r="J1095" s="26"/>
      <c r="K1095" s="26"/>
      <c r="L1095" s="26"/>
      <c r="M1095" s="26"/>
      <c r="N1095" s="26"/>
      <c r="O1095" s="26"/>
      <c r="P1095" s="26"/>
      <c r="Q1095" s="26"/>
      <c r="R1095" s="26"/>
      <c r="S1095" s="26"/>
      <c r="T1095" s="26"/>
      <c r="U1095" s="26"/>
      <c r="V1095" s="26"/>
      <c r="W1095" s="26"/>
      <c r="X1095" s="26"/>
      <c r="Y1095" s="26"/>
      <c r="Z1095" s="26"/>
      <c r="AA1095" s="26"/>
      <c r="AB1095" s="26"/>
      <c r="AC1095" s="154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8">
        <v>2</v>
      </c>
    </row>
    <row r="1096" spans="1:65">
      <c r="A1096" s="30"/>
      <c r="B1096" s="18">
        <v>1</v>
      </c>
      <c r="C1096" s="14">
        <v>1</v>
      </c>
      <c r="D1096" s="229">
        <v>25.5</v>
      </c>
      <c r="E1096" s="229">
        <v>24.2</v>
      </c>
      <c r="F1096" s="236">
        <v>19</v>
      </c>
      <c r="G1096" s="229">
        <v>24.4</v>
      </c>
      <c r="H1096" s="229">
        <v>23.6</v>
      </c>
      <c r="I1096" s="229">
        <v>23.5</v>
      </c>
      <c r="J1096" s="229">
        <v>26.5</v>
      </c>
      <c r="K1096" s="229">
        <v>25.4</v>
      </c>
      <c r="L1096" s="229">
        <v>26.3</v>
      </c>
      <c r="M1096" s="229">
        <v>24.66</v>
      </c>
      <c r="N1096" s="229">
        <v>24.68</v>
      </c>
      <c r="O1096" s="229">
        <v>23.8</v>
      </c>
      <c r="P1096" s="229">
        <v>23.53</v>
      </c>
      <c r="Q1096" s="229">
        <v>22.1</v>
      </c>
      <c r="R1096" s="229">
        <v>25.8</v>
      </c>
      <c r="S1096" s="229">
        <v>24.1</v>
      </c>
      <c r="T1096" s="229">
        <v>26.2</v>
      </c>
      <c r="U1096" s="229">
        <v>24.9</v>
      </c>
      <c r="V1096" s="229">
        <v>25.7</v>
      </c>
      <c r="W1096" s="229">
        <v>26.6</v>
      </c>
      <c r="X1096" s="229">
        <v>23.8</v>
      </c>
      <c r="Y1096" s="229">
        <v>25</v>
      </c>
      <c r="Z1096" s="229">
        <v>24.5</v>
      </c>
      <c r="AA1096" s="229">
        <v>26.4</v>
      </c>
      <c r="AB1096" s="229">
        <v>24.3</v>
      </c>
      <c r="AC1096" s="230"/>
      <c r="AD1096" s="231"/>
      <c r="AE1096" s="231"/>
      <c r="AF1096" s="231"/>
      <c r="AG1096" s="231"/>
      <c r="AH1096" s="231"/>
      <c r="AI1096" s="231"/>
      <c r="AJ1096" s="231"/>
      <c r="AK1096" s="231"/>
      <c r="AL1096" s="231"/>
      <c r="AM1096" s="231"/>
      <c r="AN1096" s="231"/>
      <c r="AO1096" s="231"/>
      <c r="AP1096" s="231"/>
      <c r="AQ1096" s="231"/>
      <c r="AR1096" s="231"/>
      <c r="AS1096" s="231"/>
      <c r="AT1096" s="231"/>
      <c r="AU1096" s="231"/>
      <c r="AV1096" s="231"/>
      <c r="AW1096" s="231"/>
      <c r="AX1096" s="231"/>
      <c r="AY1096" s="231"/>
      <c r="AZ1096" s="231"/>
      <c r="BA1096" s="231"/>
      <c r="BB1096" s="231"/>
      <c r="BC1096" s="231"/>
      <c r="BD1096" s="231"/>
      <c r="BE1096" s="231"/>
      <c r="BF1096" s="231"/>
      <c r="BG1096" s="231"/>
      <c r="BH1096" s="231"/>
      <c r="BI1096" s="231"/>
      <c r="BJ1096" s="231"/>
      <c r="BK1096" s="231"/>
      <c r="BL1096" s="231"/>
      <c r="BM1096" s="232">
        <v>1</v>
      </c>
    </row>
    <row r="1097" spans="1:65">
      <c r="A1097" s="30"/>
      <c r="B1097" s="19">
        <v>1</v>
      </c>
      <c r="C1097" s="9">
        <v>2</v>
      </c>
      <c r="D1097" s="233">
        <v>26.2</v>
      </c>
      <c r="E1097" s="233">
        <v>23.9</v>
      </c>
      <c r="F1097" s="237">
        <v>20</v>
      </c>
      <c r="G1097" s="233">
        <v>24.6</v>
      </c>
      <c r="H1097" s="233">
        <v>23.4</v>
      </c>
      <c r="I1097" s="233">
        <v>23.4</v>
      </c>
      <c r="J1097" s="233">
        <v>26.6</v>
      </c>
      <c r="K1097" s="233">
        <v>25.7</v>
      </c>
      <c r="L1097" s="233">
        <v>26.2</v>
      </c>
      <c r="M1097" s="233">
        <v>24.72</v>
      </c>
      <c r="N1097" s="233">
        <v>25.58</v>
      </c>
      <c r="O1097" s="233">
        <v>24.4</v>
      </c>
      <c r="P1097" s="233">
        <v>24.27</v>
      </c>
      <c r="Q1097" s="233">
        <v>22.4</v>
      </c>
      <c r="R1097" s="233">
        <v>26</v>
      </c>
      <c r="S1097" s="233">
        <v>24.1</v>
      </c>
      <c r="T1097" s="233">
        <v>25.3</v>
      </c>
      <c r="U1097" s="233">
        <v>24.8</v>
      </c>
      <c r="V1097" s="233">
        <v>26.1</v>
      </c>
      <c r="W1097" s="233">
        <v>26</v>
      </c>
      <c r="X1097" s="233">
        <v>23.6</v>
      </c>
      <c r="Y1097" s="233">
        <v>25</v>
      </c>
      <c r="Z1097" s="233">
        <v>25</v>
      </c>
      <c r="AA1097" s="233">
        <v>26.5</v>
      </c>
      <c r="AB1097" s="233">
        <v>24.8</v>
      </c>
      <c r="AC1097" s="230"/>
      <c r="AD1097" s="231"/>
      <c r="AE1097" s="231"/>
      <c r="AF1097" s="231"/>
      <c r="AG1097" s="231"/>
      <c r="AH1097" s="231"/>
      <c r="AI1097" s="231"/>
      <c r="AJ1097" s="231"/>
      <c r="AK1097" s="231"/>
      <c r="AL1097" s="231"/>
      <c r="AM1097" s="231"/>
      <c r="AN1097" s="231"/>
      <c r="AO1097" s="231"/>
      <c r="AP1097" s="231"/>
      <c r="AQ1097" s="231"/>
      <c r="AR1097" s="231"/>
      <c r="AS1097" s="231"/>
      <c r="AT1097" s="231"/>
      <c r="AU1097" s="231"/>
      <c r="AV1097" s="231"/>
      <c r="AW1097" s="231"/>
      <c r="AX1097" s="231"/>
      <c r="AY1097" s="231"/>
      <c r="AZ1097" s="231"/>
      <c r="BA1097" s="231"/>
      <c r="BB1097" s="231"/>
      <c r="BC1097" s="231"/>
      <c r="BD1097" s="231"/>
      <c r="BE1097" s="231"/>
      <c r="BF1097" s="231"/>
      <c r="BG1097" s="231"/>
      <c r="BH1097" s="231"/>
      <c r="BI1097" s="231"/>
      <c r="BJ1097" s="231"/>
      <c r="BK1097" s="231"/>
      <c r="BL1097" s="231"/>
      <c r="BM1097" s="232">
        <v>34</v>
      </c>
    </row>
    <row r="1098" spans="1:65">
      <c r="A1098" s="30"/>
      <c r="B1098" s="19">
        <v>1</v>
      </c>
      <c r="C1098" s="9">
        <v>3</v>
      </c>
      <c r="D1098" s="233">
        <v>27.3</v>
      </c>
      <c r="E1098" s="233">
        <v>24.2</v>
      </c>
      <c r="F1098" s="237">
        <v>20</v>
      </c>
      <c r="G1098" s="233">
        <v>25.6</v>
      </c>
      <c r="H1098" s="233">
        <v>23.7</v>
      </c>
      <c r="I1098" s="233">
        <v>23.6</v>
      </c>
      <c r="J1098" s="233">
        <v>26.2</v>
      </c>
      <c r="K1098" s="233">
        <v>26.1</v>
      </c>
      <c r="L1098" s="233">
        <v>26.1</v>
      </c>
      <c r="M1098" s="233">
        <v>24.74</v>
      </c>
      <c r="N1098" s="233">
        <v>23.91</v>
      </c>
      <c r="O1098" s="233">
        <v>24.4</v>
      </c>
      <c r="P1098" s="233">
        <v>23.57</v>
      </c>
      <c r="Q1098" s="233">
        <v>23</v>
      </c>
      <c r="R1098" s="233">
        <v>26.5</v>
      </c>
      <c r="S1098" s="233">
        <v>24.5</v>
      </c>
      <c r="T1098" s="233">
        <v>25.4</v>
      </c>
      <c r="U1098" s="233">
        <v>24.9</v>
      </c>
      <c r="V1098" s="233">
        <v>26.2</v>
      </c>
      <c r="W1098" s="233">
        <v>25.8</v>
      </c>
      <c r="X1098" s="233">
        <v>23.4</v>
      </c>
      <c r="Y1098" s="233">
        <v>25</v>
      </c>
      <c r="Z1098" s="233">
        <v>25.5</v>
      </c>
      <c r="AA1098" s="233">
        <v>27.3</v>
      </c>
      <c r="AB1098" s="233">
        <v>25</v>
      </c>
      <c r="AC1098" s="230"/>
      <c r="AD1098" s="231"/>
      <c r="AE1098" s="231"/>
      <c r="AF1098" s="231"/>
      <c r="AG1098" s="231"/>
      <c r="AH1098" s="231"/>
      <c r="AI1098" s="231"/>
      <c r="AJ1098" s="231"/>
      <c r="AK1098" s="231"/>
      <c r="AL1098" s="231"/>
      <c r="AM1098" s="231"/>
      <c r="AN1098" s="231"/>
      <c r="AO1098" s="231"/>
      <c r="AP1098" s="231"/>
      <c r="AQ1098" s="231"/>
      <c r="AR1098" s="231"/>
      <c r="AS1098" s="231"/>
      <c r="AT1098" s="231"/>
      <c r="AU1098" s="231"/>
      <c r="AV1098" s="231"/>
      <c r="AW1098" s="231"/>
      <c r="AX1098" s="231"/>
      <c r="AY1098" s="231"/>
      <c r="AZ1098" s="231"/>
      <c r="BA1098" s="231"/>
      <c r="BB1098" s="231"/>
      <c r="BC1098" s="231"/>
      <c r="BD1098" s="231"/>
      <c r="BE1098" s="231"/>
      <c r="BF1098" s="231"/>
      <c r="BG1098" s="231"/>
      <c r="BH1098" s="231"/>
      <c r="BI1098" s="231"/>
      <c r="BJ1098" s="231"/>
      <c r="BK1098" s="231"/>
      <c r="BL1098" s="231"/>
      <c r="BM1098" s="232">
        <v>16</v>
      </c>
    </row>
    <row r="1099" spans="1:65">
      <c r="A1099" s="30"/>
      <c r="B1099" s="19">
        <v>1</v>
      </c>
      <c r="C1099" s="9">
        <v>4</v>
      </c>
      <c r="D1099" s="233">
        <v>25.8</v>
      </c>
      <c r="E1099" s="233">
        <v>24.1</v>
      </c>
      <c r="F1099" s="237">
        <v>20</v>
      </c>
      <c r="G1099" s="233">
        <v>25.7</v>
      </c>
      <c r="H1099" s="233">
        <v>23</v>
      </c>
      <c r="I1099" s="233">
        <v>23.5</v>
      </c>
      <c r="J1099" s="233">
        <v>26.2</v>
      </c>
      <c r="K1099" s="233">
        <v>25.6</v>
      </c>
      <c r="L1099" s="233">
        <v>26.3</v>
      </c>
      <c r="M1099" s="233">
        <v>24.33</v>
      </c>
      <c r="N1099" s="233">
        <v>24.09</v>
      </c>
      <c r="O1099" s="233">
        <v>23.9</v>
      </c>
      <c r="P1099" s="233">
        <v>23.63</v>
      </c>
      <c r="Q1099" s="233">
        <v>22.3</v>
      </c>
      <c r="R1099" s="233">
        <v>25.8</v>
      </c>
      <c r="S1099" s="233">
        <v>24.6</v>
      </c>
      <c r="T1099" s="233">
        <v>25.2</v>
      </c>
      <c r="U1099" s="233">
        <v>24.9</v>
      </c>
      <c r="V1099" s="233">
        <v>24.7</v>
      </c>
      <c r="W1099" s="233">
        <v>26.8</v>
      </c>
      <c r="X1099" s="233">
        <v>23.4</v>
      </c>
      <c r="Y1099" s="233">
        <v>25</v>
      </c>
      <c r="Z1099" s="233">
        <v>25.1</v>
      </c>
      <c r="AA1099" s="233">
        <v>26.9</v>
      </c>
      <c r="AB1099" s="233">
        <v>25.2</v>
      </c>
      <c r="AC1099" s="230"/>
      <c r="AD1099" s="231"/>
      <c r="AE1099" s="231"/>
      <c r="AF1099" s="231"/>
      <c r="AG1099" s="231"/>
      <c r="AH1099" s="231"/>
      <c r="AI1099" s="231"/>
      <c r="AJ1099" s="231"/>
      <c r="AK1099" s="231"/>
      <c r="AL1099" s="231"/>
      <c r="AM1099" s="231"/>
      <c r="AN1099" s="231"/>
      <c r="AO1099" s="231"/>
      <c r="AP1099" s="231"/>
      <c r="AQ1099" s="231"/>
      <c r="AR1099" s="231"/>
      <c r="AS1099" s="231"/>
      <c r="AT1099" s="231"/>
      <c r="AU1099" s="231"/>
      <c r="AV1099" s="231"/>
      <c r="AW1099" s="231"/>
      <c r="AX1099" s="231"/>
      <c r="AY1099" s="231"/>
      <c r="AZ1099" s="231"/>
      <c r="BA1099" s="231"/>
      <c r="BB1099" s="231"/>
      <c r="BC1099" s="231"/>
      <c r="BD1099" s="231"/>
      <c r="BE1099" s="231"/>
      <c r="BF1099" s="231"/>
      <c r="BG1099" s="231"/>
      <c r="BH1099" s="231"/>
      <c r="BI1099" s="231"/>
      <c r="BJ1099" s="231"/>
      <c r="BK1099" s="231"/>
      <c r="BL1099" s="231"/>
      <c r="BM1099" s="232">
        <v>24.866805555555558</v>
      </c>
    </row>
    <row r="1100" spans="1:65">
      <c r="A1100" s="30"/>
      <c r="B1100" s="19">
        <v>1</v>
      </c>
      <c r="C1100" s="9">
        <v>5</v>
      </c>
      <c r="D1100" s="233">
        <v>26.1</v>
      </c>
      <c r="E1100" s="233">
        <v>23.8</v>
      </c>
      <c r="F1100" s="237">
        <v>20</v>
      </c>
      <c r="G1100" s="233">
        <v>24.9</v>
      </c>
      <c r="H1100" s="233">
        <v>23</v>
      </c>
      <c r="I1100" s="233">
        <v>23.6</v>
      </c>
      <c r="J1100" s="233">
        <v>26</v>
      </c>
      <c r="K1100" s="233">
        <v>26.1</v>
      </c>
      <c r="L1100" s="233">
        <v>26.5</v>
      </c>
      <c r="M1100" s="233">
        <v>24.59</v>
      </c>
      <c r="N1100" s="233">
        <v>23.46</v>
      </c>
      <c r="O1100" s="233">
        <v>24</v>
      </c>
      <c r="P1100" s="233">
        <v>23.53</v>
      </c>
      <c r="Q1100" s="233">
        <v>22.5</v>
      </c>
      <c r="R1100" s="233">
        <v>26.8</v>
      </c>
      <c r="S1100" s="233">
        <v>24.5</v>
      </c>
      <c r="T1100" s="233">
        <v>24.6</v>
      </c>
      <c r="U1100" s="233">
        <v>24.5</v>
      </c>
      <c r="V1100" s="233">
        <v>24.1</v>
      </c>
      <c r="W1100" s="233">
        <v>26.4</v>
      </c>
      <c r="X1100" s="233">
        <v>23.5</v>
      </c>
      <c r="Y1100" s="233">
        <v>25</v>
      </c>
      <c r="Z1100" s="233">
        <v>25.9</v>
      </c>
      <c r="AA1100" s="233">
        <v>27</v>
      </c>
      <c r="AB1100" s="233">
        <v>23.5</v>
      </c>
      <c r="AC1100" s="230"/>
      <c r="AD1100" s="231"/>
      <c r="AE1100" s="231"/>
      <c r="AF1100" s="231"/>
      <c r="AG1100" s="231"/>
      <c r="AH1100" s="231"/>
      <c r="AI1100" s="231"/>
      <c r="AJ1100" s="231"/>
      <c r="AK1100" s="231"/>
      <c r="AL1100" s="231"/>
      <c r="AM1100" s="231"/>
      <c r="AN1100" s="231"/>
      <c r="AO1100" s="231"/>
      <c r="AP1100" s="231"/>
      <c r="AQ1100" s="231"/>
      <c r="AR1100" s="231"/>
      <c r="AS1100" s="231"/>
      <c r="AT1100" s="231"/>
      <c r="AU1100" s="231"/>
      <c r="AV1100" s="231"/>
      <c r="AW1100" s="231"/>
      <c r="AX1100" s="231"/>
      <c r="AY1100" s="231"/>
      <c r="AZ1100" s="231"/>
      <c r="BA1100" s="231"/>
      <c r="BB1100" s="231"/>
      <c r="BC1100" s="231"/>
      <c r="BD1100" s="231"/>
      <c r="BE1100" s="231"/>
      <c r="BF1100" s="231"/>
      <c r="BG1100" s="231"/>
      <c r="BH1100" s="231"/>
      <c r="BI1100" s="231"/>
      <c r="BJ1100" s="231"/>
      <c r="BK1100" s="231"/>
      <c r="BL1100" s="231"/>
      <c r="BM1100" s="232">
        <v>67</v>
      </c>
    </row>
    <row r="1101" spans="1:65">
      <c r="A1101" s="30"/>
      <c r="B1101" s="19">
        <v>1</v>
      </c>
      <c r="C1101" s="9">
        <v>6</v>
      </c>
      <c r="D1101" s="233">
        <v>25.4</v>
      </c>
      <c r="E1101" s="233">
        <v>24.1</v>
      </c>
      <c r="F1101" s="237">
        <v>20</v>
      </c>
      <c r="G1101" s="233">
        <v>25.4</v>
      </c>
      <c r="H1101" s="233">
        <v>23.6</v>
      </c>
      <c r="I1101" s="233">
        <v>23.7</v>
      </c>
      <c r="J1101" s="233">
        <v>26.3</v>
      </c>
      <c r="K1101" s="233">
        <v>25.5</v>
      </c>
      <c r="L1101" s="233">
        <v>26.1</v>
      </c>
      <c r="M1101" s="233">
        <v>24.78</v>
      </c>
      <c r="N1101" s="233">
        <v>24.59</v>
      </c>
      <c r="O1101" s="233">
        <v>23.6</v>
      </c>
      <c r="P1101" s="233">
        <v>23.56</v>
      </c>
      <c r="Q1101" s="233">
        <v>21.8</v>
      </c>
      <c r="R1101" s="233">
        <v>26.4</v>
      </c>
      <c r="S1101" s="233">
        <v>24.3</v>
      </c>
      <c r="T1101" s="233">
        <v>25.3</v>
      </c>
      <c r="U1101" s="233">
        <v>24.5</v>
      </c>
      <c r="V1101" s="233">
        <v>25.6</v>
      </c>
      <c r="W1101" s="233">
        <v>26.1</v>
      </c>
      <c r="X1101" s="233">
        <v>23.5</v>
      </c>
      <c r="Y1101" s="233">
        <v>25</v>
      </c>
      <c r="Z1101" s="233">
        <v>25.8</v>
      </c>
      <c r="AA1101" s="233">
        <v>26.5</v>
      </c>
      <c r="AB1101" s="233">
        <v>23.5</v>
      </c>
      <c r="AC1101" s="230"/>
      <c r="AD1101" s="231"/>
      <c r="AE1101" s="231"/>
      <c r="AF1101" s="231"/>
      <c r="AG1101" s="231"/>
      <c r="AH1101" s="231"/>
      <c r="AI1101" s="231"/>
      <c r="AJ1101" s="231"/>
      <c r="AK1101" s="231"/>
      <c r="AL1101" s="231"/>
      <c r="AM1101" s="231"/>
      <c r="AN1101" s="231"/>
      <c r="AO1101" s="231"/>
      <c r="AP1101" s="231"/>
      <c r="AQ1101" s="231"/>
      <c r="AR1101" s="231"/>
      <c r="AS1101" s="231"/>
      <c r="AT1101" s="231"/>
      <c r="AU1101" s="231"/>
      <c r="AV1101" s="231"/>
      <c r="AW1101" s="231"/>
      <c r="AX1101" s="231"/>
      <c r="AY1101" s="231"/>
      <c r="AZ1101" s="231"/>
      <c r="BA1101" s="231"/>
      <c r="BB1101" s="231"/>
      <c r="BC1101" s="231"/>
      <c r="BD1101" s="231"/>
      <c r="BE1101" s="231"/>
      <c r="BF1101" s="231"/>
      <c r="BG1101" s="231"/>
      <c r="BH1101" s="231"/>
      <c r="BI1101" s="231"/>
      <c r="BJ1101" s="231"/>
      <c r="BK1101" s="231"/>
      <c r="BL1101" s="231"/>
      <c r="BM1101" s="234"/>
    </row>
    <row r="1102" spans="1:65">
      <c r="A1102" s="30"/>
      <c r="B1102" s="20" t="s">
        <v>271</v>
      </c>
      <c r="C1102" s="12"/>
      <c r="D1102" s="235">
        <v>26.05</v>
      </c>
      <c r="E1102" s="235">
        <v>24.05</v>
      </c>
      <c r="F1102" s="235">
        <v>19.833333333333332</v>
      </c>
      <c r="G1102" s="235">
        <v>25.099999999999998</v>
      </c>
      <c r="H1102" s="235">
        <v>23.383333333333336</v>
      </c>
      <c r="I1102" s="235">
        <v>23.549999999999997</v>
      </c>
      <c r="J1102" s="235">
        <v>26.3</v>
      </c>
      <c r="K1102" s="235">
        <v>25.733333333333331</v>
      </c>
      <c r="L1102" s="235">
        <v>26.249999999999996</v>
      </c>
      <c r="M1102" s="235">
        <v>24.636666666666667</v>
      </c>
      <c r="N1102" s="235">
        <v>24.385000000000002</v>
      </c>
      <c r="O1102" s="235">
        <v>24.016666666666666</v>
      </c>
      <c r="P1102" s="235">
        <v>23.681666666666668</v>
      </c>
      <c r="Q1102" s="235">
        <v>22.349999999999998</v>
      </c>
      <c r="R1102" s="235">
        <v>26.216666666666669</v>
      </c>
      <c r="S1102" s="235">
        <v>24.350000000000005</v>
      </c>
      <c r="T1102" s="235">
        <v>25.333333333333339</v>
      </c>
      <c r="U1102" s="235">
        <v>24.75</v>
      </c>
      <c r="V1102" s="235">
        <v>25.400000000000002</v>
      </c>
      <c r="W1102" s="235">
        <v>26.283333333333331</v>
      </c>
      <c r="X1102" s="235">
        <v>23.533333333333335</v>
      </c>
      <c r="Y1102" s="235">
        <v>25</v>
      </c>
      <c r="Z1102" s="235">
        <v>25.3</v>
      </c>
      <c r="AA1102" s="235">
        <v>26.766666666666666</v>
      </c>
      <c r="AB1102" s="235">
        <v>24.383333333333336</v>
      </c>
      <c r="AC1102" s="230"/>
      <c r="AD1102" s="231"/>
      <c r="AE1102" s="231"/>
      <c r="AF1102" s="231"/>
      <c r="AG1102" s="231"/>
      <c r="AH1102" s="231"/>
      <c r="AI1102" s="231"/>
      <c r="AJ1102" s="231"/>
      <c r="AK1102" s="231"/>
      <c r="AL1102" s="231"/>
      <c r="AM1102" s="231"/>
      <c r="AN1102" s="231"/>
      <c r="AO1102" s="231"/>
      <c r="AP1102" s="231"/>
      <c r="AQ1102" s="231"/>
      <c r="AR1102" s="231"/>
      <c r="AS1102" s="231"/>
      <c r="AT1102" s="231"/>
      <c r="AU1102" s="231"/>
      <c r="AV1102" s="231"/>
      <c r="AW1102" s="231"/>
      <c r="AX1102" s="231"/>
      <c r="AY1102" s="231"/>
      <c r="AZ1102" s="231"/>
      <c r="BA1102" s="231"/>
      <c r="BB1102" s="231"/>
      <c r="BC1102" s="231"/>
      <c r="BD1102" s="231"/>
      <c r="BE1102" s="231"/>
      <c r="BF1102" s="231"/>
      <c r="BG1102" s="231"/>
      <c r="BH1102" s="231"/>
      <c r="BI1102" s="231"/>
      <c r="BJ1102" s="231"/>
      <c r="BK1102" s="231"/>
      <c r="BL1102" s="231"/>
      <c r="BM1102" s="234"/>
    </row>
    <row r="1103" spans="1:65">
      <c r="A1103" s="30"/>
      <c r="B1103" s="3" t="s">
        <v>272</v>
      </c>
      <c r="C1103" s="29"/>
      <c r="D1103" s="233">
        <v>25.950000000000003</v>
      </c>
      <c r="E1103" s="233">
        <v>24.1</v>
      </c>
      <c r="F1103" s="233">
        <v>20</v>
      </c>
      <c r="G1103" s="233">
        <v>25.15</v>
      </c>
      <c r="H1103" s="233">
        <v>23.5</v>
      </c>
      <c r="I1103" s="233">
        <v>23.55</v>
      </c>
      <c r="J1103" s="233">
        <v>26.25</v>
      </c>
      <c r="K1103" s="233">
        <v>25.65</v>
      </c>
      <c r="L1103" s="233">
        <v>26.25</v>
      </c>
      <c r="M1103" s="233">
        <v>24.689999999999998</v>
      </c>
      <c r="N1103" s="233">
        <v>24.34</v>
      </c>
      <c r="O1103" s="233">
        <v>23.95</v>
      </c>
      <c r="P1103" s="233">
        <v>23.564999999999998</v>
      </c>
      <c r="Q1103" s="233">
        <v>22.35</v>
      </c>
      <c r="R1103" s="233">
        <v>26.2</v>
      </c>
      <c r="S1103" s="233">
        <v>24.4</v>
      </c>
      <c r="T1103" s="233">
        <v>25.3</v>
      </c>
      <c r="U1103" s="233">
        <v>24.85</v>
      </c>
      <c r="V1103" s="233">
        <v>25.65</v>
      </c>
      <c r="W1103" s="233">
        <v>26.25</v>
      </c>
      <c r="X1103" s="233">
        <v>23.5</v>
      </c>
      <c r="Y1103" s="233">
        <v>25</v>
      </c>
      <c r="Z1103" s="233">
        <v>25.3</v>
      </c>
      <c r="AA1103" s="233">
        <v>26.7</v>
      </c>
      <c r="AB1103" s="233">
        <v>24.55</v>
      </c>
      <c r="AC1103" s="230"/>
      <c r="AD1103" s="231"/>
      <c r="AE1103" s="231"/>
      <c r="AF1103" s="231"/>
      <c r="AG1103" s="231"/>
      <c r="AH1103" s="231"/>
      <c r="AI1103" s="231"/>
      <c r="AJ1103" s="231"/>
      <c r="AK1103" s="231"/>
      <c r="AL1103" s="231"/>
      <c r="AM1103" s="231"/>
      <c r="AN1103" s="231"/>
      <c r="AO1103" s="231"/>
      <c r="AP1103" s="231"/>
      <c r="AQ1103" s="231"/>
      <c r="AR1103" s="231"/>
      <c r="AS1103" s="231"/>
      <c r="AT1103" s="231"/>
      <c r="AU1103" s="231"/>
      <c r="AV1103" s="231"/>
      <c r="AW1103" s="231"/>
      <c r="AX1103" s="231"/>
      <c r="AY1103" s="231"/>
      <c r="AZ1103" s="231"/>
      <c r="BA1103" s="231"/>
      <c r="BB1103" s="231"/>
      <c r="BC1103" s="231"/>
      <c r="BD1103" s="231"/>
      <c r="BE1103" s="231"/>
      <c r="BF1103" s="231"/>
      <c r="BG1103" s="231"/>
      <c r="BH1103" s="231"/>
      <c r="BI1103" s="231"/>
      <c r="BJ1103" s="231"/>
      <c r="BK1103" s="231"/>
      <c r="BL1103" s="231"/>
      <c r="BM1103" s="234"/>
    </row>
    <row r="1104" spans="1:65">
      <c r="A1104" s="30"/>
      <c r="B1104" s="3" t="s">
        <v>273</v>
      </c>
      <c r="C1104" s="29"/>
      <c r="D1104" s="24">
        <v>0.68920243760451161</v>
      </c>
      <c r="E1104" s="24">
        <v>0.16431676725154978</v>
      </c>
      <c r="F1104" s="24">
        <v>0.40824829046386296</v>
      </c>
      <c r="G1104" s="24">
        <v>0.54405882034941788</v>
      </c>
      <c r="H1104" s="24">
        <v>0.31251666622224616</v>
      </c>
      <c r="I1104" s="24">
        <v>0.10488088481701563</v>
      </c>
      <c r="J1104" s="24">
        <v>0.21908902300206698</v>
      </c>
      <c r="K1104" s="24">
        <v>0.30110906108363333</v>
      </c>
      <c r="L1104" s="24">
        <v>0.15165750888103061</v>
      </c>
      <c r="M1104" s="24">
        <v>0.16427619020012255</v>
      </c>
      <c r="N1104" s="24">
        <v>0.73828856147173161</v>
      </c>
      <c r="O1104" s="24">
        <v>0.32506409624359622</v>
      </c>
      <c r="P1104" s="24">
        <v>0.29054546402700299</v>
      </c>
      <c r="Q1104" s="24">
        <v>0.40373258476372653</v>
      </c>
      <c r="R1104" s="24">
        <v>0.41190613817551502</v>
      </c>
      <c r="S1104" s="24">
        <v>0.21679483388678764</v>
      </c>
      <c r="T1104" s="24">
        <v>0.51251016250086789</v>
      </c>
      <c r="U1104" s="24">
        <v>0.19748417658131437</v>
      </c>
      <c r="V1104" s="24">
        <v>0.82945765413310857</v>
      </c>
      <c r="W1104" s="24">
        <v>0.38166302763912918</v>
      </c>
      <c r="X1104" s="24">
        <v>0.15055453054181708</v>
      </c>
      <c r="Y1104" s="24">
        <v>0</v>
      </c>
      <c r="Z1104" s="24">
        <v>0.53291650377896882</v>
      </c>
      <c r="AA1104" s="24">
        <v>0.3559026084010441</v>
      </c>
      <c r="AB1104" s="24">
        <v>0.74677082606825684</v>
      </c>
      <c r="AC1104" s="154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30"/>
      <c r="B1105" s="3" t="s">
        <v>87</v>
      </c>
      <c r="C1105" s="29"/>
      <c r="D1105" s="13">
        <v>2.6456907393647276E-2</v>
      </c>
      <c r="E1105" s="13">
        <v>6.8322980146174545E-3</v>
      </c>
      <c r="F1105" s="13">
        <v>2.0583947418346033E-2</v>
      </c>
      <c r="G1105" s="13">
        <v>2.1675650213124221E-2</v>
      </c>
      <c r="H1105" s="13">
        <v>1.3364932268948516E-2</v>
      </c>
      <c r="I1105" s="13">
        <v>4.4535407565611737E-3</v>
      </c>
      <c r="J1105" s="13">
        <v>8.3303811027401892E-3</v>
      </c>
      <c r="K1105" s="13">
        <v>1.1701129316721504E-2</v>
      </c>
      <c r="L1105" s="13">
        <v>5.7774289097535479E-3</v>
      </c>
      <c r="M1105" s="13">
        <v>6.6679552239259591E-3</v>
      </c>
      <c r="N1105" s="13">
        <v>3.0276340433534204E-2</v>
      </c>
      <c r="O1105" s="13">
        <v>1.3534938080926977E-2</v>
      </c>
      <c r="P1105" s="13">
        <v>1.2268792907044955E-2</v>
      </c>
      <c r="Q1105" s="13">
        <v>1.8064097752292018E-2</v>
      </c>
      <c r="R1105" s="13">
        <v>1.571161366213026E-2</v>
      </c>
      <c r="S1105" s="13">
        <v>8.9032785990467191E-3</v>
      </c>
      <c r="T1105" s="13">
        <v>2.0230664309244781E-2</v>
      </c>
      <c r="U1105" s="13">
        <v>7.979158649750075E-3</v>
      </c>
      <c r="V1105" s="13">
        <v>3.2655813154846794E-2</v>
      </c>
      <c r="W1105" s="13">
        <v>1.4521104412395531E-2</v>
      </c>
      <c r="X1105" s="13">
        <v>6.3975012978109234E-3</v>
      </c>
      <c r="Y1105" s="13">
        <v>0</v>
      </c>
      <c r="Z1105" s="13">
        <v>2.1063893429998766E-2</v>
      </c>
      <c r="AA1105" s="13">
        <v>1.3296485992567027E-2</v>
      </c>
      <c r="AB1105" s="13">
        <v>3.0626281315171158E-2</v>
      </c>
      <c r="AC1105" s="154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30"/>
      <c r="B1106" s="3" t="s">
        <v>274</v>
      </c>
      <c r="C1106" s="29"/>
      <c r="D1106" s="13">
        <v>4.7581280265414083E-2</v>
      </c>
      <c r="E1106" s="13">
        <v>-3.2847224937304964E-2</v>
      </c>
      <c r="F1106" s="13">
        <v>-0.20241732340637075</v>
      </c>
      <c r="G1106" s="13">
        <v>9.3777402941224164E-3</v>
      </c>
      <c r="H1106" s="13">
        <v>-5.9656726671544535E-2</v>
      </c>
      <c r="I1106" s="13">
        <v>-5.2954351237984865E-2</v>
      </c>
      <c r="J1106" s="13">
        <v>5.7634843415753867E-2</v>
      </c>
      <c r="K1106" s="13">
        <v>3.484676694165012E-2</v>
      </c>
      <c r="L1106" s="13">
        <v>5.5624130785685733E-2</v>
      </c>
      <c r="M1106" s="13">
        <v>-9.2548634111740968E-3</v>
      </c>
      <c r="N1106" s="13">
        <v>-1.9375450315849529E-2</v>
      </c>
      <c r="O1106" s="13">
        <v>-3.4187700024016943E-2</v>
      </c>
      <c r="P1106" s="13">
        <v>-4.7659474645472266E-2</v>
      </c>
      <c r="Q1106" s="13">
        <v>-0.10121145435961609</v>
      </c>
      <c r="R1106" s="13">
        <v>5.4283655698973865E-2</v>
      </c>
      <c r="S1106" s="13">
        <v>-2.0782949156896935E-2</v>
      </c>
      <c r="T1106" s="13">
        <v>1.8761065901106599E-2</v>
      </c>
      <c r="U1106" s="13">
        <v>-4.6972481163533031E-3</v>
      </c>
      <c r="V1106" s="13">
        <v>2.1442016074530335E-2</v>
      </c>
      <c r="W1106" s="13">
        <v>5.6964605872397822E-2</v>
      </c>
      <c r="X1106" s="13">
        <v>-5.3624588781340576E-2</v>
      </c>
      <c r="Y1106" s="13">
        <v>5.3563150339865917E-3</v>
      </c>
      <c r="Z1106" s="13">
        <v>1.7420590814394288E-2</v>
      </c>
      <c r="AA1106" s="13">
        <v>7.6401494629721567E-2</v>
      </c>
      <c r="AB1106" s="13">
        <v>-1.9442474070185067E-2</v>
      </c>
      <c r="AC1106" s="154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30"/>
      <c r="B1107" s="46" t="s">
        <v>275</v>
      </c>
      <c r="C1107" s="47"/>
      <c r="D1107" s="45">
        <v>0.89</v>
      </c>
      <c r="E1107" s="45">
        <v>0.48</v>
      </c>
      <c r="F1107" s="45">
        <v>3.37</v>
      </c>
      <c r="G1107" s="45">
        <v>0.24</v>
      </c>
      <c r="H1107" s="45">
        <v>0.94</v>
      </c>
      <c r="I1107" s="45">
        <v>0.82</v>
      </c>
      <c r="J1107" s="45">
        <v>1.06</v>
      </c>
      <c r="K1107" s="45">
        <v>0.67</v>
      </c>
      <c r="L1107" s="45">
        <v>1.03</v>
      </c>
      <c r="M1107" s="45">
        <v>0.08</v>
      </c>
      <c r="N1107" s="45">
        <v>0.25</v>
      </c>
      <c r="O1107" s="45">
        <v>0.5</v>
      </c>
      <c r="P1107" s="45">
        <v>0.73</v>
      </c>
      <c r="Q1107" s="45">
        <v>1.65</v>
      </c>
      <c r="R1107" s="45">
        <v>1.01</v>
      </c>
      <c r="S1107" s="45">
        <v>0.27</v>
      </c>
      <c r="T1107" s="45">
        <v>0.4</v>
      </c>
      <c r="U1107" s="45">
        <v>0</v>
      </c>
      <c r="V1107" s="45">
        <v>0.45</v>
      </c>
      <c r="W1107" s="45">
        <v>1.05</v>
      </c>
      <c r="X1107" s="45">
        <v>0.83</v>
      </c>
      <c r="Y1107" s="45">
        <v>0.17</v>
      </c>
      <c r="Z1107" s="45">
        <v>0.38</v>
      </c>
      <c r="AA1107" s="45">
        <v>1.38</v>
      </c>
      <c r="AB1107" s="45">
        <v>0.25</v>
      </c>
      <c r="AC1107" s="154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B1108" s="31"/>
      <c r="C1108" s="20"/>
      <c r="D1108" s="20"/>
      <c r="E1108" s="20"/>
      <c r="F1108" s="20"/>
      <c r="G1108" s="20"/>
      <c r="H1108" s="20"/>
      <c r="I1108" s="20"/>
      <c r="J1108" s="20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20"/>
      <c r="W1108" s="20"/>
      <c r="X1108" s="20"/>
      <c r="Y1108" s="20"/>
      <c r="Z1108" s="20"/>
      <c r="AA1108" s="20"/>
      <c r="AB1108" s="20"/>
      <c r="BM1108" s="55"/>
    </row>
    <row r="1109" spans="1:65" ht="15">
      <c r="B1109" s="8" t="s">
        <v>573</v>
      </c>
      <c r="BM1109" s="28" t="s">
        <v>67</v>
      </c>
    </row>
    <row r="1110" spans="1:65" ht="15">
      <c r="A1110" s="25" t="s">
        <v>41</v>
      </c>
      <c r="B1110" s="18" t="s">
        <v>110</v>
      </c>
      <c r="C1110" s="15" t="s">
        <v>111</v>
      </c>
      <c r="D1110" s="16" t="s">
        <v>229</v>
      </c>
      <c r="E1110" s="17" t="s">
        <v>229</v>
      </c>
      <c r="F1110" s="17" t="s">
        <v>229</v>
      </c>
      <c r="G1110" s="17" t="s">
        <v>229</v>
      </c>
      <c r="H1110" s="17" t="s">
        <v>229</v>
      </c>
      <c r="I1110" s="17" t="s">
        <v>229</v>
      </c>
      <c r="J1110" s="17" t="s">
        <v>229</v>
      </c>
      <c r="K1110" s="17" t="s">
        <v>229</v>
      </c>
      <c r="L1110" s="17" t="s">
        <v>229</v>
      </c>
      <c r="M1110" s="17" t="s">
        <v>229</v>
      </c>
      <c r="N1110" s="17" t="s">
        <v>229</v>
      </c>
      <c r="O1110" s="17" t="s">
        <v>229</v>
      </c>
      <c r="P1110" s="17" t="s">
        <v>229</v>
      </c>
      <c r="Q1110" s="17" t="s">
        <v>229</v>
      </c>
      <c r="R1110" s="154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8">
        <v>1</v>
      </c>
    </row>
    <row r="1111" spans="1:65">
      <c r="A1111" s="30"/>
      <c r="B1111" s="19" t="s">
        <v>230</v>
      </c>
      <c r="C1111" s="9" t="s">
        <v>230</v>
      </c>
      <c r="D1111" s="152" t="s">
        <v>233</v>
      </c>
      <c r="E1111" s="153" t="s">
        <v>235</v>
      </c>
      <c r="F1111" s="153" t="s">
        <v>236</v>
      </c>
      <c r="G1111" s="153" t="s">
        <v>237</v>
      </c>
      <c r="H1111" s="153" t="s">
        <v>238</v>
      </c>
      <c r="I1111" s="153" t="s">
        <v>239</v>
      </c>
      <c r="J1111" s="153" t="s">
        <v>241</v>
      </c>
      <c r="K1111" s="153" t="s">
        <v>243</v>
      </c>
      <c r="L1111" s="153" t="s">
        <v>247</v>
      </c>
      <c r="M1111" s="153" t="s">
        <v>249</v>
      </c>
      <c r="N1111" s="153" t="s">
        <v>250</v>
      </c>
      <c r="O1111" s="153" t="s">
        <v>254</v>
      </c>
      <c r="P1111" s="153" t="s">
        <v>258</v>
      </c>
      <c r="Q1111" s="153" t="s">
        <v>259</v>
      </c>
      <c r="R1111" s="154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8" t="s">
        <v>3</v>
      </c>
    </row>
    <row r="1112" spans="1:65">
      <c r="A1112" s="30"/>
      <c r="B1112" s="19"/>
      <c r="C1112" s="9"/>
      <c r="D1112" s="10" t="s">
        <v>300</v>
      </c>
      <c r="E1112" s="11" t="s">
        <v>299</v>
      </c>
      <c r="F1112" s="11" t="s">
        <v>300</v>
      </c>
      <c r="G1112" s="11" t="s">
        <v>300</v>
      </c>
      <c r="H1112" s="11" t="s">
        <v>299</v>
      </c>
      <c r="I1112" s="11" t="s">
        <v>300</v>
      </c>
      <c r="J1112" s="11" t="s">
        <v>300</v>
      </c>
      <c r="K1112" s="11" t="s">
        <v>300</v>
      </c>
      <c r="L1112" s="11" t="s">
        <v>299</v>
      </c>
      <c r="M1112" s="11" t="s">
        <v>300</v>
      </c>
      <c r="N1112" s="11" t="s">
        <v>300</v>
      </c>
      <c r="O1112" s="11" t="s">
        <v>299</v>
      </c>
      <c r="P1112" s="11" t="s">
        <v>300</v>
      </c>
      <c r="Q1112" s="11" t="s">
        <v>300</v>
      </c>
      <c r="R1112" s="154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8">
        <v>2</v>
      </c>
    </row>
    <row r="1113" spans="1:65">
      <c r="A1113" s="30"/>
      <c r="B1113" s="19"/>
      <c r="C1113" s="9"/>
      <c r="D1113" s="26"/>
      <c r="E1113" s="26"/>
      <c r="F1113" s="26"/>
      <c r="G1113" s="26"/>
      <c r="H1113" s="26"/>
      <c r="I1113" s="26"/>
      <c r="J1113" s="26"/>
      <c r="K1113" s="26"/>
      <c r="L1113" s="26"/>
      <c r="M1113" s="26"/>
      <c r="N1113" s="26"/>
      <c r="O1113" s="26"/>
      <c r="P1113" s="26"/>
      <c r="Q1113" s="26"/>
      <c r="R1113" s="154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8">
        <v>3</v>
      </c>
    </row>
    <row r="1114" spans="1:65">
      <c r="A1114" s="30"/>
      <c r="B1114" s="18">
        <v>1</v>
      </c>
      <c r="C1114" s="14">
        <v>1</v>
      </c>
      <c r="D1114" s="148">
        <v>2.4</v>
      </c>
      <c r="E1114" s="22">
        <v>1.6</v>
      </c>
      <c r="F1114" s="22">
        <v>1.59</v>
      </c>
      <c r="G1114" s="148">
        <v>2.7</v>
      </c>
      <c r="H1114" s="22">
        <v>1.75</v>
      </c>
      <c r="I1114" s="22">
        <v>1.5</v>
      </c>
      <c r="J1114" s="22">
        <v>1.58</v>
      </c>
      <c r="K1114" s="22">
        <v>1.65</v>
      </c>
      <c r="L1114" s="22">
        <v>1.4</v>
      </c>
      <c r="M1114" s="22">
        <v>1.6</v>
      </c>
      <c r="N1114" s="22">
        <v>1.5</v>
      </c>
      <c r="O1114" s="22">
        <v>1.5</v>
      </c>
      <c r="P1114" s="22">
        <v>1.5</v>
      </c>
      <c r="Q1114" s="148">
        <v>1.85</v>
      </c>
      <c r="R1114" s="154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8">
        <v>1</v>
      </c>
    </row>
    <row r="1115" spans="1:65">
      <c r="A1115" s="30"/>
      <c r="B1115" s="19">
        <v>1</v>
      </c>
      <c r="C1115" s="9">
        <v>2</v>
      </c>
      <c r="D1115" s="149">
        <v>2.35</v>
      </c>
      <c r="E1115" s="11">
        <v>1.6</v>
      </c>
      <c r="F1115" s="11">
        <v>1.54</v>
      </c>
      <c r="G1115" s="149">
        <v>2.4</v>
      </c>
      <c r="H1115" s="11">
        <v>1.65</v>
      </c>
      <c r="I1115" s="11">
        <v>1.55</v>
      </c>
      <c r="J1115" s="11">
        <v>1.61</v>
      </c>
      <c r="K1115" s="11">
        <v>1.74</v>
      </c>
      <c r="L1115" s="11">
        <v>1.5</v>
      </c>
      <c r="M1115" s="11">
        <v>1.6</v>
      </c>
      <c r="N1115" s="11">
        <v>1.5</v>
      </c>
      <c r="O1115" s="11">
        <v>1.5</v>
      </c>
      <c r="P1115" s="11">
        <v>1.6</v>
      </c>
      <c r="Q1115" s="149">
        <v>1.83</v>
      </c>
      <c r="R1115" s="154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8">
        <v>35</v>
      </c>
    </row>
    <row r="1116" spans="1:65">
      <c r="A1116" s="30"/>
      <c r="B1116" s="19">
        <v>1</v>
      </c>
      <c r="C1116" s="9">
        <v>3</v>
      </c>
      <c r="D1116" s="149">
        <v>2.5</v>
      </c>
      <c r="E1116" s="11">
        <v>1.6</v>
      </c>
      <c r="F1116" s="11">
        <v>1.56</v>
      </c>
      <c r="G1116" s="149">
        <v>2.4</v>
      </c>
      <c r="H1116" s="11">
        <v>1.65</v>
      </c>
      <c r="I1116" s="11">
        <v>1.6</v>
      </c>
      <c r="J1116" s="11">
        <v>1.62</v>
      </c>
      <c r="K1116" s="11">
        <v>1.66</v>
      </c>
      <c r="L1116" s="11">
        <v>1.6</v>
      </c>
      <c r="M1116" s="11">
        <v>1.7</v>
      </c>
      <c r="N1116" s="11">
        <v>1.5</v>
      </c>
      <c r="O1116" s="11">
        <v>1.5</v>
      </c>
      <c r="P1116" s="11">
        <v>1.5</v>
      </c>
      <c r="Q1116" s="149">
        <v>1.78</v>
      </c>
      <c r="R1116" s="154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>
        <v>16</v>
      </c>
    </row>
    <row r="1117" spans="1:65">
      <c r="A1117" s="30"/>
      <c r="B1117" s="19">
        <v>1</v>
      </c>
      <c r="C1117" s="9">
        <v>4</v>
      </c>
      <c r="D1117" s="149">
        <v>2.4</v>
      </c>
      <c r="E1117" s="11">
        <v>1.6</v>
      </c>
      <c r="F1117" s="11">
        <v>1.57</v>
      </c>
      <c r="G1117" s="149">
        <v>2.6</v>
      </c>
      <c r="H1117" s="11">
        <v>1.7</v>
      </c>
      <c r="I1117" s="11">
        <v>1.55</v>
      </c>
      <c r="J1117" s="11">
        <v>1.54</v>
      </c>
      <c r="K1117" s="11">
        <v>1.68</v>
      </c>
      <c r="L1117" s="11">
        <v>1.5</v>
      </c>
      <c r="M1117" s="11">
        <v>1.6</v>
      </c>
      <c r="N1117" s="11">
        <v>1.5</v>
      </c>
      <c r="O1117" s="11">
        <v>1.5</v>
      </c>
      <c r="P1117" s="11">
        <v>1.5</v>
      </c>
      <c r="Q1117" s="149">
        <v>1.84</v>
      </c>
      <c r="R1117" s="154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>
        <v>1.5689393939393939</v>
      </c>
    </row>
    <row r="1118" spans="1:65">
      <c r="A1118" s="30"/>
      <c r="B1118" s="19">
        <v>1</v>
      </c>
      <c r="C1118" s="9">
        <v>5</v>
      </c>
      <c r="D1118" s="149">
        <v>2.4</v>
      </c>
      <c r="E1118" s="11">
        <v>1.4</v>
      </c>
      <c r="F1118" s="11">
        <v>1.53</v>
      </c>
      <c r="G1118" s="149">
        <v>2.2999999999999998</v>
      </c>
      <c r="H1118" s="11">
        <v>1.75</v>
      </c>
      <c r="I1118" s="11">
        <v>1.55</v>
      </c>
      <c r="J1118" s="11">
        <v>1.52</v>
      </c>
      <c r="K1118" s="11">
        <v>1.75</v>
      </c>
      <c r="L1118" s="11">
        <v>1.5</v>
      </c>
      <c r="M1118" s="11">
        <v>1.6</v>
      </c>
      <c r="N1118" s="11">
        <v>1.5</v>
      </c>
      <c r="O1118" s="11">
        <v>1.4</v>
      </c>
      <c r="P1118" s="11">
        <v>1.5</v>
      </c>
      <c r="Q1118" s="149">
        <v>1.83</v>
      </c>
      <c r="R1118" s="154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8">
        <v>68</v>
      </c>
    </row>
    <row r="1119" spans="1:65">
      <c r="A1119" s="30"/>
      <c r="B1119" s="19">
        <v>1</v>
      </c>
      <c r="C1119" s="9">
        <v>6</v>
      </c>
      <c r="D1119" s="150">
        <v>2.6</v>
      </c>
      <c r="E1119" s="11">
        <v>1.6</v>
      </c>
      <c r="F1119" s="11">
        <v>1.53</v>
      </c>
      <c r="G1119" s="149">
        <v>2.2999999999999998</v>
      </c>
      <c r="H1119" s="11">
        <v>1.8</v>
      </c>
      <c r="I1119" s="11">
        <v>1.5</v>
      </c>
      <c r="J1119" s="11">
        <v>1.56</v>
      </c>
      <c r="K1119" s="11">
        <v>1.67</v>
      </c>
      <c r="L1119" s="11">
        <v>1.5</v>
      </c>
      <c r="M1119" s="11">
        <v>1.6</v>
      </c>
      <c r="N1119" s="11">
        <v>1.5</v>
      </c>
      <c r="O1119" s="11">
        <v>1.5</v>
      </c>
      <c r="P1119" s="11">
        <v>1.5</v>
      </c>
      <c r="Q1119" s="149">
        <v>1.89</v>
      </c>
      <c r="R1119" s="154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A1120" s="30"/>
      <c r="B1120" s="20" t="s">
        <v>271</v>
      </c>
      <c r="C1120" s="12"/>
      <c r="D1120" s="23">
        <v>2.4416666666666669</v>
      </c>
      <c r="E1120" s="23">
        <v>1.5666666666666667</v>
      </c>
      <c r="F1120" s="23">
        <v>1.5533333333333335</v>
      </c>
      <c r="G1120" s="23">
        <v>2.4499999999999997</v>
      </c>
      <c r="H1120" s="23">
        <v>1.7166666666666668</v>
      </c>
      <c r="I1120" s="23">
        <v>1.5416666666666667</v>
      </c>
      <c r="J1120" s="23">
        <v>1.571666666666667</v>
      </c>
      <c r="K1120" s="23">
        <v>1.6916666666666667</v>
      </c>
      <c r="L1120" s="23">
        <v>1.5</v>
      </c>
      <c r="M1120" s="23">
        <v>1.6166666666666665</v>
      </c>
      <c r="N1120" s="23">
        <v>1.5</v>
      </c>
      <c r="O1120" s="23">
        <v>1.4833333333333334</v>
      </c>
      <c r="P1120" s="23">
        <v>1.5166666666666666</v>
      </c>
      <c r="Q1120" s="23">
        <v>1.8366666666666667</v>
      </c>
      <c r="R1120" s="154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5"/>
    </row>
    <row r="1121" spans="1:65">
      <c r="A1121" s="30"/>
      <c r="B1121" s="3" t="s">
        <v>272</v>
      </c>
      <c r="C1121" s="29"/>
      <c r="D1121" s="11">
        <v>2.4</v>
      </c>
      <c r="E1121" s="11">
        <v>1.6</v>
      </c>
      <c r="F1121" s="11">
        <v>1.55</v>
      </c>
      <c r="G1121" s="11">
        <v>2.4</v>
      </c>
      <c r="H1121" s="11">
        <v>1.7250000000000001</v>
      </c>
      <c r="I1121" s="11">
        <v>1.55</v>
      </c>
      <c r="J1121" s="11">
        <v>1.57</v>
      </c>
      <c r="K1121" s="11">
        <v>1.6749999999999998</v>
      </c>
      <c r="L1121" s="11">
        <v>1.5</v>
      </c>
      <c r="M1121" s="11">
        <v>1.6</v>
      </c>
      <c r="N1121" s="11">
        <v>1.5</v>
      </c>
      <c r="O1121" s="11">
        <v>1.5</v>
      </c>
      <c r="P1121" s="11">
        <v>1.5</v>
      </c>
      <c r="Q1121" s="11">
        <v>1.835</v>
      </c>
      <c r="R1121" s="154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5"/>
    </row>
    <row r="1122" spans="1:65">
      <c r="A1122" s="30"/>
      <c r="B1122" s="3" t="s">
        <v>273</v>
      </c>
      <c r="C1122" s="29"/>
      <c r="D1122" s="24">
        <v>9.1742392963485936E-2</v>
      </c>
      <c r="E1122" s="24">
        <v>8.1649658092772678E-2</v>
      </c>
      <c r="F1122" s="24">
        <v>2.4221202832779957E-2</v>
      </c>
      <c r="G1122" s="24">
        <v>0.16431676725154998</v>
      </c>
      <c r="H1122" s="24">
        <v>6.0553007081949883E-2</v>
      </c>
      <c r="I1122" s="24">
        <v>3.7638632635454083E-2</v>
      </c>
      <c r="J1122" s="24">
        <v>3.92003401345788E-2</v>
      </c>
      <c r="K1122" s="24">
        <v>4.2622372841814776E-2</v>
      </c>
      <c r="L1122" s="24">
        <v>6.3245553203367638E-2</v>
      </c>
      <c r="M1122" s="24">
        <v>4.0824829046386249E-2</v>
      </c>
      <c r="N1122" s="24">
        <v>0</v>
      </c>
      <c r="O1122" s="24">
        <v>4.0824829046386339E-2</v>
      </c>
      <c r="P1122" s="24">
        <v>4.0824829046386339E-2</v>
      </c>
      <c r="Q1122" s="24">
        <v>3.5590260840104339E-2</v>
      </c>
      <c r="R1122" s="208"/>
      <c r="S1122" s="209"/>
      <c r="T1122" s="209"/>
      <c r="U1122" s="209"/>
      <c r="V1122" s="209"/>
      <c r="W1122" s="209"/>
      <c r="X1122" s="209"/>
      <c r="Y1122" s="209"/>
      <c r="Z1122" s="209"/>
      <c r="AA1122" s="209"/>
      <c r="AB1122" s="209"/>
      <c r="AC1122" s="209"/>
      <c r="AD1122" s="209"/>
      <c r="AE1122" s="209"/>
      <c r="AF1122" s="209"/>
      <c r="AG1122" s="209"/>
      <c r="AH1122" s="209"/>
      <c r="AI1122" s="209"/>
      <c r="AJ1122" s="209"/>
      <c r="AK1122" s="209"/>
      <c r="AL1122" s="209"/>
      <c r="AM1122" s="209"/>
      <c r="AN1122" s="209"/>
      <c r="AO1122" s="209"/>
      <c r="AP1122" s="209"/>
      <c r="AQ1122" s="209"/>
      <c r="AR1122" s="209"/>
      <c r="AS1122" s="209"/>
      <c r="AT1122" s="209"/>
      <c r="AU1122" s="209"/>
      <c r="AV1122" s="209"/>
      <c r="AW1122" s="209"/>
      <c r="AX1122" s="209"/>
      <c r="AY1122" s="209"/>
      <c r="AZ1122" s="209"/>
      <c r="BA1122" s="209"/>
      <c r="BB1122" s="209"/>
      <c r="BC1122" s="209"/>
      <c r="BD1122" s="209"/>
      <c r="BE1122" s="209"/>
      <c r="BF1122" s="209"/>
      <c r="BG1122" s="209"/>
      <c r="BH1122" s="209"/>
      <c r="BI1122" s="209"/>
      <c r="BJ1122" s="209"/>
      <c r="BK1122" s="209"/>
      <c r="BL1122" s="209"/>
      <c r="BM1122" s="56"/>
    </row>
    <row r="1123" spans="1:65">
      <c r="A1123" s="30"/>
      <c r="B1123" s="3" t="s">
        <v>87</v>
      </c>
      <c r="C1123" s="29"/>
      <c r="D1123" s="13">
        <v>3.7573676299038607E-2</v>
      </c>
      <c r="E1123" s="13">
        <v>5.2116803037940009E-2</v>
      </c>
      <c r="F1123" s="13">
        <v>1.5593049033978512E-2</v>
      </c>
      <c r="G1123" s="13">
        <v>6.7068068265938779E-2</v>
      </c>
      <c r="H1123" s="13">
        <v>3.5273596358417404E-2</v>
      </c>
      <c r="I1123" s="13">
        <v>2.4414248195970215E-2</v>
      </c>
      <c r="J1123" s="13">
        <v>2.4941891920198595E-2</v>
      </c>
      <c r="K1123" s="13">
        <v>2.5195491335062922E-2</v>
      </c>
      <c r="L1123" s="13">
        <v>4.2163702135578428E-2</v>
      </c>
      <c r="M1123" s="13">
        <v>2.5252471575084281E-2</v>
      </c>
      <c r="N1123" s="13">
        <v>0</v>
      </c>
      <c r="O1123" s="13">
        <v>2.7522356660485171E-2</v>
      </c>
      <c r="P1123" s="13">
        <v>2.6917469700914069E-2</v>
      </c>
      <c r="Q1123" s="13">
        <v>1.9377637481000548E-2</v>
      </c>
      <c r="R1123" s="154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30"/>
      <c r="B1124" s="3" t="s">
        <v>274</v>
      </c>
      <c r="C1124" s="29"/>
      <c r="D1124" s="13">
        <v>0.55625301786576564</v>
      </c>
      <c r="E1124" s="13">
        <v>-1.4485755673586675E-3</v>
      </c>
      <c r="F1124" s="13">
        <v>-9.9468855625300945E-3</v>
      </c>
      <c r="G1124" s="13">
        <v>0.56156446161274731</v>
      </c>
      <c r="H1124" s="13">
        <v>9.4157411878319719E-2</v>
      </c>
      <c r="I1124" s="13">
        <v>-1.7382906808305121E-2</v>
      </c>
      <c r="J1124" s="13">
        <v>1.7382906808307563E-3</v>
      </c>
      <c r="K1124" s="13">
        <v>7.8223080637373377E-2</v>
      </c>
      <c r="L1124" s="13">
        <v>-4.3940125543215802E-2</v>
      </c>
      <c r="M1124" s="13">
        <v>3.0420086914533906E-2</v>
      </c>
      <c r="N1124" s="13">
        <v>-4.3940125543215802E-2</v>
      </c>
      <c r="O1124" s="13">
        <v>-5.456301303718003E-2</v>
      </c>
      <c r="P1124" s="13">
        <v>-3.3317238049251574E-2</v>
      </c>
      <c r="Q1124" s="13">
        <v>0.17064220183486234</v>
      </c>
      <c r="R1124" s="154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30"/>
      <c r="B1125" s="46" t="s">
        <v>275</v>
      </c>
      <c r="C1125" s="47"/>
      <c r="D1125" s="45">
        <v>8.51</v>
      </c>
      <c r="E1125" s="45">
        <v>0.02</v>
      </c>
      <c r="F1125" s="45">
        <v>0.15</v>
      </c>
      <c r="G1125" s="45">
        <v>8.59</v>
      </c>
      <c r="H1125" s="45">
        <v>1.44</v>
      </c>
      <c r="I1125" s="45">
        <v>0.27</v>
      </c>
      <c r="J1125" s="45">
        <v>0.02</v>
      </c>
      <c r="K1125" s="45">
        <v>1.19</v>
      </c>
      <c r="L1125" s="45">
        <v>0.67</v>
      </c>
      <c r="M1125" s="45">
        <v>0.46</v>
      </c>
      <c r="N1125" s="45">
        <v>0.67</v>
      </c>
      <c r="O1125" s="45">
        <v>0.84</v>
      </c>
      <c r="P1125" s="45">
        <v>0.51</v>
      </c>
      <c r="Q1125" s="45">
        <v>2.61</v>
      </c>
      <c r="R1125" s="154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B1126" s="31"/>
      <c r="C1126" s="20"/>
      <c r="D1126" s="20"/>
      <c r="E1126" s="20"/>
      <c r="F1126" s="20"/>
      <c r="G1126" s="20"/>
      <c r="H1126" s="20"/>
      <c r="I1126" s="20"/>
      <c r="J1126" s="20"/>
      <c r="K1126" s="20"/>
      <c r="L1126" s="20"/>
      <c r="M1126" s="20"/>
      <c r="N1126" s="20"/>
      <c r="O1126" s="20"/>
      <c r="P1126" s="20"/>
      <c r="Q1126" s="20"/>
      <c r="BM1126" s="55"/>
    </row>
    <row r="1127" spans="1:65" ht="15">
      <c r="B1127" s="8" t="s">
        <v>574</v>
      </c>
      <c r="BM1127" s="28" t="s">
        <v>67</v>
      </c>
    </row>
    <row r="1128" spans="1:65" ht="15">
      <c r="A1128" s="25" t="s">
        <v>44</v>
      </c>
      <c r="B1128" s="18" t="s">
        <v>110</v>
      </c>
      <c r="C1128" s="15" t="s">
        <v>111</v>
      </c>
      <c r="D1128" s="16" t="s">
        <v>229</v>
      </c>
      <c r="E1128" s="17" t="s">
        <v>229</v>
      </c>
      <c r="F1128" s="17" t="s">
        <v>229</v>
      </c>
      <c r="G1128" s="17" t="s">
        <v>229</v>
      </c>
      <c r="H1128" s="17" t="s">
        <v>229</v>
      </c>
      <c r="I1128" s="17" t="s">
        <v>229</v>
      </c>
      <c r="J1128" s="17" t="s">
        <v>229</v>
      </c>
      <c r="K1128" s="17" t="s">
        <v>229</v>
      </c>
      <c r="L1128" s="17" t="s">
        <v>229</v>
      </c>
      <c r="M1128" s="17" t="s">
        <v>229</v>
      </c>
      <c r="N1128" s="17" t="s">
        <v>229</v>
      </c>
      <c r="O1128" s="17" t="s">
        <v>229</v>
      </c>
      <c r="P1128" s="17" t="s">
        <v>229</v>
      </c>
      <c r="Q1128" s="17" t="s">
        <v>229</v>
      </c>
      <c r="R1128" s="17" t="s">
        <v>229</v>
      </c>
      <c r="S1128" s="17" t="s">
        <v>229</v>
      </c>
      <c r="T1128" s="17" t="s">
        <v>229</v>
      </c>
      <c r="U1128" s="17" t="s">
        <v>229</v>
      </c>
      <c r="V1128" s="17" t="s">
        <v>229</v>
      </c>
      <c r="W1128" s="17" t="s">
        <v>229</v>
      </c>
      <c r="X1128" s="17" t="s">
        <v>229</v>
      </c>
      <c r="Y1128" s="17" t="s">
        <v>229</v>
      </c>
      <c r="Z1128" s="17" t="s">
        <v>229</v>
      </c>
      <c r="AA1128" s="17" t="s">
        <v>229</v>
      </c>
      <c r="AB1128" s="17" t="s">
        <v>229</v>
      </c>
      <c r="AC1128" s="154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28">
        <v>1</v>
      </c>
    </row>
    <row r="1129" spans="1:65">
      <c r="A1129" s="30"/>
      <c r="B1129" s="19" t="s">
        <v>230</v>
      </c>
      <c r="C1129" s="9" t="s">
        <v>230</v>
      </c>
      <c r="D1129" s="152" t="s">
        <v>232</v>
      </c>
      <c r="E1129" s="153" t="s">
        <v>233</v>
      </c>
      <c r="F1129" s="153" t="s">
        <v>234</v>
      </c>
      <c r="G1129" s="153" t="s">
        <v>235</v>
      </c>
      <c r="H1129" s="153" t="s">
        <v>236</v>
      </c>
      <c r="I1129" s="153" t="s">
        <v>237</v>
      </c>
      <c r="J1129" s="153" t="s">
        <v>238</v>
      </c>
      <c r="K1129" s="153" t="s">
        <v>239</v>
      </c>
      <c r="L1129" s="153" t="s">
        <v>240</v>
      </c>
      <c r="M1129" s="153" t="s">
        <v>241</v>
      </c>
      <c r="N1129" s="153" t="s">
        <v>243</v>
      </c>
      <c r="O1129" s="153" t="s">
        <v>244</v>
      </c>
      <c r="P1129" s="153" t="s">
        <v>246</v>
      </c>
      <c r="Q1129" s="153" t="s">
        <v>247</v>
      </c>
      <c r="R1129" s="153" t="s">
        <v>249</v>
      </c>
      <c r="S1129" s="153" t="s">
        <v>250</v>
      </c>
      <c r="T1129" s="153" t="s">
        <v>251</v>
      </c>
      <c r="U1129" s="153" t="s">
        <v>252</v>
      </c>
      <c r="V1129" s="153" t="s">
        <v>254</v>
      </c>
      <c r="W1129" s="153" t="s">
        <v>256</v>
      </c>
      <c r="X1129" s="153" t="s">
        <v>258</v>
      </c>
      <c r="Y1129" s="153" t="s">
        <v>259</v>
      </c>
      <c r="Z1129" s="153" t="s">
        <v>260</v>
      </c>
      <c r="AA1129" s="153" t="s">
        <v>261</v>
      </c>
      <c r="AB1129" s="153" t="s">
        <v>262</v>
      </c>
      <c r="AC1129" s="154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28" t="s">
        <v>3</v>
      </c>
    </row>
    <row r="1130" spans="1:65">
      <c r="A1130" s="30"/>
      <c r="B1130" s="19"/>
      <c r="C1130" s="9"/>
      <c r="D1130" s="10" t="s">
        <v>299</v>
      </c>
      <c r="E1130" s="11" t="s">
        <v>114</v>
      </c>
      <c r="F1130" s="11" t="s">
        <v>114</v>
      </c>
      <c r="G1130" s="11" t="s">
        <v>299</v>
      </c>
      <c r="H1130" s="11" t="s">
        <v>300</v>
      </c>
      <c r="I1130" s="11" t="s">
        <v>114</v>
      </c>
      <c r="J1130" s="11" t="s">
        <v>299</v>
      </c>
      <c r="K1130" s="11" t="s">
        <v>300</v>
      </c>
      <c r="L1130" s="11" t="s">
        <v>299</v>
      </c>
      <c r="M1130" s="11" t="s">
        <v>300</v>
      </c>
      <c r="N1130" s="11" t="s">
        <v>114</v>
      </c>
      <c r="O1130" s="11" t="s">
        <v>114</v>
      </c>
      <c r="P1130" s="11" t="s">
        <v>300</v>
      </c>
      <c r="Q1130" s="11" t="s">
        <v>299</v>
      </c>
      <c r="R1130" s="11" t="s">
        <v>299</v>
      </c>
      <c r="S1130" s="11" t="s">
        <v>114</v>
      </c>
      <c r="T1130" s="11" t="s">
        <v>299</v>
      </c>
      <c r="U1130" s="11" t="s">
        <v>114</v>
      </c>
      <c r="V1130" s="11" t="s">
        <v>299</v>
      </c>
      <c r="W1130" s="11" t="s">
        <v>300</v>
      </c>
      <c r="X1130" s="11" t="s">
        <v>300</v>
      </c>
      <c r="Y1130" s="11" t="s">
        <v>300</v>
      </c>
      <c r="Z1130" s="11" t="s">
        <v>299</v>
      </c>
      <c r="AA1130" s="11" t="s">
        <v>299</v>
      </c>
      <c r="AB1130" s="11" t="s">
        <v>299</v>
      </c>
      <c r="AC1130" s="154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28">
        <v>1</v>
      </c>
    </row>
    <row r="1131" spans="1:65">
      <c r="A1131" s="30"/>
      <c r="B1131" s="19"/>
      <c r="C1131" s="9"/>
      <c r="D1131" s="26"/>
      <c r="E1131" s="26"/>
      <c r="F1131" s="26"/>
      <c r="G1131" s="26"/>
      <c r="H1131" s="26"/>
      <c r="I1131" s="26"/>
      <c r="J1131" s="26"/>
      <c r="K1131" s="26"/>
      <c r="L1131" s="26"/>
      <c r="M1131" s="26"/>
      <c r="N1131" s="26"/>
      <c r="O1131" s="26"/>
      <c r="P1131" s="26"/>
      <c r="Q1131" s="26"/>
      <c r="R1131" s="26"/>
      <c r="S1131" s="26"/>
      <c r="T1131" s="26"/>
      <c r="U1131" s="26"/>
      <c r="V1131" s="26"/>
      <c r="W1131" s="26"/>
      <c r="X1131" s="26"/>
      <c r="Y1131" s="26"/>
      <c r="Z1131" s="26"/>
      <c r="AA1131" s="26"/>
      <c r="AB1131" s="26"/>
      <c r="AC1131" s="154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8">
        <v>2</v>
      </c>
    </row>
    <row r="1132" spans="1:65">
      <c r="A1132" s="30"/>
      <c r="B1132" s="18">
        <v>1</v>
      </c>
      <c r="C1132" s="14">
        <v>1</v>
      </c>
      <c r="D1132" s="229">
        <v>51</v>
      </c>
      <c r="E1132" s="229">
        <v>46</v>
      </c>
      <c r="F1132" s="236">
        <v>30</v>
      </c>
      <c r="G1132" s="229">
        <v>49</v>
      </c>
      <c r="H1132" s="229">
        <v>46</v>
      </c>
      <c r="I1132" s="229">
        <v>45.6</v>
      </c>
      <c r="J1132" s="229">
        <v>40</v>
      </c>
      <c r="K1132" s="229">
        <v>50</v>
      </c>
      <c r="L1132" s="229">
        <v>50</v>
      </c>
      <c r="M1132" s="229">
        <v>48</v>
      </c>
      <c r="N1132" s="229">
        <v>46</v>
      </c>
      <c r="O1132" s="229">
        <v>51</v>
      </c>
      <c r="P1132" s="229">
        <v>44</v>
      </c>
      <c r="Q1132" s="229">
        <v>41.8</v>
      </c>
      <c r="R1132" s="239">
        <v>40</v>
      </c>
      <c r="S1132" s="229">
        <v>56</v>
      </c>
      <c r="T1132" s="229">
        <v>52</v>
      </c>
      <c r="U1132" s="229">
        <v>41</v>
      </c>
      <c r="V1132" s="229">
        <v>43.3</v>
      </c>
      <c r="W1132" s="229">
        <v>42.1</v>
      </c>
      <c r="X1132" s="229">
        <v>47.2</v>
      </c>
      <c r="Y1132" s="229">
        <v>48</v>
      </c>
      <c r="Z1132" s="229">
        <v>50</v>
      </c>
      <c r="AA1132" s="229">
        <v>43</v>
      </c>
      <c r="AB1132" s="229">
        <v>48</v>
      </c>
      <c r="AC1132" s="230"/>
      <c r="AD1132" s="231"/>
      <c r="AE1132" s="231"/>
      <c r="AF1132" s="231"/>
      <c r="AG1132" s="231"/>
      <c r="AH1132" s="231"/>
      <c r="AI1132" s="231"/>
      <c r="AJ1132" s="231"/>
      <c r="AK1132" s="231"/>
      <c r="AL1132" s="231"/>
      <c r="AM1132" s="231"/>
      <c r="AN1132" s="231"/>
      <c r="AO1132" s="231"/>
      <c r="AP1132" s="231"/>
      <c r="AQ1132" s="231"/>
      <c r="AR1132" s="231"/>
      <c r="AS1132" s="231"/>
      <c r="AT1132" s="231"/>
      <c r="AU1132" s="231"/>
      <c r="AV1132" s="231"/>
      <c r="AW1132" s="231"/>
      <c r="AX1132" s="231"/>
      <c r="AY1132" s="231"/>
      <c r="AZ1132" s="231"/>
      <c r="BA1132" s="231"/>
      <c r="BB1132" s="231"/>
      <c r="BC1132" s="231"/>
      <c r="BD1132" s="231"/>
      <c r="BE1132" s="231"/>
      <c r="BF1132" s="231"/>
      <c r="BG1132" s="231"/>
      <c r="BH1132" s="231"/>
      <c r="BI1132" s="231"/>
      <c r="BJ1132" s="231"/>
      <c r="BK1132" s="231"/>
      <c r="BL1132" s="231"/>
      <c r="BM1132" s="232">
        <v>1</v>
      </c>
    </row>
    <row r="1133" spans="1:65">
      <c r="A1133" s="30"/>
      <c r="B1133" s="19">
        <v>1</v>
      </c>
      <c r="C1133" s="9">
        <v>2</v>
      </c>
      <c r="D1133" s="233">
        <v>50</v>
      </c>
      <c r="E1133" s="238">
        <v>50</v>
      </c>
      <c r="F1133" s="237">
        <v>30</v>
      </c>
      <c r="G1133" s="233">
        <v>48</v>
      </c>
      <c r="H1133" s="233">
        <v>45</v>
      </c>
      <c r="I1133" s="233">
        <v>45.4</v>
      </c>
      <c r="J1133" s="233">
        <v>40</v>
      </c>
      <c r="K1133" s="233">
        <v>48</v>
      </c>
      <c r="L1133" s="233">
        <v>49</v>
      </c>
      <c r="M1133" s="233">
        <v>48</v>
      </c>
      <c r="N1133" s="233">
        <v>48</v>
      </c>
      <c r="O1133" s="233">
        <v>50</v>
      </c>
      <c r="P1133" s="233">
        <v>45</v>
      </c>
      <c r="Q1133" s="233">
        <v>41.4</v>
      </c>
      <c r="R1133" s="233">
        <v>41</v>
      </c>
      <c r="S1133" s="233">
        <v>55</v>
      </c>
      <c r="T1133" s="233">
        <v>50</v>
      </c>
      <c r="U1133" s="233">
        <v>39</v>
      </c>
      <c r="V1133" s="233">
        <v>43.7</v>
      </c>
      <c r="W1133" s="233">
        <v>43.5</v>
      </c>
      <c r="X1133" s="233">
        <v>45.7</v>
      </c>
      <c r="Y1133" s="233">
        <v>53</v>
      </c>
      <c r="Z1133" s="233">
        <v>51</v>
      </c>
      <c r="AA1133" s="233">
        <v>45</v>
      </c>
      <c r="AB1133" s="233">
        <v>50</v>
      </c>
      <c r="AC1133" s="230"/>
      <c r="AD1133" s="231"/>
      <c r="AE1133" s="231"/>
      <c r="AF1133" s="231"/>
      <c r="AG1133" s="231"/>
      <c r="AH1133" s="231"/>
      <c r="AI1133" s="231"/>
      <c r="AJ1133" s="231"/>
      <c r="AK1133" s="231"/>
      <c r="AL1133" s="231"/>
      <c r="AM1133" s="231"/>
      <c r="AN1133" s="231"/>
      <c r="AO1133" s="231"/>
      <c r="AP1133" s="231"/>
      <c r="AQ1133" s="231"/>
      <c r="AR1133" s="231"/>
      <c r="AS1133" s="231"/>
      <c r="AT1133" s="231"/>
      <c r="AU1133" s="231"/>
      <c r="AV1133" s="231"/>
      <c r="AW1133" s="231"/>
      <c r="AX1133" s="231"/>
      <c r="AY1133" s="231"/>
      <c r="AZ1133" s="231"/>
      <c r="BA1133" s="231"/>
      <c r="BB1133" s="231"/>
      <c r="BC1133" s="231"/>
      <c r="BD1133" s="231"/>
      <c r="BE1133" s="231"/>
      <c r="BF1133" s="231"/>
      <c r="BG1133" s="231"/>
      <c r="BH1133" s="231"/>
      <c r="BI1133" s="231"/>
      <c r="BJ1133" s="231"/>
      <c r="BK1133" s="231"/>
      <c r="BL1133" s="231"/>
      <c r="BM1133" s="232">
        <v>36</v>
      </c>
    </row>
    <row r="1134" spans="1:65">
      <c r="A1134" s="30"/>
      <c r="B1134" s="19">
        <v>1</v>
      </c>
      <c r="C1134" s="9">
        <v>3</v>
      </c>
      <c r="D1134" s="233">
        <v>52</v>
      </c>
      <c r="E1134" s="233">
        <v>46</v>
      </c>
      <c r="F1134" s="237">
        <v>32</v>
      </c>
      <c r="G1134" s="233">
        <v>48</v>
      </c>
      <c r="H1134" s="233">
        <v>44</v>
      </c>
      <c r="I1134" s="233">
        <v>45.5</v>
      </c>
      <c r="J1134" s="233">
        <v>40</v>
      </c>
      <c r="K1134" s="233">
        <v>48</v>
      </c>
      <c r="L1134" s="233">
        <v>49</v>
      </c>
      <c r="M1134" s="233">
        <v>47</v>
      </c>
      <c r="N1134" s="233">
        <v>48</v>
      </c>
      <c r="O1134" s="233">
        <v>48</v>
      </c>
      <c r="P1134" s="233">
        <v>44</v>
      </c>
      <c r="Q1134" s="233">
        <v>42.9</v>
      </c>
      <c r="R1134" s="233">
        <v>43</v>
      </c>
      <c r="S1134" s="233">
        <v>51</v>
      </c>
      <c r="T1134" s="233">
        <v>50</v>
      </c>
      <c r="U1134" s="233">
        <v>40</v>
      </c>
      <c r="V1134" s="233">
        <v>44.1</v>
      </c>
      <c r="W1134" s="233">
        <v>42.4</v>
      </c>
      <c r="X1134" s="233">
        <v>45.1</v>
      </c>
      <c r="Y1134" s="233">
        <v>47</v>
      </c>
      <c r="Z1134" s="233">
        <v>51</v>
      </c>
      <c r="AA1134" s="233">
        <v>43</v>
      </c>
      <c r="AB1134" s="233">
        <v>50</v>
      </c>
      <c r="AC1134" s="230"/>
      <c r="AD1134" s="231"/>
      <c r="AE1134" s="231"/>
      <c r="AF1134" s="231"/>
      <c r="AG1134" s="231"/>
      <c r="AH1134" s="231"/>
      <c r="AI1134" s="231"/>
      <c r="AJ1134" s="231"/>
      <c r="AK1134" s="231"/>
      <c r="AL1134" s="231"/>
      <c r="AM1134" s="231"/>
      <c r="AN1134" s="231"/>
      <c r="AO1134" s="231"/>
      <c r="AP1134" s="231"/>
      <c r="AQ1134" s="231"/>
      <c r="AR1134" s="231"/>
      <c r="AS1134" s="231"/>
      <c r="AT1134" s="231"/>
      <c r="AU1134" s="231"/>
      <c r="AV1134" s="231"/>
      <c r="AW1134" s="231"/>
      <c r="AX1134" s="231"/>
      <c r="AY1134" s="231"/>
      <c r="AZ1134" s="231"/>
      <c r="BA1134" s="231"/>
      <c r="BB1134" s="231"/>
      <c r="BC1134" s="231"/>
      <c r="BD1134" s="231"/>
      <c r="BE1134" s="231"/>
      <c r="BF1134" s="231"/>
      <c r="BG1134" s="231"/>
      <c r="BH1134" s="231"/>
      <c r="BI1134" s="231"/>
      <c r="BJ1134" s="231"/>
      <c r="BK1134" s="231"/>
      <c r="BL1134" s="231"/>
      <c r="BM1134" s="232">
        <v>16</v>
      </c>
    </row>
    <row r="1135" spans="1:65">
      <c r="A1135" s="30"/>
      <c r="B1135" s="19">
        <v>1</v>
      </c>
      <c r="C1135" s="9">
        <v>4</v>
      </c>
      <c r="D1135" s="233">
        <v>51</v>
      </c>
      <c r="E1135" s="233">
        <v>46</v>
      </c>
      <c r="F1135" s="237">
        <v>31</v>
      </c>
      <c r="G1135" s="233">
        <v>48</v>
      </c>
      <c r="H1135" s="233">
        <v>45</v>
      </c>
      <c r="I1135" s="233">
        <v>44.1</v>
      </c>
      <c r="J1135" s="233">
        <v>40</v>
      </c>
      <c r="K1135" s="233">
        <v>48</v>
      </c>
      <c r="L1135" s="233">
        <v>48</v>
      </c>
      <c r="M1135" s="233">
        <v>48</v>
      </c>
      <c r="N1135" s="238">
        <v>56</v>
      </c>
      <c r="O1135" s="233">
        <v>46</v>
      </c>
      <c r="P1135" s="238">
        <v>49</v>
      </c>
      <c r="Q1135" s="233">
        <v>43.6</v>
      </c>
      <c r="R1135" s="233">
        <v>43</v>
      </c>
      <c r="S1135" s="233">
        <v>52</v>
      </c>
      <c r="T1135" s="233">
        <v>49</v>
      </c>
      <c r="U1135" s="233">
        <v>40</v>
      </c>
      <c r="V1135" s="233">
        <v>42.3</v>
      </c>
      <c r="W1135" s="233">
        <v>44.6</v>
      </c>
      <c r="X1135" s="233">
        <v>46.6</v>
      </c>
      <c r="Y1135" s="233">
        <v>48</v>
      </c>
      <c r="Z1135" s="233">
        <v>51</v>
      </c>
      <c r="AA1135" s="233">
        <v>43</v>
      </c>
      <c r="AB1135" s="233">
        <v>50</v>
      </c>
      <c r="AC1135" s="230"/>
      <c r="AD1135" s="231"/>
      <c r="AE1135" s="231"/>
      <c r="AF1135" s="231"/>
      <c r="AG1135" s="231"/>
      <c r="AH1135" s="231"/>
      <c r="AI1135" s="231"/>
      <c r="AJ1135" s="231"/>
      <c r="AK1135" s="231"/>
      <c r="AL1135" s="231"/>
      <c r="AM1135" s="231"/>
      <c r="AN1135" s="231"/>
      <c r="AO1135" s="231"/>
      <c r="AP1135" s="231"/>
      <c r="AQ1135" s="231"/>
      <c r="AR1135" s="231"/>
      <c r="AS1135" s="231"/>
      <c r="AT1135" s="231"/>
      <c r="AU1135" s="231"/>
      <c r="AV1135" s="231"/>
      <c r="AW1135" s="231"/>
      <c r="AX1135" s="231"/>
      <c r="AY1135" s="231"/>
      <c r="AZ1135" s="231"/>
      <c r="BA1135" s="231"/>
      <c r="BB1135" s="231"/>
      <c r="BC1135" s="231"/>
      <c r="BD1135" s="231"/>
      <c r="BE1135" s="231"/>
      <c r="BF1135" s="231"/>
      <c r="BG1135" s="231"/>
      <c r="BH1135" s="231"/>
      <c r="BI1135" s="231"/>
      <c r="BJ1135" s="231"/>
      <c r="BK1135" s="231"/>
      <c r="BL1135" s="231"/>
      <c r="BM1135" s="232">
        <v>46.401388888888896</v>
      </c>
    </row>
    <row r="1136" spans="1:65">
      <c r="A1136" s="30"/>
      <c r="B1136" s="19">
        <v>1</v>
      </c>
      <c r="C1136" s="9">
        <v>5</v>
      </c>
      <c r="D1136" s="233">
        <v>51</v>
      </c>
      <c r="E1136" s="233">
        <v>48</v>
      </c>
      <c r="F1136" s="237">
        <v>30</v>
      </c>
      <c r="G1136" s="238">
        <v>43</v>
      </c>
      <c r="H1136" s="233">
        <v>44</v>
      </c>
      <c r="I1136" s="233">
        <v>44.5</v>
      </c>
      <c r="J1136" s="233">
        <v>40</v>
      </c>
      <c r="K1136" s="233">
        <v>48</v>
      </c>
      <c r="L1136" s="233">
        <v>48</v>
      </c>
      <c r="M1136" s="233">
        <v>48</v>
      </c>
      <c r="N1136" s="233">
        <v>49</v>
      </c>
      <c r="O1136" s="233">
        <v>46</v>
      </c>
      <c r="P1136" s="233">
        <v>44</v>
      </c>
      <c r="Q1136" s="233">
        <v>40.799999999999997</v>
      </c>
      <c r="R1136" s="233">
        <v>43</v>
      </c>
      <c r="S1136" s="233">
        <v>50</v>
      </c>
      <c r="T1136" s="233">
        <v>49</v>
      </c>
      <c r="U1136" s="233">
        <v>41</v>
      </c>
      <c r="V1136" s="233">
        <v>42.6</v>
      </c>
      <c r="W1136" s="233">
        <v>43.9</v>
      </c>
      <c r="X1136" s="233">
        <v>46.6</v>
      </c>
      <c r="Y1136" s="233">
        <v>52</v>
      </c>
      <c r="Z1136" s="233">
        <v>52</v>
      </c>
      <c r="AA1136" s="233">
        <v>44</v>
      </c>
      <c r="AB1136" s="233">
        <v>48</v>
      </c>
      <c r="AC1136" s="230"/>
      <c r="AD1136" s="231"/>
      <c r="AE1136" s="231"/>
      <c r="AF1136" s="231"/>
      <c r="AG1136" s="231"/>
      <c r="AH1136" s="231"/>
      <c r="AI1136" s="231"/>
      <c r="AJ1136" s="231"/>
      <c r="AK1136" s="231"/>
      <c r="AL1136" s="231"/>
      <c r="AM1136" s="231"/>
      <c r="AN1136" s="231"/>
      <c r="AO1136" s="231"/>
      <c r="AP1136" s="231"/>
      <c r="AQ1136" s="231"/>
      <c r="AR1136" s="231"/>
      <c r="AS1136" s="231"/>
      <c r="AT1136" s="231"/>
      <c r="AU1136" s="231"/>
      <c r="AV1136" s="231"/>
      <c r="AW1136" s="231"/>
      <c r="AX1136" s="231"/>
      <c r="AY1136" s="231"/>
      <c r="AZ1136" s="231"/>
      <c r="BA1136" s="231"/>
      <c r="BB1136" s="231"/>
      <c r="BC1136" s="231"/>
      <c r="BD1136" s="231"/>
      <c r="BE1136" s="231"/>
      <c r="BF1136" s="231"/>
      <c r="BG1136" s="231"/>
      <c r="BH1136" s="231"/>
      <c r="BI1136" s="231"/>
      <c r="BJ1136" s="231"/>
      <c r="BK1136" s="231"/>
      <c r="BL1136" s="231"/>
      <c r="BM1136" s="232">
        <v>69</v>
      </c>
    </row>
    <row r="1137" spans="1:65">
      <c r="A1137" s="30"/>
      <c r="B1137" s="19">
        <v>1</v>
      </c>
      <c r="C1137" s="9">
        <v>6</v>
      </c>
      <c r="D1137" s="233">
        <v>51</v>
      </c>
      <c r="E1137" s="233">
        <v>46</v>
      </c>
      <c r="F1137" s="237">
        <v>31</v>
      </c>
      <c r="G1137" s="233">
        <v>48</v>
      </c>
      <c r="H1137" s="233">
        <v>46</v>
      </c>
      <c r="I1137" s="233">
        <v>44.8</v>
      </c>
      <c r="J1137" s="233">
        <v>40</v>
      </c>
      <c r="K1137" s="233">
        <v>46</v>
      </c>
      <c r="L1137" s="233">
        <v>49</v>
      </c>
      <c r="M1137" s="233">
        <v>48</v>
      </c>
      <c r="N1137" s="233">
        <v>47</v>
      </c>
      <c r="O1137" s="233">
        <v>48</v>
      </c>
      <c r="P1137" s="233">
        <v>44</v>
      </c>
      <c r="Q1137" s="233">
        <v>42</v>
      </c>
      <c r="R1137" s="233">
        <v>43</v>
      </c>
      <c r="S1137" s="233">
        <v>52</v>
      </c>
      <c r="T1137" s="233">
        <v>50</v>
      </c>
      <c r="U1137" s="233">
        <v>40</v>
      </c>
      <c r="V1137" s="233">
        <v>43.3</v>
      </c>
      <c r="W1137" s="233">
        <v>42.9</v>
      </c>
      <c r="X1137" s="233">
        <v>47.5</v>
      </c>
      <c r="Y1137" s="233">
        <v>50</v>
      </c>
      <c r="Z1137" s="233">
        <v>49</v>
      </c>
      <c r="AA1137" s="233">
        <v>42</v>
      </c>
      <c r="AB1137" s="233">
        <v>50</v>
      </c>
      <c r="AC1137" s="230"/>
      <c r="AD1137" s="231"/>
      <c r="AE1137" s="231"/>
      <c r="AF1137" s="231"/>
      <c r="AG1137" s="231"/>
      <c r="AH1137" s="231"/>
      <c r="AI1137" s="231"/>
      <c r="AJ1137" s="231"/>
      <c r="AK1137" s="231"/>
      <c r="AL1137" s="231"/>
      <c r="AM1137" s="231"/>
      <c r="AN1137" s="231"/>
      <c r="AO1137" s="231"/>
      <c r="AP1137" s="231"/>
      <c r="AQ1137" s="231"/>
      <c r="AR1137" s="231"/>
      <c r="AS1137" s="231"/>
      <c r="AT1137" s="231"/>
      <c r="AU1137" s="231"/>
      <c r="AV1137" s="231"/>
      <c r="AW1137" s="231"/>
      <c r="AX1137" s="231"/>
      <c r="AY1137" s="231"/>
      <c r="AZ1137" s="231"/>
      <c r="BA1137" s="231"/>
      <c r="BB1137" s="231"/>
      <c r="BC1137" s="231"/>
      <c r="BD1137" s="231"/>
      <c r="BE1137" s="231"/>
      <c r="BF1137" s="231"/>
      <c r="BG1137" s="231"/>
      <c r="BH1137" s="231"/>
      <c r="BI1137" s="231"/>
      <c r="BJ1137" s="231"/>
      <c r="BK1137" s="231"/>
      <c r="BL1137" s="231"/>
      <c r="BM1137" s="234"/>
    </row>
    <row r="1138" spans="1:65">
      <c r="A1138" s="30"/>
      <c r="B1138" s="20" t="s">
        <v>271</v>
      </c>
      <c r="C1138" s="12"/>
      <c r="D1138" s="235">
        <v>51</v>
      </c>
      <c r="E1138" s="235">
        <v>47</v>
      </c>
      <c r="F1138" s="235">
        <v>30.666666666666668</v>
      </c>
      <c r="G1138" s="235">
        <v>47.333333333333336</v>
      </c>
      <c r="H1138" s="235">
        <v>45</v>
      </c>
      <c r="I1138" s="235">
        <v>44.983333333333327</v>
      </c>
      <c r="J1138" s="235">
        <v>40</v>
      </c>
      <c r="K1138" s="235">
        <v>48</v>
      </c>
      <c r="L1138" s="235">
        <v>48.833333333333336</v>
      </c>
      <c r="M1138" s="235">
        <v>47.833333333333336</v>
      </c>
      <c r="N1138" s="235">
        <v>49</v>
      </c>
      <c r="O1138" s="235">
        <v>48.166666666666664</v>
      </c>
      <c r="P1138" s="235">
        <v>45</v>
      </c>
      <c r="Q1138" s="235">
        <v>42.083333333333336</v>
      </c>
      <c r="R1138" s="235">
        <v>42.166666666666664</v>
      </c>
      <c r="S1138" s="235">
        <v>52.666666666666664</v>
      </c>
      <c r="T1138" s="235">
        <v>50</v>
      </c>
      <c r="U1138" s="235">
        <v>40.166666666666664</v>
      </c>
      <c r="V1138" s="235">
        <v>43.216666666666661</v>
      </c>
      <c r="W1138" s="235">
        <v>43.233333333333327</v>
      </c>
      <c r="X1138" s="235">
        <v>46.449999999999996</v>
      </c>
      <c r="Y1138" s="235">
        <v>49.666666666666664</v>
      </c>
      <c r="Z1138" s="235">
        <v>50.666666666666664</v>
      </c>
      <c r="AA1138" s="235">
        <v>43.333333333333336</v>
      </c>
      <c r="AB1138" s="235">
        <v>49.333333333333336</v>
      </c>
      <c r="AC1138" s="230"/>
      <c r="AD1138" s="231"/>
      <c r="AE1138" s="231"/>
      <c r="AF1138" s="231"/>
      <c r="AG1138" s="231"/>
      <c r="AH1138" s="231"/>
      <c r="AI1138" s="231"/>
      <c r="AJ1138" s="231"/>
      <c r="AK1138" s="231"/>
      <c r="AL1138" s="231"/>
      <c r="AM1138" s="231"/>
      <c r="AN1138" s="231"/>
      <c r="AO1138" s="231"/>
      <c r="AP1138" s="231"/>
      <c r="AQ1138" s="231"/>
      <c r="AR1138" s="231"/>
      <c r="AS1138" s="231"/>
      <c r="AT1138" s="231"/>
      <c r="AU1138" s="231"/>
      <c r="AV1138" s="231"/>
      <c r="AW1138" s="231"/>
      <c r="AX1138" s="231"/>
      <c r="AY1138" s="231"/>
      <c r="AZ1138" s="231"/>
      <c r="BA1138" s="231"/>
      <c r="BB1138" s="231"/>
      <c r="BC1138" s="231"/>
      <c r="BD1138" s="231"/>
      <c r="BE1138" s="231"/>
      <c r="BF1138" s="231"/>
      <c r="BG1138" s="231"/>
      <c r="BH1138" s="231"/>
      <c r="BI1138" s="231"/>
      <c r="BJ1138" s="231"/>
      <c r="BK1138" s="231"/>
      <c r="BL1138" s="231"/>
      <c r="BM1138" s="234"/>
    </row>
    <row r="1139" spans="1:65">
      <c r="A1139" s="30"/>
      <c r="B1139" s="3" t="s">
        <v>272</v>
      </c>
      <c r="C1139" s="29"/>
      <c r="D1139" s="233">
        <v>51</v>
      </c>
      <c r="E1139" s="233">
        <v>46</v>
      </c>
      <c r="F1139" s="233">
        <v>30.5</v>
      </c>
      <c r="G1139" s="233">
        <v>48</v>
      </c>
      <c r="H1139" s="233">
        <v>45</v>
      </c>
      <c r="I1139" s="233">
        <v>45.099999999999994</v>
      </c>
      <c r="J1139" s="233">
        <v>40</v>
      </c>
      <c r="K1139" s="233">
        <v>48</v>
      </c>
      <c r="L1139" s="233">
        <v>49</v>
      </c>
      <c r="M1139" s="233">
        <v>48</v>
      </c>
      <c r="N1139" s="233">
        <v>48</v>
      </c>
      <c r="O1139" s="233">
        <v>48</v>
      </c>
      <c r="P1139" s="233">
        <v>44</v>
      </c>
      <c r="Q1139" s="233">
        <v>41.9</v>
      </c>
      <c r="R1139" s="233">
        <v>43</v>
      </c>
      <c r="S1139" s="233">
        <v>52</v>
      </c>
      <c r="T1139" s="233">
        <v>50</v>
      </c>
      <c r="U1139" s="233">
        <v>40</v>
      </c>
      <c r="V1139" s="233">
        <v>43.3</v>
      </c>
      <c r="W1139" s="233">
        <v>43.2</v>
      </c>
      <c r="X1139" s="233">
        <v>46.6</v>
      </c>
      <c r="Y1139" s="233">
        <v>49</v>
      </c>
      <c r="Z1139" s="233">
        <v>51</v>
      </c>
      <c r="AA1139" s="233">
        <v>43</v>
      </c>
      <c r="AB1139" s="233">
        <v>50</v>
      </c>
      <c r="AC1139" s="230"/>
      <c r="AD1139" s="231"/>
      <c r="AE1139" s="231"/>
      <c r="AF1139" s="231"/>
      <c r="AG1139" s="231"/>
      <c r="AH1139" s="231"/>
      <c r="AI1139" s="231"/>
      <c r="AJ1139" s="231"/>
      <c r="AK1139" s="231"/>
      <c r="AL1139" s="231"/>
      <c r="AM1139" s="231"/>
      <c r="AN1139" s="231"/>
      <c r="AO1139" s="231"/>
      <c r="AP1139" s="231"/>
      <c r="AQ1139" s="231"/>
      <c r="AR1139" s="231"/>
      <c r="AS1139" s="231"/>
      <c r="AT1139" s="231"/>
      <c r="AU1139" s="231"/>
      <c r="AV1139" s="231"/>
      <c r="AW1139" s="231"/>
      <c r="AX1139" s="231"/>
      <c r="AY1139" s="231"/>
      <c r="AZ1139" s="231"/>
      <c r="BA1139" s="231"/>
      <c r="BB1139" s="231"/>
      <c r="BC1139" s="231"/>
      <c r="BD1139" s="231"/>
      <c r="BE1139" s="231"/>
      <c r="BF1139" s="231"/>
      <c r="BG1139" s="231"/>
      <c r="BH1139" s="231"/>
      <c r="BI1139" s="231"/>
      <c r="BJ1139" s="231"/>
      <c r="BK1139" s="231"/>
      <c r="BL1139" s="231"/>
      <c r="BM1139" s="234"/>
    </row>
    <row r="1140" spans="1:65">
      <c r="A1140" s="30"/>
      <c r="B1140" s="3" t="s">
        <v>273</v>
      </c>
      <c r="C1140" s="29"/>
      <c r="D1140" s="24">
        <v>0.63245553203367588</v>
      </c>
      <c r="E1140" s="24">
        <v>1.6733200530681511</v>
      </c>
      <c r="F1140" s="24">
        <v>0.81649658092772603</v>
      </c>
      <c r="G1140" s="24">
        <v>2.1602468994692869</v>
      </c>
      <c r="H1140" s="24">
        <v>0.89442719099991586</v>
      </c>
      <c r="I1140" s="24">
        <v>0.61128280416405179</v>
      </c>
      <c r="J1140" s="24">
        <v>0</v>
      </c>
      <c r="K1140" s="24">
        <v>1.2649110640673518</v>
      </c>
      <c r="L1140" s="24">
        <v>0.752772652709081</v>
      </c>
      <c r="M1140" s="24">
        <v>0.40824829046386302</v>
      </c>
      <c r="N1140" s="24">
        <v>3.5777087639996634</v>
      </c>
      <c r="O1140" s="24">
        <v>2.0412414523193152</v>
      </c>
      <c r="P1140" s="24">
        <v>2</v>
      </c>
      <c r="Q1140" s="24">
        <v>1.0166939887039115</v>
      </c>
      <c r="R1140" s="24">
        <v>1.3291601358251257</v>
      </c>
      <c r="S1140" s="24">
        <v>2.3380903889000244</v>
      </c>
      <c r="T1140" s="24">
        <v>1.0954451150103321</v>
      </c>
      <c r="U1140" s="24">
        <v>0.752772652709081</v>
      </c>
      <c r="V1140" s="24">
        <v>0.67057189522576044</v>
      </c>
      <c r="W1140" s="24">
        <v>0.94586820787394432</v>
      </c>
      <c r="X1140" s="24">
        <v>0.90498618773990103</v>
      </c>
      <c r="Y1140" s="24">
        <v>2.4221202832779936</v>
      </c>
      <c r="Z1140" s="24">
        <v>1.0327955589886444</v>
      </c>
      <c r="AA1140" s="24">
        <v>1.0327955589886444</v>
      </c>
      <c r="AB1140" s="24">
        <v>1.0327955589886444</v>
      </c>
      <c r="AC1140" s="154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55"/>
    </row>
    <row r="1141" spans="1:65">
      <c r="A1141" s="30"/>
      <c r="B1141" s="3" t="s">
        <v>87</v>
      </c>
      <c r="C1141" s="29"/>
      <c r="D1141" s="13">
        <v>1.2401088863405409E-2</v>
      </c>
      <c r="E1141" s="13">
        <v>3.5602554320598959E-2</v>
      </c>
      <c r="F1141" s="13">
        <v>2.6624888508512804E-2</v>
      </c>
      <c r="G1141" s="13">
        <v>4.5639019002872254E-2</v>
      </c>
      <c r="H1141" s="13">
        <v>1.9876159799998131E-2</v>
      </c>
      <c r="I1141" s="13">
        <v>1.3589095313020791E-2</v>
      </c>
      <c r="J1141" s="13">
        <v>0</v>
      </c>
      <c r="K1141" s="13">
        <v>2.6352313834736494E-2</v>
      </c>
      <c r="L1141" s="13">
        <v>1.5415139645919746E-2</v>
      </c>
      <c r="M1141" s="13">
        <v>8.5348074661434781E-3</v>
      </c>
      <c r="N1141" s="13">
        <v>7.3014464571421703E-2</v>
      </c>
      <c r="O1141" s="13">
        <v>4.2378715273065366E-2</v>
      </c>
      <c r="P1141" s="13">
        <v>4.4444444444444446E-2</v>
      </c>
      <c r="Q1141" s="13">
        <v>2.4159065078112746E-2</v>
      </c>
      <c r="R1141" s="13">
        <v>3.1521584248817215E-2</v>
      </c>
      <c r="S1141" s="13">
        <v>4.4394121308228313E-2</v>
      </c>
      <c r="T1141" s="13">
        <v>2.1908902300206642E-2</v>
      </c>
      <c r="U1141" s="13">
        <v>1.8741227868275877E-2</v>
      </c>
      <c r="V1141" s="13">
        <v>1.5516511266311466E-2</v>
      </c>
      <c r="W1141" s="13">
        <v>2.1878216064933179E-2</v>
      </c>
      <c r="X1141" s="13">
        <v>1.9483018035304653E-2</v>
      </c>
      <c r="Y1141" s="13">
        <v>4.8767522482107258E-2</v>
      </c>
      <c r="Z1141" s="13">
        <v>2.0384122874775878E-2</v>
      </c>
      <c r="AA1141" s="13">
        <v>2.3833743668968715E-2</v>
      </c>
      <c r="AB1141" s="13">
        <v>2.0935045114634683E-2</v>
      </c>
      <c r="AC1141" s="154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55"/>
    </row>
    <row r="1142" spans="1:65">
      <c r="A1142" s="30"/>
      <c r="B1142" s="3" t="s">
        <v>274</v>
      </c>
      <c r="C1142" s="29"/>
      <c r="D1142" s="13">
        <v>9.9105031578317071E-2</v>
      </c>
      <c r="E1142" s="13">
        <v>1.290071537609605E-2</v>
      </c>
      <c r="F1142" s="13">
        <v>-0.33910024244963943</v>
      </c>
      <c r="G1142" s="13">
        <v>2.0084408392947894E-2</v>
      </c>
      <c r="H1142" s="13">
        <v>-3.0201442725014349E-2</v>
      </c>
      <c r="I1142" s="13">
        <v>-3.0560627375857075E-2</v>
      </c>
      <c r="J1142" s="13">
        <v>-0.13795683797779057</v>
      </c>
      <c r="K1142" s="13">
        <v>3.4451794426651361E-2</v>
      </c>
      <c r="L1142" s="13">
        <v>5.241102696878075E-2</v>
      </c>
      <c r="M1142" s="13">
        <v>3.0859947918225439E-2</v>
      </c>
      <c r="N1142" s="13">
        <v>5.6002873477206672E-2</v>
      </c>
      <c r="O1142" s="13">
        <v>3.8043640935077061E-2</v>
      </c>
      <c r="P1142" s="13">
        <v>-3.0201442725014349E-2</v>
      </c>
      <c r="Q1142" s="13">
        <v>-9.3058756622467098E-2</v>
      </c>
      <c r="R1142" s="13">
        <v>-9.1262833368254248E-2</v>
      </c>
      <c r="S1142" s="13">
        <v>0.13502349666257563</v>
      </c>
      <c r="T1142" s="13">
        <v>7.755395252776176E-2</v>
      </c>
      <c r="U1142" s="13">
        <v>-0.13436499146936476</v>
      </c>
      <c r="V1142" s="13">
        <v>-6.8634200365171316E-2</v>
      </c>
      <c r="W1142" s="13">
        <v>-6.8275015714328702E-2</v>
      </c>
      <c r="X1142" s="13">
        <v>1.0476218982906627E-3</v>
      </c>
      <c r="Y1142" s="13">
        <v>7.0370259510909916E-2</v>
      </c>
      <c r="Z1142" s="13">
        <v>9.1921338561465227E-2</v>
      </c>
      <c r="AA1142" s="13">
        <v>-6.6119907809273015E-2</v>
      </c>
      <c r="AB1142" s="13">
        <v>6.3186566494058294E-2</v>
      </c>
      <c r="AC1142" s="154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55"/>
    </row>
    <row r="1143" spans="1:65">
      <c r="A1143" s="30"/>
      <c r="B1143" s="46" t="s">
        <v>275</v>
      </c>
      <c r="C1143" s="47"/>
      <c r="D1143" s="45">
        <v>1.01</v>
      </c>
      <c r="E1143" s="45">
        <v>0</v>
      </c>
      <c r="F1143" s="45">
        <v>4.13</v>
      </c>
      <c r="G1143" s="45">
        <v>0.08</v>
      </c>
      <c r="H1143" s="45">
        <v>0.51</v>
      </c>
      <c r="I1143" s="45">
        <v>0.51</v>
      </c>
      <c r="J1143" s="45">
        <v>1.77</v>
      </c>
      <c r="K1143" s="45">
        <v>0.25</v>
      </c>
      <c r="L1143" s="45">
        <v>0.46</v>
      </c>
      <c r="M1143" s="45">
        <v>0.21</v>
      </c>
      <c r="N1143" s="45">
        <v>0.51</v>
      </c>
      <c r="O1143" s="45">
        <v>0.3</v>
      </c>
      <c r="P1143" s="45">
        <v>0.51</v>
      </c>
      <c r="Q1143" s="45">
        <v>1.24</v>
      </c>
      <c r="R1143" s="45">
        <v>1.22</v>
      </c>
      <c r="S1143" s="45">
        <v>1.43</v>
      </c>
      <c r="T1143" s="45">
        <v>0.76</v>
      </c>
      <c r="U1143" s="45">
        <v>1.73</v>
      </c>
      <c r="V1143" s="45">
        <v>0.96</v>
      </c>
      <c r="W1143" s="45">
        <v>0.95</v>
      </c>
      <c r="X1143" s="45">
        <v>0.14000000000000001</v>
      </c>
      <c r="Y1143" s="45">
        <v>0.67</v>
      </c>
      <c r="Z1143" s="45">
        <v>0.93</v>
      </c>
      <c r="AA1143" s="45">
        <v>0.93</v>
      </c>
      <c r="AB1143" s="45">
        <v>0.59</v>
      </c>
      <c r="AC1143" s="154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5"/>
    </row>
    <row r="1144" spans="1:65">
      <c r="B1144" s="31"/>
      <c r="C1144" s="20"/>
      <c r="D1144" s="20"/>
      <c r="E1144" s="20"/>
      <c r="F1144" s="20"/>
      <c r="G1144" s="20"/>
      <c r="H1144" s="20"/>
      <c r="I1144" s="20"/>
      <c r="J1144" s="20"/>
      <c r="K1144" s="20"/>
      <c r="L1144" s="20"/>
      <c r="M1144" s="20"/>
      <c r="N1144" s="20"/>
      <c r="O1144" s="20"/>
      <c r="P1144" s="20"/>
      <c r="Q1144" s="20"/>
      <c r="R1144" s="20"/>
      <c r="S1144" s="20"/>
      <c r="T1144" s="20"/>
      <c r="U1144" s="20"/>
      <c r="V1144" s="20"/>
      <c r="W1144" s="20"/>
      <c r="X1144" s="20"/>
      <c r="Y1144" s="20"/>
      <c r="Z1144" s="20"/>
      <c r="AA1144" s="20"/>
      <c r="AB1144" s="20"/>
      <c r="BM1144" s="55"/>
    </row>
    <row r="1145" spans="1:65" ht="15">
      <c r="B1145" s="8" t="s">
        <v>575</v>
      </c>
      <c r="BM1145" s="28" t="s">
        <v>67</v>
      </c>
    </row>
    <row r="1146" spans="1:65" ht="15">
      <c r="A1146" s="25" t="s">
        <v>45</v>
      </c>
      <c r="B1146" s="18" t="s">
        <v>110</v>
      </c>
      <c r="C1146" s="15" t="s">
        <v>111</v>
      </c>
      <c r="D1146" s="16" t="s">
        <v>229</v>
      </c>
      <c r="E1146" s="17" t="s">
        <v>229</v>
      </c>
      <c r="F1146" s="17" t="s">
        <v>229</v>
      </c>
      <c r="G1146" s="17" t="s">
        <v>229</v>
      </c>
      <c r="H1146" s="17" t="s">
        <v>229</v>
      </c>
      <c r="I1146" s="17" t="s">
        <v>229</v>
      </c>
      <c r="J1146" s="17" t="s">
        <v>229</v>
      </c>
      <c r="K1146" s="17" t="s">
        <v>229</v>
      </c>
      <c r="L1146" s="17" t="s">
        <v>229</v>
      </c>
      <c r="M1146" s="17" t="s">
        <v>229</v>
      </c>
      <c r="N1146" s="17" t="s">
        <v>229</v>
      </c>
      <c r="O1146" s="17" t="s">
        <v>229</v>
      </c>
      <c r="P1146" s="17" t="s">
        <v>229</v>
      </c>
      <c r="Q1146" s="17" t="s">
        <v>229</v>
      </c>
      <c r="R1146" s="17" t="s">
        <v>229</v>
      </c>
      <c r="S1146" s="17" t="s">
        <v>229</v>
      </c>
      <c r="T1146" s="17" t="s">
        <v>229</v>
      </c>
      <c r="U1146" s="17" t="s">
        <v>229</v>
      </c>
      <c r="V1146" s="17" t="s">
        <v>229</v>
      </c>
      <c r="W1146" s="17" t="s">
        <v>229</v>
      </c>
      <c r="X1146" s="17" t="s">
        <v>229</v>
      </c>
      <c r="Y1146" s="17" t="s">
        <v>229</v>
      </c>
      <c r="Z1146" s="17" t="s">
        <v>229</v>
      </c>
      <c r="AA1146" s="17" t="s">
        <v>229</v>
      </c>
      <c r="AB1146" s="154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28">
        <v>1</v>
      </c>
    </row>
    <row r="1147" spans="1:65">
      <c r="A1147" s="30"/>
      <c r="B1147" s="19" t="s">
        <v>230</v>
      </c>
      <c r="C1147" s="9" t="s">
        <v>230</v>
      </c>
      <c r="D1147" s="152" t="s">
        <v>232</v>
      </c>
      <c r="E1147" s="153" t="s">
        <v>233</v>
      </c>
      <c r="F1147" s="153" t="s">
        <v>234</v>
      </c>
      <c r="G1147" s="153" t="s">
        <v>235</v>
      </c>
      <c r="H1147" s="153" t="s">
        <v>236</v>
      </c>
      <c r="I1147" s="153" t="s">
        <v>238</v>
      </c>
      <c r="J1147" s="153" t="s">
        <v>239</v>
      </c>
      <c r="K1147" s="153" t="s">
        <v>240</v>
      </c>
      <c r="L1147" s="153" t="s">
        <v>241</v>
      </c>
      <c r="M1147" s="153" t="s">
        <v>243</v>
      </c>
      <c r="N1147" s="153" t="s">
        <v>244</v>
      </c>
      <c r="O1147" s="153" t="s">
        <v>246</v>
      </c>
      <c r="P1147" s="153" t="s">
        <v>247</v>
      </c>
      <c r="Q1147" s="153" t="s">
        <v>249</v>
      </c>
      <c r="R1147" s="153" t="s">
        <v>250</v>
      </c>
      <c r="S1147" s="153" t="s">
        <v>251</v>
      </c>
      <c r="T1147" s="153" t="s">
        <v>252</v>
      </c>
      <c r="U1147" s="153" t="s">
        <v>254</v>
      </c>
      <c r="V1147" s="153" t="s">
        <v>256</v>
      </c>
      <c r="W1147" s="153" t="s">
        <v>258</v>
      </c>
      <c r="X1147" s="153" t="s">
        <v>259</v>
      </c>
      <c r="Y1147" s="153" t="s">
        <v>260</v>
      </c>
      <c r="Z1147" s="153" t="s">
        <v>261</v>
      </c>
      <c r="AA1147" s="153" t="s">
        <v>262</v>
      </c>
      <c r="AB1147" s="154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8" t="s">
        <v>3</v>
      </c>
    </row>
    <row r="1148" spans="1:65">
      <c r="A1148" s="30"/>
      <c r="B1148" s="19"/>
      <c r="C1148" s="9"/>
      <c r="D1148" s="10" t="s">
        <v>299</v>
      </c>
      <c r="E1148" s="11" t="s">
        <v>300</v>
      </c>
      <c r="F1148" s="11" t="s">
        <v>114</v>
      </c>
      <c r="G1148" s="11" t="s">
        <v>114</v>
      </c>
      <c r="H1148" s="11" t="s">
        <v>114</v>
      </c>
      <c r="I1148" s="11" t="s">
        <v>299</v>
      </c>
      <c r="J1148" s="11" t="s">
        <v>300</v>
      </c>
      <c r="K1148" s="11" t="s">
        <v>299</v>
      </c>
      <c r="L1148" s="11" t="s">
        <v>300</v>
      </c>
      <c r="M1148" s="11" t="s">
        <v>300</v>
      </c>
      <c r="N1148" s="11" t="s">
        <v>114</v>
      </c>
      <c r="O1148" s="11" t="s">
        <v>300</v>
      </c>
      <c r="P1148" s="11" t="s">
        <v>299</v>
      </c>
      <c r="Q1148" s="11" t="s">
        <v>299</v>
      </c>
      <c r="R1148" s="11" t="s">
        <v>300</v>
      </c>
      <c r="S1148" s="11" t="s">
        <v>299</v>
      </c>
      <c r="T1148" s="11" t="s">
        <v>300</v>
      </c>
      <c r="U1148" s="11" t="s">
        <v>299</v>
      </c>
      <c r="V1148" s="11" t="s">
        <v>300</v>
      </c>
      <c r="W1148" s="11" t="s">
        <v>300</v>
      </c>
      <c r="X1148" s="11" t="s">
        <v>299</v>
      </c>
      <c r="Y1148" s="11" t="s">
        <v>299</v>
      </c>
      <c r="Z1148" s="11" t="s">
        <v>299</v>
      </c>
      <c r="AA1148" s="11" t="s">
        <v>299</v>
      </c>
      <c r="AB1148" s="154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8">
        <v>1</v>
      </c>
    </row>
    <row r="1149" spans="1:65">
      <c r="A1149" s="30"/>
      <c r="B1149" s="19"/>
      <c r="C1149" s="9"/>
      <c r="D1149" s="26"/>
      <c r="E1149" s="26"/>
      <c r="F1149" s="26"/>
      <c r="G1149" s="26"/>
      <c r="H1149" s="26"/>
      <c r="I1149" s="26"/>
      <c r="J1149" s="26"/>
      <c r="K1149" s="26"/>
      <c r="L1149" s="26"/>
      <c r="M1149" s="26"/>
      <c r="N1149" s="26"/>
      <c r="O1149" s="26"/>
      <c r="P1149" s="26"/>
      <c r="Q1149" s="26"/>
      <c r="R1149" s="26"/>
      <c r="S1149" s="26"/>
      <c r="T1149" s="26"/>
      <c r="U1149" s="26"/>
      <c r="V1149" s="26"/>
      <c r="W1149" s="26"/>
      <c r="X1149" s="26"/>
      <c r="Y1149" s="26"/>
      <c r="Z1149" s="26"/>
      <c r="AA1149" s="26"/>
      <c r="AB1149" s="154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8">
        <v>1</v>
      </c>
    </row>
    <row r="1150" spans="1:65">
      <c r="A1150" s="30"/>
      <c r="B1150" s="18">
        <v>1</v>
      </c>
      <c r="C1150" s="14">
        <v>1</v>
      </c>
      <c r="D1150" s="229">
        <v>36.1</v>
      </c>
      <c r="E1150" s="229">
        <v>20</v>
      </c>
      <c r="F1150" s="229">
        <v>21</v>
      </c>
      <c r="G1150" s="236">
        <v>53.8</v>
      </c>
      <c r="H1150" s="229">
        <v>36</v>
      </c>
      <c r="I1150" s="229">
        <v>30</v>
      </c>
      <c r="J1150" s="229">
        <v>29</v>
      </c>
      <c r="K1150" s="229">
        <v>34.799999999999997</v>
      </c>
      <c r="L1150" s="229">
        <v>29</v>
      </c>
      <c r="M1150" s="229">
        <v>36.4</v>
      </c>
      <c r="N1150" s="229">
        <v>32.1</v>
      </c>
      <c r="O1150" s="229">
        <v>27.7</v>
      </c>
      <c r="P1150" s="236">
        <v>20</v>
      </c>
      <c r="Q1150" s="229">
        <v>34.1</v>
      </c>
      <c r="R1150" s="229">
        <v>33.1</v>
      </c>
      <c r="S1150" s="229">
        <v>35.5</v>
      </c>
      <c r="T1150" s="229">
        <v>34.299999999999997</v>
      </c>
      <c r="U1150" s="229">
        <v>31.100000000000005</v>
      </c>
      <c r="V1150" s="229">
        <v>32.1</v>
      </c>
      <c r="W1150" s="229">
        <v>30.599999999999998</v>
      </c>
      <c r="X1150" s="229">
        <v>30</v>
      </c>
      <c r="Y1150" s="229">
        <v>39.299999999999997</v>
      </c>
      <c r="Z1150" s="229">
        <v>35</v>
      </c>
      <c r="AA1150" s="229">
        <v>32.700000000000003</v>
      </c>
      <c r="AB1150" s="230"/>
      <c r="AC1150" s="231"/>
      <c r="AD1150" s="231"/>
      <c r="AE1150" s="231"/>
      <c r="AF1150" s="231"/>
      <c r="AG1150" s="231"/>
      <c r="AH1150" s="231"/>
      <c r="AI1150" s="231"/>
      <c r="AJ1150" s="231"/>
      <c r="AK1150" s="231"/>
      <c r="AL1150" s="231"/>
      <c r="AM1150" s="231"/>
      <c r="AN1150" s="231"/>
      <c r="AO1150" s="231"/>
      <c r="AP1150" s="231"/>
      <c r="AQ1150" s="231"/>
      <c r="AR1150" s="231"/>
      <c r="AS1150" s="231"/>
      <c r="AT1150" s="231"/>
      <c r="AU1150" s="231"/>
      <c r="AV1150" s="231"/>
      <c r="AW1150" s="231"/>
      <c r="AX1150" s="231"/>
      <c r="AY1150" s="231"/>
      <c r="AZ1150" s="231"/>
      <c r="BA1150" s="231"/>
      <c r="BB1150" s="231"/>
      <c r="BC1150" s="231"/>
      <c r="BD1150" s="231"/>
      <c r="BE1150" s="231"/>
      <c r="BF1150" s="231"/>
      <c r="BG1150" s="231"/>
      <c r="BH1150" s="231"/>
      <c r="BI1150" s="231"/>
      <c r="BJ1150" s="231"/>
      <c r="BK1150" s="231"/>
      <c r="BL1150" s="231"/>
      <c r="BM1150" s="232">
        <v>1</v>
      </c>
    </row>
    <row r="1151" spans="1:65">
      <c r="A1151" s="30"/>
      <c r="B1151" s="19">
        <v>1</v>
      </c>
      <c r="C1151" s="9">
        <v>2</v>
      </c>
      <c r="D1151" s="233">
        <v>38.6</v>
      </c>
      <c r="E1151" s="233">
        <v>22</v>
      </c>
      <c r="F1151" s="233">
        <v>21</v>
      </c>
      <c r="G1151" s="237">
        <v>53.3</v>
      </c>
      <c r="H1151" s="233">
        <v>35</v>
      </c>
      <c r="I1151" s="233">
        <v>25</v>
      </c>
      <c r="J1151" s="233">
        <v>30</v>
      </c>
      <c r="K1151" s="233">
        <v>35.200000000000003</v>
      </c>
      <c r="L1151" s="233">
        <v>28.6</v>
      </c>
      <c r="M1151" s="238">
        <v>47.8</v>
      </c>
      <c r="N1151" s="233">
        <v>32.6</v>
      </c>
      <c r="O1151" s="233">
        <v>34.5</v>
      </c>
      <c r="P1151" s="237">
        <v>20</v>
      </c>
      <c r="Q1151" s="233">
        <v>39.6</v>
      </c>
      <c r="R1151" s="233">
        <v>29.2</v>
      </c>
      <c r="S1151" s="233">
        <v>34.4</v>
      </c>
      <c r="T1151" s="233">
        <v>33.9</v>
      </c>
      <c r="U1151" s="233">
        <v>30.800000000000004</v>
      </c>
      <c r="V1151" s="233">
        <v>27.2</v>
      </c>
      <c r="W1151" s="233">
        <v>32.1</v>
      </c>
      <c r="X1151" s="233">
        <v>30</v>
      </c>
      <c r="Y1151" s="233">
        <v>35.799999999999997</v>
      </c>
      <c r="Z1151" s="233">
        <v>36</v>
      </c>
      <c r="AA1151" s="233">
        <v>32.9</v>
      </c>
      <c r="AB1151" s="230"/>
      <c r="AC1151" s="231"/>
      <c r="AD1151" s="231"/>
      <c r="AE1151" s="231"/>
      <c r="AF1151" s="231"/>
      <c r="AG1151" s="231"/>
      <c r="AH1151" s="231"/>
      <c r="AI1151" s="231"/>
      <c r="AJ1151" s="231"/>
      <c r="AK1151" s="231"/>
      <c r="AL1151" s="231"/>
      <c r="AM1151" s="231"/>
      <c r="AN1151" s="231"/>
      <c r="AO1151" s="231"/>
      <c r="AP1151" s="231"/>
      <c r="AQ1151" s="231"/>
      <c r="AR1151" s="231"/>
      <c r="AS1151" s="231"/>
      <c r="AT1151" s="231"/>
      <c r="AU1151" s="231"/>
      <c r="AV1151" s="231"/>
      <c r="AW1151" s="231"/>
      <c r="AX1151" s="231"/>
      <c r="AY1151" s="231"/>
      <c r="AZ1151" s="231"/>
      <c r="BA1151" s="231"/>
      <c r="BB1151" s="231"/>
      <c r="BC1151" s="231"/>
      <c r="BD1151" s="231"/>
      <c r="BE1151" s="231"/>
      <c r="BF1151" s="231"/>
      <c r="BG1151" s="231"/>
      <c r="BH1151" s="231"/>
      <c r="BI1151" s="231"/>
      <c r="BJ1151" s="231"/>
      <c r="BK1151" s="231"/>
      <c r="BL1151" s="231"/>
      <c r="BM1151" s="232">
        <v>37</v>
      </c>
    </row>
    <row r="1152" spans="1:65">
      <c r="A1152" s="30"/>
      <c r="B1152" s="19">
        <v>1</v>
      </c>
      <c r="C1152" s="9">
        <v>3</v>
      </c>
      <c r="D1152" s="233">
        <v>37</v>
      </c>
      <c r="E1152" s="233">
        <v>22</v>
      </c>
      <c r="F1152" s="233">
        <v>23</v>
      </c>
      <c r="G1152" s="237">
        <v>52.2</v>
      </c>
      <c r="H1152" s="233">
        <v>36</v>
      </c>
      <c r="I1152" s="233">
        <v>25</v>
      </c>
      <c r="J1152" s="233">
        <v>33</v>
      </c>
      <c r="K1152" s="233">
        <v>35.1</v>
      </c>
      <c r="L1152" s="233">
        <v>29.2</v>
      </c>
      <c r="M1152" s="233">
        <v>35.700000000000003</v>
      </c>
      <c r="N1152" s="233">
        <v>32.6</v>
      </c>
      <c r="O1152" s="233">
        <v>31.100000000000005</v>
      </c>
      <c r="P1152" s="237">
        <v>11</v>
      </c>
      <c r="Q1152" s="233">
        <v>35</v>
      </c>
      <c r="R1152" s="233">
        <v>30.800000000000004</v>
      </c>
      <c r="S1152" s="233">
        <v>34.299999999999997</v>
      </c>
      <c r="T1152" s="233">
        <v>34.700000000000003</v>
      </c>
      <c r="U1152" s="233">
        <v>31.100000000000005</v>
      </c>
      <c r="V1152" s="233">
        <v>24.7</v>
      </c>
      <c r="W1152" s="233">
        <v>29.3</v>
      </c>
      <c r="X1152" s="233">
        <v>31</v>
      </c>
      <c r="Y1152" s="233">
        <v>38.9</v>
      </c>
      <c r="Z1152" s="233">
        <v>35.200000000000003</v>
      </c>
      <c r="AA1152" s="233">
        <v>33.700000000000003</v>
      </c>
      <c r="AB1152" s="230"/>
      <c r="AC1152" s="231"/>
      <c r="AD1152" s="231"/>
      <c r="AE1152" s="231"/>
      <c r="AF1152" s="231"/>
      <c r="AG1152" s="231"/>
      <c r="AH1152" s="231"/>
      <c r="AI1152" s="231"/>
      <c r="AJ1152" s="231"/>
      <c r="AK1152" s="231"/>
      <c r="AL1152" s="231"/>
      <c r="AM1152" s="231"/>
      <c r="AN1152" s="231"/>
      <c r="AO1152" s="231"/>
      <c r="AP1152" s="231"/>
      <c r="AQ1152" s="231"/>
      <c r="AR1152" s="231"/>
      <c r="AS1152" s="231"/>
      <c r="AT1152" s="231"/>
      <c r="AU1152" s="231"/>
      <c r="AV1152" s="231"/>
      <c r="AW1152" s="231"/>
      <c r="AX1152" s="231"/>
      <c r="AY1152" s="231"/>
      <c r="AZ1152" s="231"/>
      <c r="BA1152" s="231"/>
      <c r="BB1152" s="231"/>
      <c r="BC1152" s="231"/>
      <c r="BD1152" s="231"/>
      <c r="BE1152" s="231"/>
      <c r="BF1152" s="231"/>
      <c r="BG1152" s="231"/>
      <c r="BH1152" s="231"/>
      <c r="BI1152" s="231"/>
      <c r="BJ1152" s="231"/>
      <c r="BK1152" s="231"/>
      <c r="BL1152" s="231"/>
      <c r="BM1152" s="232">
        <v>16</v>
      </c>
    </row>
    <row r="1153" spans="1:65">
      <c r="A1153" s="30"/>
      <c r="B1153" s="19">
        <v>1</v>
      </c>
      <c r="C1153" s="9">
        <v>4</v>
      </c>
      <c r="D1153" s="233">
        <v>36.1</v>
      </c>
      <c r="E1153" s="233">
        <v>23</v>
      </c>
      <c r="F1153" s="233">
        <v>21</v>
      </c>
      <c r="G1153" s="238">
        <v>57.4</v>
      </c>
      <c r="H1153" s="233">
        <v>36</v>
      </c>
      <c r="I1153" s="233">
        <v>25</v>
      </c>
      <c r="J1153" s="233">
        <v>27</v>
      </c>
      <c r="K1153" s="233">
        <v>34.6</v>
      </c>
      <c r="L1153" s="233">
        <v>28.7</v>
      </c>
      <c r="M1153" s="233">
        <v>37.5</v>
      </c>
      <c r="N1153" s="233">
        <v>32</v>
      </c>
      <c r="O1153" s="233">
        <v>33.6</v>
      </c>
      <c r="P1153" s="237">
        <v>8</v>
      </c>
      <c r="Q1153" s="233">
        <v>31.8</v>
      </c>
      <c r="R1153" s="233">
        <v>32.299999999999997</v>
      </c>
      <c r="S1153" s="233">
        <v>33.200000000000003</v>
      </c>
      <c r="T1153" s="233">
        <v>34.4</v>
      </c>
      <c r="U1153" s="233">
        <v>29.2</v>
      </c>
      <c r="V1153" s="233">
        <v>23.1</v>
      </c>
      <c r="W1153" s="233">
        <v>28.7</v>
      </c>
      <c r="X1153" s="233">
        <v>31</v>
      </c>
      <c r="Y1153" s="233">
        <v>37.799999999999997</v>
      </c>
      <c r="Z1153" s="233">
        <v>35.6</v>
      </c>
      <c r="AA1153" s="233">
        <v>34</v>
      </c>
      <c r="AB1153" s="230"/>
      <c r="AC1153" s="231"/>
      <c r="AD1153" s="231"/>
      <c r="AE1153" s="231"/>
      <c r="AF1153" s="231"/>
      <c r="AG1153" s="231"/>
      <c r="AH1153" s="231"/>
      <c r="AI1153" s="231"/>
      <c r="AJ1153" s="231"/>
      <c r="AK1153" s="231"/>
      <c r="AL1153" s="231"/>
      <c r="AM1153" s="231"/>
      <c r="AN1153" s="231"/>
      <c r="AO1153" s="231"/>
      <c r="AP1153" s="231"/>
      <c r="AQ1153" s="231"/>
      <c r="AR1153" s="231"/>
      <c r="AS1153" s="231"/>
      <c r="AT1153" s="231"/>
      <c r="AU1153" s="231"/>
      <c r="AV1153" s="231"/>
      <c r="AW1153" s="231"/>
      <c r="AX1153" s="231"/>
      <c r="AY1153" s="231"/>
      <c r="AZ1153" s="231"/>
      <c r="BA1153" s="231"/>
      <c r="BB1153" s="231"/>
      <c r="BC1153" s="231"/>
      <c r="BD1153" s="231"/>
      <c r="BE1153" s="231"/>
      <c r="BF1153" s="231"/>
      <c r="BG1153" s="231"/>
      <c r="BH1153" s="231"/>
      <c r="BI1153" s="231"/>
      <c r="BJ1153" s="231"/>
      <c r="BK1153" s="231"/>
      <c r="BL1153" s="231"/>
      <c r="BM1153" s="232">
        <v>31.458257575757578</v>
      </c>
    </row>
    <row r="1154" spans="1:65">
      <c r="A1154" s="30"/>
      <c r="B1154" s="19">
        <v>1</v>
      </c>
      <c r="C1154" s="9">
        <v>5</v>
      </c>
      <c r="D1154" s="233">
        <v>35.9</v>
      </c>
      <c r="E1154" s="233">
        <v>20</v>
      </c>
      <c r="F1154" s="233">
        <v>21</v>
      </c>
      <c r="G1154" s="237">
        <v>53.3</v>
      </c>
      <c r="H1154" s="233">
        <v>36</v>
      </c>
      <c r="I1154" s="233">
        <v>30</v>
      </c>
      <c r="J1154" s="233">
        <v>33</v>
      </c>
      <c r="K1154" s="233">
        <v>35</v>
      </c>
      <c r="L1154" s="233">
        <v>29.2</v>
      </c>
      <c r="M1154" s="238">
        <v>59.5</v>
      </c>
      <c r="N1154" s="233">
        <v>32.299999999999997</v>
      </c>
      <c r="O1154" s="233">
        <v>28.9</v>
      </c>
      <c r="P1154" s="237">
        <v>22</v>
      </c>
      <c r="Q1154" s="233">
        <v>32.4</v>
      </c>
      <c r="R1154" s="233">
        <v>31.100000000000005</v>
      </c>
      <c r="S1154" s="233">
        <v>32.5</v>
      </c>
      <c r="T1154" s="233">
        <v>34.6</v>
      </c>
      <c r="U1154" s="233">
        <v>30.2</v>
      </c>
      <c r="V1154" s="233">
        <v>28.4</v>
      </c>
      <c r="W1154" s="233">
        <v>29</v>
      </c>
      <c r="X1154" s="233">
        <v>30</v>
      </c>
      <c r="Y1154" s="233">
        <v>39.9</v>
      </c>
      <c r="Z1154" s="233">
        <v>35</v>
      </c>
      <c r="AA1154" s="233">
        <v>31.4</v>
      </c>
      <c r="AB1154" s="230"/>
      <c r="AC1154" s="231"/>
      <c r="AD1154" s="231"/>
      <c r="AE1154" s="231"/>
      <c r="AF1154" s="231"/>
      <c r="AG1154" s="231"/>
      <c r="AH1154" s="231"/>
      <c r="AI1154" s="231"/>
      <c r="AJ1154" s="231"/>
      <c r="AK1154" s="231"/>
      <c r="AL1154" s="231"/>
      <c r="AM1154" s="231"/>
      <c r="AN1154" s="231"/>
      <c r="AO1154" s="231"/>
      <c r="AP1154" s="231"/>
      <c r="AQ1154" s="231"/>
      <c r="AR1154" s="231"/>
      <c r="AS1154" s="231"/>
      <c r="AT1154" s="231"/>
      <c r="AU1154" s="231"/>
      <c r="AV1154" s="231"/>
      <c r="AW1154" s="231"/>
      <c r="AX1154" s="231"/>
      <c r="AY1154" s="231"/>
      <c r="AZ1154" s="231"/>
      <c r="BA1154" s="231"/>
      <c r="BB1154" s="231"/>
      <c r="BC1154" s="231"/>
      <c r="BD1154" s="231"/>
      <c r="BE1154" s="231"/>
      <c r="BF1154" s="231"/>
      <c r="BG1154" s="231"/>
      <c r="BH1154" s="231"/>
      <c r="BI1154" s="231"/>
      <c r="BJ1154" s="231"/>
      <c r="BK1154" s="231"/>
      <c r="BL1154" s="231"/>
      <c r="BM1154" s="232">
        <v>70</v>
      </c>
    </row>
    <row r="1155" spans="1:65">
      <c r="A1155" s="30"/>
      <c r="B1155" s="19">
        <v>1</v>
      </c>
      <c r="C1155" s="9">
        <v>6</v>
      </c>
      <c r="D1155" s="233">
        <v>37.4</v>
      </c>
      <c r="E1155" s="233">
        <v>21</v>
      </c>
      <c r="F1155" s="233">
        <v>21</v>
      </c>
      <c r="G1155" s="237">
        <v>52</v>
      </c>
      <c r="H1155" s="233">
        <v>36</v>
      </c>
      <c r="I1155" s="233">
        <v>25</v>
      </c>
      <c r="J1155" s="233">
        <v>29</v>
      </c>
      <c r="K1155" s="238">
        <v>33.1</v>
      </c>
      <c r="L1155" s="233">
        <v>29.5</v>
      </c>
      <c r="M1155" s="233">
        <v>36.700000000000003</v>
      </c>
      <c r="N1155" s="233">
        <v>31.8</v>
      </c>
      <c r="O1155" s="233">
        <v>29.5</v>
      </c>
      <c r="P1155" s="237">
        <v>17</v>
      </c>
      <c r="Q1155" s="233">
        <v>31.7</v>
      </c>
      <c r="R1155" s="233">
        <v>25.8</v>
      </c>
      <c r="S1155" s="233">
        <v>33.200000000000003</v>
      </c>
      <c r="T1155" s="233">
        <v>34.6</v>
      </c>
      <c r="U1155" s="233">
        <v>31.7</v>
      </c>
      <c r="V1155" s="233">
        <v>24.4</v>
      </c>
      <c r="W1155" s="233">
        <v>27.9</v>
      </c>
      <c r="X1155" s="233">
        <v>31</v>
      </c>
      <c r="Y1155" s="233">
        <v>37.1</v>
      </c>
      <c r="Z1155" s="233">
        <v>34.6</v>
      </c>
      <c r="AA1155" s="233">
        <v>31.4</v>
      </c>
      <c r="AB1155" s="230"/>
      <c r="AC1155" s="231"/>
      <c r="AD1155" s="231"/>
      <c r="AE1155" s="231"/>
      <c r="AF1155" s="231"/>
      <c r="AG1155" s="231"/>
      <c r="AH1155" s="231"/>
      <c r="AI1155" s="231"/>
      <c r="AJ1155" s="231"/>
      <c r="AK1155" s="231"/>
      <c r="AL1155" s="231"/>
      <c r="AM1155" s="231"/>
      <c r="AN1155" s="231"/>
      <c r="AO1155" s="231"/>
      <c r="AP1155" s="231"/>
      <c r="AQ1155" s="231"/>
      <c r="AR1155" s="231"/>
      <c r="AS1155" s="231"/>
      <c r="AT1155" s="231"/>
      <c r="AU1155" s="231"/>
      <c r="AV1155" s="231"/>
      <c r="AW1155" s="231"/>
      <c r="AX1155" s="231"/>
      <c r="AY1155" s="231"/>
      <c r="AZ1155" s="231"/>
      <c r="BA1155" s="231"/>
      <c r="BB1155" s="231"/>
      <c r="BC1155" s="231"/>
      <c r="BD1155" s="231"/>
      <c r="BE1155" s="231"/>
      <c r="BF1155" s="231"/>
      <c r="BG1155" s="231"/>
      <c r="BH1155" s="231"/>
      <c r="BI1155" s="231"/>
      <c r="BJ1155" s="231"/>
      <c r="BK1155" s="231"/>
      <c r="BL1155" s="231"/>
      <c r="BM1155" s="234"/>
    </row>
    <row r="1156" spans="1:65">
      <c r="A1156" s="30"/>
      <c r="B1156" s="20" t="s">
        <v>271</v>
      </c>
      <c r="C1156" s="12"/>
      <c r="D1156" s="235">
        <v>36.85</v>
      </c>
      <c r="E1156" s="235">
        <v>21.333333333333332</v>
      </c>
      <c r="F1156" s="235">
        <v>21.333333333333332</v>
      </c>
      <c r="G1156" s="235">
        <v>53.666666666666664</v>
      </c>
      <c r="H1156" s="235">
        <v>35.833333333333336</v>
      </c>
      <c r="I1156" s="235">
        <v>26.666666666666668</v>
      </c>
      <c r="J1156" s="235">
        <v>30.166666666666668</v>
      </c>
      <c r="K1156" s="235">
        <v>34.633333333333333</v>
      </c>
      <c r="L1156" s="235">
        <v>29.033333333333331</v>
      </c>
      <c r="M1156" s="235">
        <v>42.266666666666659</v>
      </c>
      <c r="N1156" s="235">
        <v>32.233333333333341</v>
      </c>
      <c r="O1156" s="235">
        <v>30.883333333333336</v>
      </c>
      <c r="P1156" s="235">
        <v>16.333333333333332</v>
      </c>
      <c r="Q1156" s="235">
        <v>34.1</v>
      </c>
      <c r="R1156" s="235">
        <v>30.383333333333336</v>
      </c>
      <c r="S1156" s="235">
        <v>33.85</v>
      </c>
      <c r="T1156" s="235">
        <v>34.416666666666664</v>
      </c>
      <c r="U1156" s="235">
        <v>30.683333333333334</v>
      </c>
      <c r="V1156" s="235">
        <v>26.650000000000002</v>
      </c>
      <c r="W1156" s="235">
        <v>29.599999999999998</v>
      </c>
      <c r="X1156" s="235">
        <v>30.5</v>
      </c>
      <c r="Y1156" s="235">
        <v>38.133333333333333</v>
      </c>
      <c r="Z1156" s="235">
        <v>35.233333333333334</v>
      </c>
      <c r="AA1156" s="235">
        <v>32.683333333333337</v>
      </c>
      <c r="AB1156" s="230"/>
      <c r="AC1156" s="231"/>
      <c r="AD1156" s="231"/>
      <c r="AE1156" s="231"/>
      <c r="AF1156" s="231"/>
      <c r="AG1156" s="231"/>
      <c r="AH1156" s="231"/>
      <c r="AI1156" s="231"/>
      <c r="AJ1156" s="231"/>
      <c r="AK1156" s="231"/>
      <c r="AL1156" s="231"/>
      <c r="AM1156" s="231"/>
      <c r="AN1156" s="231"/>
      <c r="AO1156" s="231"/>
      <c r="AP1156" s="231"/>
      <c r="AQ1156" s="231"/>
      <c r="AR1156" s="231"/>
      <c r="AS1156" s="231"/>
      <c r="AT1156" s="231"/>
      <c r="AU1156" s="231"/>
      <c r="AV1156" s="231"/>
      <c r="AW1156" s="231"/>
      <c r="AX1156" s="231"/>
      <c r="AY1156" s="231"/>
      <c r="AZ1156" s="231"/>
      <c r="BA1156" s="231"/>
      <c r="BB1156" s="231"/>
      <c r="BC1156" s="231"/>
      <c r="BD1156" s="231"/>
      <c r="BE1156" s="231"/>
      <c r="BF1156" s="231"/>
      <c r="BG1156" s="231"/>
      <c r="BH1156" s="231"/>
      <c r="BI1156" s="231"/>
      <c r="BJ1156" s="231"/>
      <c r="BK1156" s="231"/>
      <c r="BL1156" s="231"/>
      <c r="BM1156" s="234"/>
    </row>
    <row r="1157" spans="1:65">
      <c r="A1157" s="30"/>
      <c r="B1157" s="3" t="s">
        <v>272</v>
      </c>
      <c r="C1157" s="29"/>
      <c r="D1157" s="233">
        <v>36.549999999999997</v>
      </c>
      <c r="E1157" s="233">
        <v>21.5</v>
      </c>
      <c r="F1157" s="233">
        <v>21</v>
      </c>
      <c r="G1157" s="233">
        <v>53.3</v>
      </c>
      <c r="H1157" s="233">
        <v>36</v>
      </c>
      <c r="I1157" s="233">
        <v>25</v>
      </c>
      <c r="J1157" s="233">
        <v>29.5</v>
      </c>
      <c r="K1157" s="233">
        <v>34.9</v>
      </c>
      <c r="L1157" s="233">
        <v>29.1</v>
      </c>
      <c r="M1157" s="233">
        <v>37.1</v>
      </c>
      <c r="N1157" s="233">
        <v>32.200000000000003</v>
      </c>
      <c r="O1157" s="233">
        <v>30.300000000000004</v>
      </c>
      <c r="P1157" s="233">
        <v>18.5</v>
      </c>
      <c r="Q1157" s="233">
        <v>33.25</v>
      </c>
      <c r="R1157" s="233">
        <v>30.950000000000003</v>
      </c>
      <c r="S1157" s="233">
        <v>33.75</v>
      </c>
      <c r="T1157" s="233">
        <v>34.5</v>
      </c>
      <c r="U1157" s="233">
        <v>30.950000000000003</v>
      </c>
      <c r="V1157" s="233">
        <v>25.95</v>
      </c>
      <c r="W1157" s="233">
        <v>29.15</v>
      </c>
      <c r="X1157" s="233">
        <v>30.5</v>
      </c>
      <c r="Y1157" s="233">
        <v>38.349999999999994</v>
      </c>
      <c r="Z1157" s="233">
        <v>35.1</v>
      </c>
      <c r="AA1157" s="233">
        <v>32.799999999999997</v>
      </c>
      <c r="AB1157" s="230"/>
      <c r="AC1157" s="231"/>
      <c r="AD1157" s="231"/>
      <c r="AE1157" s="231"/>
      <c r="AF1157" s="231"/>
      <c r="AG1157" s="231"/>
      <c r="AH1157" s="231"/>
      <c r="AI1157" s="231"/>
      <c r="AJ1157" s="231"/>
      <c r="AK1157" s="231"/>
      <c r="AL1157" s="231"/>
      <c r="AM1157" s="231"/>
      <c r="AN1157" s="231"/>
      <c r="AO1157" s="231"/>
      <c r="AP1157" s="231"/>
      <c r="AQ1157" s="231"/>
      <c r="AR1157" s="231"/>
      <c r="AS1157" s="231"/>
      <c r="AT1157" s="231"/>
      <c r="AU1157" s="231"/>
      <c r="AV1157" s="231"/>
      <c r="AW1157" s="231"/>
      <c r="AX1157" s="231"/>
      <c r="AY1157" s="231"/>
      <c r="AZ1157" s="231"/>
      <c r="BA1157" s="231"/>
      <c r="BB1157" s="231"/>
      <c r="BC1157" s="231"/>
      <c r="BD1157" s="231"/>
      <c r="BE1157" s="231"/>
      <c r="BF1157" s="231"/>
      <c r="BG1157" s="231"/>
      <c r="BH1157" s="231"/>
      <c r="BI1157" s="231"/>
      <c r="BJ1157" s="231"/>
      <c r="BK1157" s="231"/>
      <c r="BL1157" s="231"/>
      <c r="BM1157" s="234"/>
    </row>
    <row r="1158" spans="1:65">
      <c r="A1158" s="30"/>
      <c r="B1158" s="3" t="s">
        <v>273</v>
      </c>
      <c r="C1158" s="29"/>
      <c r="D1158" s="233">
        <v>1.0406728592598158</v>
      </c>
      <c r="E1158" s="233">
        <v>1.2110601416389968</v>
      </c>
      <c r="F1158" s="233">
        <v>0.81649658092772603</v>
      </c>
      <c r="G1158" s="233">
        <v>1.9572088970436097</v>
      </c>
      <c r="H1158" s="233">
        <v>0.40824829046386302</v>
      </c>
      <c r="I1158" s="233">
        <v>2.5819888974716112</v>
      </c>
      <c r="J1158" s="233">
        <v>2.4013884872437168</v>
      </c>
      <c r="K1158" s="233">
        <v>0.78145164064493877</v>
      </c>
      <c r="L1158" s="233">
        <v>0.33862466931200752</v>
      </c>
      <c r="M1158" s="233">
        <v>9.5797007608101659</v>
      </c>
      <c r="N1158" s="233">
        <v>0.32659863237109066</v>
      </c>
      <c r="O1158" s="233">
        <v>2.7014193800050128</v>
      </c>
      <c r="P1158" s="233">
        <v>5.6095157247900334</v>
      </c>
      <c r="Q1158" s="233">
        <v>3.0000000000000004</v>
      </c>
      <c r="R1158" s="233">
        <v>2.613363095068626</v>
      </c>
      <c r="S1158" s="233">
        <v>1.0858176642512305</v>
      </c>
      <c r="T1158" s="233">
        <v>0.29268868558020422</v>
      </c>
      <c r="U1158" s="233">
        <v>0.87502380919988043</v>
      </c>
      <c r="V1158" s="233">
        <v>3.3025747531282272</v>
      </c>
      <c r="W1158" s="233">
        <v>1.5099668870541505</v>
      </c>
      <c r="X1158" s="233">
        <v>0.54772255750516607</v>
      </c>
      <c r="Y1158" s="233">
        <v>1.5292699783447874</v>
      </c>
      <c r="Z1158" s="233">
        <v>0.4966554808583778</v>
      </c>
      <c r="AA1158" s="233">
        <v>1.105290308772618</v>
      </c>
      <c r="AB1158" s="230"/>
      <c r="AC1158" s="231"/>
      <c r="AD1158" s="231"/>
      <c r="AE1158" s="231"/>
      <c r="AF1158" s="231"/>
      <c r="AG1158" s="231"/>
      <c r="AH1158" s="231"/>
      <c r="AI1158" s="231"/>
      <c r="AJ1158" s="231"/>
      <c r="AK1158" s="231"/>
      <c r="AL1158" s="231"/>
      <c r="AM1158" s="231"/>
      <c r="AN1158" s="231"/>
      <c r="AO1158" s="231"/>
      <c r="AP1158" s="231"/>
      <c r="AQ1158" s="231"/>
      <c r="AR1158" s="231"/>
      <c r="AS1158" s="231"/>
      <c r="AT1158" s="231"/>
      <c r="AU1158" s="231"/>
      <c r="AV1158" s="231"/>
      <c r="AW1158" s="231"/>
      <c r="AX1158" s="231"/>
      <c r="AY1158" s="231"/>
      <c r="AZ1158" s="231"/>
      <c r="BA1158" s="231"/>
      <c r="BB1158" s="231"/>
      <c r="BC1158" s="231"/>
      <c r="BD1158" s="231"/>
      <c r="BE1158" s="231"/>
      <c r="BF1158" s="231"/>
      <c r="BG1158" s="231"/>
      <c r="BH1158" s="231"/>
      <c r="BI1158" s="231"/>
      <c r="BJ1158" s="231"/>
      <c r="BK1158" s="231"/>
      <c r="BL1158" s="231"/>
      <c r="BM1158" s="234"/>
    </row>
    <row r="1159" spans="1:65">
      <c r="A1159" s="30"/>
      <c r="B1159" s="3" t="s">
        <v>87</v>
      </c>
      <c r="C1159" s="29"/>
      <c r="D1159" s="13">
        <v>2.8240783154947512E-2</v>
      </c>
      <c r="E1159" s="13">
        <v>5.6768444139327974E-2</v>
      </c>
      <c r="F1159" s="13">
        <v>3.8273277230987161E-2</v>
      </c>
      <c r="G1159" s="13">
        <v>3.6469731000812605E-2</v>
      </c>
      <c r="H1159" s="13">
        <v>1.1392975547828735E-2</v>
      </c>
      <c r="I1159" s="13">
        <v>9.6824583655185412E-2</v>
      </c>
      <c r="J1159" s="13">
        <v>7.9604038251172932E-2</v>
      </c>
      <c r="K1159" s="13">
        <v>2.256356998974799E-2</v>
      </c>
      <c r="L1159" s="13">
        <v>1.1663306635315989E-2</v>
      </c>
      <c r="M1159" s="13">
        <v>0.22664907162800083</v>
      </c>
      <c r="N1159" s="13">
        <v>1.0132325719889056E-2</v>
      </c>
      <c r="O1159" s="13">
        <v>8.7471755423799646E-2</v>
      </c>
      <c r="P1159" s="13">
        <v>0.34343973825245105</v>
      </c>
      <c r="Q1159" s="13">
        <v>8.797653958944282E-2</v>
      </c>
      <c r="R1159" s="13">
        <v>8.6013047561227393E-2</v>
      </c>
      <c r="S1159" s="13">
        <v>3.2077331292503113E-2</v>
      </c>
      <c r="T1159" s="13">
        <v>8.5042717359865641E-3</v>
      </c>
      <c r="U1159" s="13">
        <v>2.8517886231392082E-2</v>
      </c>
      <c r="V1159" s="13">
        <v>0.12392400574589969</v>
      </c>
      <c r="W1159" s="13">
        <v>5.1012394832910493E-2</v>
      </c>
      <c r="X1159" s="13">
        <v>1.7958116639513643E-2</v>
      </c>
      <c r="Y1159" s="13">
        <v>4.0103233697852819E-2</v>
      </c>
      <c r="Z1159" s="13">
        <v>1.4096182048960581E-2</v>
      </c>
      <c r="AA1159" s="13">
        <v>3.3818163450462554E-2</v>
      </c>
      <c r="AB1159" s="154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55"/>
    </row>
    <row r="1160" spans="1:65">
      <c r="A1160" s="30"/>
      <c r="B1160" s="3" t="s">
        <v>274</v>
      </c>
      <c r="C1160" s="29"/>
      <c r="D1160" s="13">
        <v>0.17139354941252116</v>
      </c>
      <c r="E1160" s="13">
        <v>-0.32185267152961239</v>
      </c>
      <c r="F1160" s="13">
        <v>-0.32185267152961239</v>
      </c>
      <c r="G1160" s="13">
        <v>0.70596437318331873</v>
      </c>
      <c r="H1160" s="13">
        <v>0.13907559079010423</v>
      </c>
      <c r="I1160" s="13">
        <v>-0.15231583941201543</v>
      </c>
      <c r="J1160" s="13">
        <v>-4.1057293334842537E-2</v>
      </c>
      <c r="K1160" s="13">
        <v>0.10092980356364478</v>
      </c>
      <c r="L1160" s="13">
        <v>-7.708387015983198E-2</v>
      </c>
      <c r="M1160" s="13">
        <v>0.34357939453195518</v>
      </c>
      <c r="N1160" s="13">
        <v>2.4638229110726551E-2</v>
      </c>
      <c r="O1160" s="13">
        <v>-1.8275781519040413E-2</v>
      </c>
      <c r="P1160" s="13">
        <v>-0.48079345163985954</v>
      </c>
      <c r="Q1160" s="13">
        <v>8.3976120351885175E-2</v>
      </c>
      <c r="R1160" s="13">
        <v>-3.4169859530065017E-2</v>
      </c>
      <c r="S1160" s="13">
        <v>7.6029081346372873E-2</v>
      </c>
      <c r="T1160" s="13">
        <v>9.4042369758867483E-2</v>
      </c>
      <c r="U1160" s="13">
        <v>-2.4633412723450321E-2</v>
      </c>
      <c r="V1160" s="13">
        <v>-0.15284564201238293</v>
      </c>
      <c r="W1160" s="13">
        <v>-5.9070581747337259E-2</v>
      </c>
      <c r="X1160" s="13">
        <v>-3.0461241327492727E-2</v>
      </c>
      <c r="Y1160" s="13">
        <v>0.2121883496408179</v>
      </c>
      <c r="Z1160" s="13">
        <v>0.12000269717687462</v>
      </c>
      <c r="AA1160" s="13">
        <v>3.894289932064865E-2</v>
      </c>
      <c r="AB1160" s="154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55"/>
    </row>
    <row r="1161" spans="1:65">
      <c r="A1161" s="30"/>
      <c r="B1161" s="46" t="s">
        <v>275</v>
      </c>
      <c r="C1161" s="47"/>
      <c r="D1161" s="45">
        <v>1.2</v>
      </c>
      <c r="E1161" s="45">
        <v>2.3199999999999998</v>
      </c>
      <c r="F1161" s="45">
        <v>2.3199999999999998</v>
      </c>
      <c r="G1161" s="45">
        <v>5.03</v>
      </c>
      <c r="H1161" s="45">
        <v>0.97</v>
      </c>
      <c r="I1161" s="45">
        <v>1.1100000000000001</v>
      </c>
      <c r="J1161" s="45">
        <v>0.32</v>
      </c>
      <c r="K1161" s="45">
        <v>0.7</v>
      </c>
      <c r="L1161" s="45">
        <v>0.56999999999999995</v>
      </c>
      <c r="M1161" s="45">
        <v>2.4300000000000002</v>
      </c>
      <c r="N1161" s="45">
        <v>0.15</v>
      </c>
      <c r="O1161" s="45">
        <v>0.15</v>
      </c>
      <c r="P1161" s="45">
        <v>3.46</v>
      </c>
      <c r="Q1161" s="45">
        <v>0.57999999999999996</v>
      </c>
      <c r="R1161" s="45">
        <v>0.27</v>
      </c>
      <c r="S1161" s="45">
        <v>0.52</v>
      </c>
      <c r="T1161" s="45">
        <v>0.65</v>
      </c>
      <c r="U1161" s="45">
        <v>0.2</v>
      </c>
      <c r="V1161" s="45">
        <v>1.1200000000000001</v>
      </c>
      <c r="W1161" s="45">
        <v>0.45</v>
      </c>
      <c r="X1161" s="45">
        <v>0.24</v>
      </c>
      <c r="Y1161" s="45">
        <v>1.49</v>
      </c>
      <c r="Z1161" s="45">
        <v>0.84</v>
      </c>
      <c r="AA1161" s="45">
        <v>0.26</v>
      </c>
      <c r="AB1161" s="154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55"/>
    </row>
    <row r="1162" spans="1:65">
      <c r="B1162" s="31"/>
      <c r="C1162" s="20"/>
      <c r="D1162" s="20"/>
      <c r="E1162" s="20"/>
      <c r="F1162" s="20"/>
      <c r="G1162" s="20"/>
      <c r="H1162" s="20"/>
      <c r="I1162" s="20"/>
      <c r="J1162" s="20"/>
      <c r="K1162" s="20"/>
      <c r="L1162" s="20"/>
      <c r="M1162" s="20"/>
      <c r="N1162" s="20"/>
      <c r="O1162" s="20"/>
      <c r="P1162" s="20"/>
      <c r="Q1162" s="20"/>
      <c r="R1162" s="20"/>
      <c r="S1162" s="20"/>
      <c r="T1162" s="20"/>
      <c r="U1162" s="20"/>
      <c r="V1162" s="20"/>
      <c r="W1162" s="20"/>
      <c r="X1162" s="20"/>
      <c r="Y1162" s="20"/>
      <c r="Z1162" s="20"/>
      <c r="AA1162" s="20"/>
      <c r="BM1162" s="55"/>
    </row>
    <row r="1163" spans="1:65">
      <c r="BM1163" s="55"/>
    </row>
    <row r="1164" spans="1:65">
      <c r="BM1164" s="55"/>
    </row>
    <row r="1165" spans="1:65">
      <c r="BM1165" s="55"/>
    </row>
    <row r="1166" spans="1:65">
      <c r="BM1166" s="55"/>
    </row>
    <row r="1167" spans="1:65">
      <c r="BM1167" s="55"/>
    </row>
    <row r="1168" spans="1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6"/>
    </row>
    <row r="1212" spans="65:65">
      <c r="BM1212" s="57"/>
    </row>
    <row r="1213" spans="65:65">
      <c r="BM1213" s="57"/>
    </row>
    <row r="1214" spans="65:65">
      <c r="BM1214" s="57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  <row r="1233" spans="65:65">
      <c r="BM1233" s="57"/>
    </row>
    <row r="1234" spans="65:65">
      <c r="BM1234" s="57"/>
    </row>
    <row r="1235" spans="65:65">
      <c r="BM1235" s="57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</sheetData>
  <dataConsolidate/>
  <conditionalFormatting sqref="B6:AB11 B25:AB30 B43:Z48 B61:D66 B79:AB84 B98:AB103 B117:AA122 B136:AA141 B154:AB159 B173:Y178 B191:AA196 B210:AA215 B229:Z234 B248:AB253 B267:O272 B285:P290 B303:O308 B322:AB327 B340:AA345 B359:O364 B377:S382 B396:Y401 B414:D419 B432:O437 B451:Z456 B469:AB474 B487:Z492 B506:AA511 B525:O530 B544:AB549 B562:AB567 B580:AB585 B599:AA604 B617:AB622 B636:O641 B654:AB659 B672:AB677 B690:AB695 B709:O714 B727:Z732 B745:U750 B763:Z768 B781:Z786 B799:AB804 B818:Y823 B837:D842 B855:O860 B873:AA878 B892:AB897 B910:AA915 B929:P934 B948:Y953 B967:Z972 B985:AA990 B1003:Y1008 B1021:O1026 B1040:Z1045 B1058:AB1063 B1077:Z1082 B1096:AB1101 B1114:Q1119 B1132:AB1137 B1150:AA1155">
    <cfRule type="expression" dxfId="17" priority="189">
      <formula>AND($B6&lt;&gt;$B5,NOT(ISBLANK(INDIRECT(Anlyt_LabRefThisCol))))</formula>
    </cfRule>
  </conditionalFormatting>
  <conditionalFormatting sqref="C2:AB17 C21:AB36 C39:Z54 C57:D72 C75:AB90 C94:AB109 C113:AA128 C132:AA147 C150:AB165 C169:Y184 C187:AA202 C206:AA221 C225:Z240 C244:AB259 C263:O278 C281:P296 C299:O314 C318:AB333 C336:AA351 C355:O370 C373:S388 C392:Y407 C410:D425 C428:O443 C447:Z462 C465:AB480 C483:Z498 C502:AA517 C521:O536 C540:AB555 C558:AB573 C576:AB591 C595:AA610 C613:AB628 C632:O647 C650:AB665 C668:AB683 C686:AB701 C705:O720 C723:Z738 C741:U756 C759:Z774 C777:Z792 C795:AB810 C814:Y829 C833:D848 C851:O866 C869:AA884 C888:AB903 C906:AA921 C925:P940 C944:Y959 C963:Z978 C981:AA996 C999:Y1014 C1017:O1032 C1036:Z1051 C1054:AB1069 C1073:Z1088 C1092:AB1107 C1110:Q1125 C1128:AB1143 C1146:AA1161">
    <cfRule type="expression" dxfId="16" priority="187" stopIfTrue="1">
      <formula>AND(ISBLANK(INDIRECT(Anlyt_LabRefLastCol)),ISBLANK(INDIRECT(Anlyt_LabRefThisCol)))</formula>
    </cfRule>
    <cfRule type="expression" dxfId="15" priority="18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46D0B-9BA3-41D6-9A01-ACE5D8FA75EA}">
  <sheetPr codeName="Sheet16"/>
  <dimension ref="A1:BN1281"/>
  <sheetViews>
    <sheetView zoomScale="82" zoomScaleNormal="82" workbookViewId="0"/>
  </sheetViews>
  <sheetFormatPr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576</v>
      </c>
      <c r="BM1" s="28" t="s">
        <v>67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229</v>
      </c>
      <c r="E2" s="17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7" t="s">
        <v>229</v>
      </c>
      <c r="V2" s="17" t="s">
        <v>229</v>
      </c>
      <c r="W2" s="17" t="s">
        <v>229</v>
      </c>
      <c r="X2" s="17" t="s">
        <v>229</v>
      </c>
      <c r="Y2" s="17" t="s">
        <v>229</v>
      </c>
      <c r="Z2" s="17" t="s">
        <v>229</v>
      </c>
      <c r="AA2" s="17" t="s">
        <v>229</v>
      </c>
      <c r="AB2" s="17" t="s">
        <v>229</v>
      </c>
      <c r="AC2" s="15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52" t="s">
        <v>232</v>
      </c>
      <c r="E3" s="153" t="s">
        <v>233</v>
      </c>
      <c r="F3" s="153" t="s">
        <v>234</v>
      </c>
      <c r="G3" s="153" t="s">
        <v>235</v>
      </c>
      <c r="H3" s="153" t="s">
        <v>237</v>
      </c>
      <c r="I3" s="153" t="s">
        <v>238</v>
      </c>
      <c r="J3" s="153" t="s">
        <v>239</v>
      </c>
      <c r="K3" s="153" t="s">
        <v>240</v>
      </c>
      <c r="L3" s="153" t="s">
        <v>241</v>
      </c>
      <c r="M3" s="153" t="s">
        <v>243</v>
      </c>
      <c r="N3" s="153" t="s">
        <v>244</v>
      </c>
      <c r="O3" s="153" t="s">
        <v>245</v>
      </c>
      <c r="P3" s="153" t="s">
        <v>246</v>
      </c>
      <c r="Q3" s="153" t="s">
        <v>247</v>
      </c>
      <c r="R3" s="153" t="s">
        <v>249</v>
      </c>
      <c r="S3" s="153" t="s">
        <v>250</v>
      </c>
      <c r="T3" s="153" t="s">
        <v>251</v>
      </c>
      <c r="U3" s="153" t="s">
        <v>252</v>
      </c>
      <c r="V3" s="153" t="s">
        <v>254</v>
      </c>
      <c r="W3" s="153" t="s">
        <v>256</v>
      </c>
      <c r="X3" s="153" t="s">
        <v>258</v>
      </c>
      <c r="Y3" s="153" t="s">
        <v>259</v>
      </c>
      <c r="Z3" s="153" t="s">
        <v>260</v>
      </c>
      <c r="AA3" s="153" t="s">
        <v>261</v>
      </c>
      <c r="AB3" s="153" t="s">
        <v>262</v>
      </c>
      <c r="AC3" s="154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279</v>
      </c>
      <c r="E4" s="11" t="s">
        <v>279</v>
      </c>
      <c r="F4" s="11" t="s">
        <v>281</v>
      </c>
      <c r="G4" s="11" t="s">
        <v>282</v>
      </c>
      <c r="H4" s="11" t="s">
        <v>282</v>
      </c>
      <c r="I4" s="11" t="s">
        <v>279</v>
      </c>
      <c r="J4" s="11" t="s">
        <v>279</v>
      </c>
      <c r="K4" s="11" t="s">
        <v>282</v>
      </c>
      <c r="L4" s="11" t="s">
        <v>279</v>
      </c>
      <c r="M4" s="11" t="s">
        <v>279</v>
      </c>
      <c r="N4" s="11" t="s">
        <v>282</v>
      </c>
      <c r="O4" s="11" t="s">
        <v>279</v>
      </c>
      <c r="P4" s="11" t="s">
        <v>279</v>
      </c>
      <c r="Q4" s="11" t="s">
        <v>282</v>
      </c>
      <c r="R4" s="11" t="s">
        <v>279</v>
      </c>
      <c r="S4" s="11" t="s">
        <v>279</v>
      </c>
      <c r="T4" s="11" t="s">
        <v>279</v>
      </c>
      <c r="U4" s="11" t="s">
        <v>282</v>
      </c>
      <c r="V4" s="11" t="s">
        <v>279</v>
      </c>
      <c r="W4" s="11" t="s">
        <v>282</v>
      </c>
      <c r="X4" s="11" t="s">
        <v>279</v>
      </c>
      <c r="Y4" s="11" t="s">
        <v>282</v>
      </c>
      <c r="Z4" s="11" t="s">
        <v>279</v>
      </c>
      <c r="AA4" s="11" t="s">
        <v>282</v>
      </c>
      <c r="AB4" s="11" t="s">
        <v>279</v>
      </c>
      <c r="AC4" s="154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 t="s">
        <v>333</v>
      </c>
      <c r="E5" s="26" t="s">
        <v>334</v>
      </c>
      <c r="F5" s="26" t="s">
        <v>333</v>
      </c>
      <c r="G5" s="26" t="s">
        <v>335</v>
      </c>
      <c r="H5" s="26" t="s">
        <v>335</v>
      </c>
      <c r="I5" s="26" t="s">
        <v>116</v>
      </c>
      <c r="J5" s="26" t="s">
        <v>268</v>
      </c>
      <c r="K5" s="26" t="s">
        <v>335</v>
      </c>
      <c r="L5" s="26" t="s">
        <v>333</v>
      </c>
      <c r="M5" s="26" t="s">
        <v>116</v>
      </c>
      <c r="N5" s="26" t="s">
        <v>336</v>
      </c>
      <c r="O5" s="26" t="s">
        <v>335</v>
      </c>
      <c r="P5" s="26" t="s">
        <v>336</v>
      </c>
      <c r="Q5" s="26" t="s">
        <v>333</v>
      </c>
      <c r="R5" s="26" t="s">
        <v>335</v>
      </c>
      <c r="S5" s="26" t="s">
        <v>337</v>
      </c>
      <c r="T5" s="26" t="s">
        <v>333</v>
      </c>
      <c r="U5" s="26" t="s">
        <v>336</v>
      </c>
      <c r="V5" s="26" t="s">
        <v>115</v>
      </c>
      <c r="W5" s="26" t="s">
        <v>333</v>
      </c>
      <c r="X5" s="26" t="s">
        <v>333</v>
      </c>
      <c r="Y5" s="26" t="s">
        <v>338</v>
      </c>
      <c r="Z5" s="26" t="s">
        <v>333</v>
      </c>
      <c r="AA5" s="26" t="s">
        <v>333</v>
      </c>
      <c r="AB5" s="26" t="s">
        <v>333</v>
      </c>
      <c r="AC5" s="154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1">
        <v>0.54</v>
      </c>
      <c r="E6" s="211">
        <v>0.45</v>
      </c>
      <c r="F6" s="212">
        <v>0.6</v>
      </c>
      <c r="G6" s="211">
        <v>0.51</v>
      </c>
      <c r="H6" s="212">
        <v>0.83</v>
      </c>
      <c r="I6" s="212">
        <v>0.5</v>
      </c>
      <c r="J6" s="212">
        <v>0.4</v>
      </c>
      <c r="K6" s="212">
        <v>0.5</v>
      </c>
      <c r="L6" s="211">
        <v>0.56000000000000005</v>
      </c>
      <c r="M6" s="211">
        <v>0.63</v>
      </c>
      <c r="N6" s="211">
        <v>0.54</v>
      </c>
      <c r="O6" s="211">
        <v>0.45200000000000001</v>
      </c>
      <c r="P6" s="211">
        <v>0.53</v>
      </c>
      <c r="Q6" s="211">
        <v>0.56799999999999995</v>
      </c>
      <c r="R6" s="211">
        <v>0.53</v>
      </c>
      <c r="S6" s="212">
        <v>0.5</v>
      </c>
      <c r="T6" s="211">
        <v>0.53</v>
      </c>
      <c r="U6" s="211">
        <v>0.52</v>
      </c>
      <c r="V6" s="211">
        <v>0.54799999999999993</v>
      </c>
      <c r="W6" s="212" t="s">
        <v>103</v>
      </c>
      <c r="X6" s="211">
        <v>0.48</v>
      </c>
      <c r="Y6" s="212">
        <v>0.8</v>
      </c>
      <c r="Z6" s="211">
        <v>0.57999999999999996</v>
      </c>
      <c r="AA6" s="211">
        <v>0.51</v>
      </c>
      <c r="AB6" s="211">
        <v>0.53</v>
      </c>
      <c r="AC6" s="208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13">
        <v>1</v>
      </c>
    </row>
    <row r="7" spans="1:66">
      <c r="A7" s="30"/>
      <c r="B7" s="19">
        <v>1</v>
      </c>
      <c r="C7" s="9">
        <v>2</v>
      </c>
      <c r="D7" s="24">
        <v>0.55000000000000004</v>
      </c>
      <c r="E7" s="24">
        <v>0.45</v>
      </c>
      <c r="F7" s="215">
        <v>0.5</v>
      </c>
      <c r="G7" s="24">
        <v>0.49</v>
      </c>
      <c r="H7" s="215">
        <v>0.85</v>
      </c>
      <c r="I7" s="215">
        <v>0.5</v>
      </c>
      <c r="J7" s="215">
        <v>0.5</v>
      </c>
      <c r="K7" s="215">
        <v>0.5</v>
      </c>
      <c r="L7" s="24">
        <v>0.54</v>
      </c>
      <c r="M7" s="24">
        <v>0.6</v>
      </c>
      <c r="N7" s="24">
        <v>0.53</v>
      </c>
      <c r="O7" s="24">
        <v>0.44800000000000001</v>
      </c>
      <c r="P7" s="24">
        <v>0.52</v>
      </c>
      <c r="Q7" s="24">
        <v>0.57499999999999996</v>
      </c>
      <c r="R7" s="24">
        <v>0.52</v>
      </c>
      <c r="S7" s="215">
        <v>0.5</v>
      </c>
      <c r="T7" s="24">
        <v>0.51</v>
      </c>
      <c r="U7" s="24">
        <v>0.52</v>
      </c>
      <c r="V7" s="24">
        <v>0.56799999999999995</v>
      </c>
      <c r="W7" s="215" t="s">
        <v>103</v>
      </c>
      <c r="X7" s="24">
        <v>0.47</v>
      </c>
      <c r="Y7" s="215">
        <v>0.7</v>
      </c>
      <c r="Z7" s="24">
        <v>0.48</v>
      </c>
      <c r="AA7" s="24">
        <v>0.51</v>
      </c>
      <c r="AB7" s="24">
        <v>0.5</v>
      </c>
      <c r="AC7" s="208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13">
        <v>21</v>
      </c>
    </row>
    <row r="8" spans="1:66">
      <c r="A8" s="30"/>
      <c r="B8" s="19">
        <v>1</v>
      </c>
      <c r="C8" s="9">
        <v>3</v>
      </c>
      <c r="D8" s="24">
        <v>0.54</v>
      </c>
      <c r="E8" s="24">
        <v>0.5</v>
      </c>
      <c r="F8" s="215">
        <v>0.6</v>
      </c>
      <c r="G8" s="24">
        <v>0.45</v>
      </c>
      <c r="H8" s="215">
        <v>0.75</v>
      </c>
      <c r="I8" s="215">
        <v>0.5</v>
      </c>
      <c r="J8" s="215">
        <v>0.5</v>
      </c>
      <c r="K8" s="215">
        <v>0.5</v>
      </c>
      <c r="L8" s="24">
        <v>0.54</v>
      </c>
      <c r="M8" s="24">
        <v>0.63</v>
      </c>
      <c r="N8" s="24">
        <v>0.53</v>
      </c>
      <c r="O8" s="24">
        <v>0.46100000000000002</v>
      </c>
      <c r="P8" s="24">
        <v>0.54</v>
      </c>
      <c r="Q8" s="216">
        <v>0.52500000000000002</v>
      </c>
      <c r="R8" s="24">
        <v>0.53</v>
      </c>
      <c r="S8" s="215">
        <v>0.5</v>
      </c>
      <c r="T8" s="24">
        <v>0.51</v>
      </c>
      <c r="U8" s="24">
        <v>0.53</v>
      </c>
      <c r="V8" s="24">
        <v>0.56899999999999995</v>
      </c>
      <c r="W8" s="215" t="s">
        <v>103</v>
      </c>
      <c r="X8" s="24">
        <v>0.47899999999999998</v>
      </c>
      <c r="Y8" s="215">
        <v>0.8</v>
      </c>
      <c r="Z8" s="216">
        <v>0.72</v>
      </c>
      <c r="AA8" s="24">
        <v>0.51</v>
      </c>
      <c r="AB8" s="24">
        <v>0.53</v>
      </c>
      <c r="AC8" s="208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13">
        <v>16</v>
      </c>
    </row>
    <row r="9" spans="1:66">
      <c r="A9" s="30"/>
      <c r="B9" s="19">
        <v>1</v>
      </c>
      <c r="C9" s="9">
        <v>4</v>
      </c>
      <c r="D9" s="24">
        <v>0.53</v>
      </c>
      <c r="E9" s="24">
        <v>0.4</v>
      </c>
      <c r="F9" s="215">
        <v>0.6</v>
      </c>
      <c r="G9" s="24">
        <v>0.47</v>
      </c>
      <c r="H9" s="215">
        <v>0.75</v>
      </c>
      <c r="I9" s="215">
        <v>0.5</v>
      </c>
      <c r="J9" s="215">
        <v>0.5</v>
      </c>
      <c r="K9" s="215">
        <v>0.5</v>
      </c>
      <c r="L9" s="24">
        <v>0.55000000000000004</v>
      </c>
      <c r="M9" s="24">
        <v>0.59</v>
      </c>
      <c r="N9" s="24">
        <v>0.55000000000000004</v>
      </c>
      <c r="O9" s="24">
        <v>0.45600000000000002</v>
      </c>
      <c r="P9" s="24">
        <v>0.53</v>
      </c>
      <c r="Q9" s="24">
        <v>0.56599999999999995</v>
      </c>
      <c r="R9" s="24">
        <v>0.52</v>
      </c>
      <c r="S9" s="215">
        <v>0.5</v>
      </c>
      <c r="T9" s="24">
        <v>0.51</v>
      </c>
      <c r="U9" s="24">
        <v>0.51</v>
      </c>
      <c r="V9" s="24">
        <v>0.55199999999999994</v>
      </c>
      <c r="W9" s="215" t="s">
        <v>103</v>
      </c>
      <c r="X9" s="24">
        <v>0.51200000000000001</v>
      </c>
      <c r="Y9" s="215">
        <v>0.7</v>
      </c>
      <c r="Z9" s="24">
        <v>0.6</v>
      </c>
      <c r="AA9" s="24">
        <v>0.52</v>
      </c>
      <c r="AB9" s="24">
        <v>0.53</v>
      </c>
      <c r="AC9" s="208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13">
        <v>0.52446666666666675</v>
      </c>
      <c r="BN9" s="28"/>
    </row>
    <row r="10" spans="1:66">
      <c r="A10" s="30"/>
      <c r="B10" s="19">
        <v>1</v>
      </c>
      <c r="C10" s="9">
        <v>5</v>
      </c>
      <c r="D10" s="24">
        <v>0.54</v>
      </c>
      <c r="E10" s="24">
        <v>0.45</v>
      </c>
      <c r="F10" s="215">
        <v>0.6</v>
      </c>
      <c r="G10" s="24">
        <v>0.49</v>
      </c>
      <c r="H10" s="215">
        <v>0.81</v>
      </c>
      <c r="I10" s="215">
        <v>0.5</v>
      </c>
      <c r="J10" s="215">
        <v>0.5</v>
      </c>
      <c r="K10" s="215">
        <v>0.5</v>
      </c>
      <c r="L10" s="24">
        <v>0.56000000000000005</v>
      </c>
      <c r="M10" s="24">
        <v>0.61</v>
      </c>
      <c r="N10" s="24">
        <v>0.53</v>
      </c>
      <c r="O10" s="24">
        <v>0.46300000000000002</v>
      </c>
      <c r="P10" s="24">
        <v>0.54</v>
      </c>
      <c r="Q10" s="24">
        <v>0.56100000000000005</v>
      </c>
      <c r="R10" s="24">
        <v>0.51</v>
      </c>
      <c r="S10" s="215">
        <v>0.5</v>
      </c>
      <c r="T10" s="24">
        <v>0.51</v>
      </c>
      <c r="U10" s="24">
        <v>0.52</v>
      </c>
      <c r="V10" s="24">
        <v>0.55300000000000005</v>
      </c>
      <c r="W10" s="215" t="s">
        <v>103</v>
      </c>
      <c r="X10" s="24">
        <v>0.5</v>
      </c>
      <c r="Y10" s="215">
        <v>0.7</v>
      </c>
      <c r="Z10" s="24">
        <v>0.55000000000000004</v>
      </c>
      <c r="AA10" s="24">
        <v>0.53</v>
      </c>
      <c r="AB10" s="24">
        <v>0.54</v>
      </c>
      <c r="AC10" s="208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13">
        <v>72</v>
      </c>
    </row>
    <row r="11" spans="1:66">
      <c r="A11" s="30"/>
      <c r="B11" s="19">
        <v>1</v>
      </c>
      <c r="C11" s="9">
        <v>6</v>
      </c>
      <c r="D11" s="24">
        <v>0.53</v>
      </c>
      <c r="E11" s="24">
        <v>0.45</v>
      </c>
      <c r="F11" s="215">
        <v>0.6</v>
      </c>
      <c r="G11" s="24">
        <v>0.48</v>
      </c>
      <c r="H11" s="215">
        <v>0.73</v>
      </c>
      <c r="I11" s="215">
        <v>0.5</v>
      </c>
      <c r="J11" s="215">
        <v>0.5</v>
      </c>
      <c r="K11" s="215">
        <v>0.5</v>
      </c>
      <c r="L11" s="24">
        <v>0.54</v>
      </c>
      <c r="M11" s="24">
        <v>0.61</v>
      </c>
      <c r="N11" s="24">
        <v>0.54</v>
      </c>
      <c r="O11" s="24">
        <v>0.44700000000000001</v>
      </c>
      <c r="P11" s="24">
        <v>0.53</v>
      </c>
      <c r="Q11" s="24">
        <v>0.58299999999999996</v>
      </c>
      <c r="R11" s="24">
        <v>0.53</v>
      </c>
      <c r="S11" s="215">
        <v>0.5</v>
      </c>
      <c r="T11" s="24">
        <v>0.5</v>
      </c>
      <c r="U11" s="216">
        <v>0.56000000000000005</v>
      </c>
      <c r="V11" s="216">
        <v>0.628</v>
      </c>
      <c r="W11" s="215" t="s">
        <v>103</v>
      </c>
      <c r="X11" s="24">
        <v>0.51400000000000001</v>
      </c>
      <c r="Y11" s="215">
        <v>0.7</v>
      </c>
      <c r="Z11" s="24">
        <v>0.55000000000000004</v>
      </c>
      <c r="AA11" s="24">
        <v>0.51</v>
      </c>
      <c r="AB11" s="24">
        <v>0.49</v>
      </c>
      <c r="AC11" s="208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56"/>
    </row>
    <row r="12" spans="1:66">
      <c r="A12" s="30"/>
      <c r="B12" s="20" t="s">
        <v>271</v>
      </c>
      <c r="C12" s="12"/>
      <c r="D12" s="217">
        <v>0.53833333333333344</v>
      </c>
      <c r="E12" s="217">
        <v>0.45</v>
      </c>
      <c r="F12" s="217">
        <v>0.58333333333333337</v>
      </c>
      <c r="G12" s="217">
        <v>0.48166666666666669</v>
      </c>
      <c r="H12" s="217">
        <v>0.78666666666666663</v>
      </c>
      <c r="I12" s="217">
        <v>0.5</v>
      </c>
      <c r="J12" s="217">
        <v>0.48333333333333334</v>
      </c>
      <c r="K12" s="217">
        <v>0.5</v>
      </c>
      <c r="L12" s="217">
        <v>0.54833333333333345</v>
      </c>
      <c r="M12" s="217">
        <v>0.61166666666666658</v>
      </c>
      <c r="N12" s="217">
        <v>0.53666666666666674</v>
      </c>
      <c r="O12" s="217">
        <v>0.45449999999999996</v>
      </c>
      <c r="P12" s="217">
        <v>0.53166666666666673</v>
      </c>
      <c r="Q12" s="217">
        <v>0.56299999999999983</v>
      </c>
      <c r="R12" s="217">
        <v>0.52333333333333343</v>
      </c>
      <c r="S12" s="217">
        <v>0.5</v>
      </c>
      <c r="T12" s="217">
        <v>0.51166666666666671</v>
      </c>
      <c r="U12" s="217">
        <v>0.52666666666666673</v>
      </c>
      <c r="V12" s="217">
        <v>0.56966666666666665</v>
      </c>
      <c r="W12" s="217" t="s">
        <v>702</v>
      </c>
      <c r="X12" s="217">
        <v>0.49249999999999999</v>
      </c>
      <c r="Y12" s="217">
        <v>0.73333333333333339</v>
      </c>
      <c r="Z12" s="217">
        <v>0.57999999999999996</v>
      </c>
      <c r="AA12" s="217">
        <v>0.51500000000000001</v>
      </c>
      <c r="AB12" s="217">
        <v>0.52</v>
      </c>
      <c r="AC12" s="208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209"/>
      <c r="BL12" s="209"/>
      <c r="BM12" s="56"/>
    </row>
    <row r="13" spans="1:66">
      <c r="A13" s="30"/>
      <c r="B13" s="3" t="s">
        <v>272</v>
      </c>
      <c r="C13" s="29"/>
      <c r="D13" s="24">
        <v>0.54</v>
      </c>
      <c r="E13" s="24">
        <v>0.45</v>
      </c>
      <c r="F13" s="24">
        <v>0.6</v>
      </c>
      <c r="G13" s="24">
        <v>0.48499999999999999</v>
      </c>
      <c r="H13" s="24">
        <v>0.78</v>
      </c>
      <c r="I13" s="24">
        <v>0.5</v>
      </c>
      <c r="J13" s="24">
        <v>0.5</v>
      </c>
      <c r="K13" s="24">
        <v>0.5</v>
      </c>
      <c r="L13" s="24">
        <v>0.54500000000000004</v>
      </c>
      <c r="M13" s="24">
        <v>0.61</v>
      </c>
      <c r="N13" s="24">
        <v>0.53500000000000003</v>
      </c>
      <c r="O13" s="24">
        <v>0.45400000000000001</v>
      </c>
      <c r="P13" s="24">
        <v>0.53</v>
      </c>
      <c r="Q13" s="24">
        <v>0.56699999999999995</v>
      </c>
      <c r="R13" s="24">
        <v>0.52500000000000002</v>
      </c>
      <c r="S13" s="24">
        <v>0.5</v>
      </c>
      <c r="T13" s="24">
        <v>0.51</v>
      </c>
      <c r="U13" s="24">
        <v>0.52</v>
      </c>
      <c r="V13" s="24">
        <v>0.5605</v>
      </c>
      <c r="W13" s="24" t="s">
        <v>702</v>
      </c>
      <c r="X13" s="24">
        <v>0.49</v>
      </c>
      <c r="Y13" s="24">
        <v>0.7</v>
      </c>
      <c r="Z13" s="24">
        <v>0.56499999999999995</v>
      </c>
      <c r="AA13" s="24">
        <v>0.51</v>
      </c>
      <c r="AB13" s="24">
        <v>0.53</v>
      </c>
      <c r="AC13" s="208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209"/>
      <c r="BL13" s="209"/>
      <c r="BM13" s="56"/>
    </row>
    <row r="14" spans="1:66">
      <c r="A14" s="30"/>
      <c r="B14" s="3" t="s">
        <v>273</v>
      </c>
      <c r="C14" s="29"/>
      <c r="D14" s="24">
        <v>7.5277265270908174E-3</v>
      </c>
      <c r="E14" s="24">
        <v>3.1622776601683784E-2</v>
      </c>
      <c r="F14" s="24">
        <v>4.0824829046386298E-2</v>
      </c>
      <c r="G14" s="24">
        <v>2.0412414523193149E-2</v>
      </c>
      <c r="H14" s="24">
        <v>4.9665548085837799E-2</v>
      </c>
      <c r="I14" s="24">
        <v>0</v>
      </c>
      <c r="J14" s="24">
        <v>4.0824829046386291E-2</v>
      </c>
      <c r="K14" s="24">
        <v>0</v>
      </c>
      <c r="L14" s="24">
        <v>9.8319208025017604E-3</v>
      </c>
      <c r="M14" s="24">
        <v>1.6020819787597236E-2</v>
      </c>
      <c r="N14" s="24">
        <v>8.1649658092772682E-3</v>
      </c>
      <c r="O14" s="24">
        <v>6.6558245169175004E-3</v>
      </c>
      <c r="P14" s="24">
        <v>7.5277265270908165E-3</v>
      </c>
      <c r="Q14" s="24">
        <v>2.0129580224137782E-2</v>
      </c>
      <c r="R14" s="24">
        <v>8.1649658092772665E-3</v>
      </c>
      <c r="S14" s="24">
        <v>0</v>
      </c>
      <c r="T14" s="24">
        <v>9.8319208025017587E-3</v>
      </c>
      <c r="U14" s="24">
        <v>1.7511900715418277E-2</v>
      </c>
      <c r="V14" s="24">
        <v>2.9884221031619137E-2</v>
      </c>
      <c r="W14" s="24" t="s">
        <v>702</v>
      </c>
      <c r="X14" s="24">
        <v>1.8673510650116132E-2</v>
      </c>
      <c r="Y14" s="24">
        <v>5.1639777949432274E-2</v>
      </c>
      <c r="Z14" s="24">
        <v>7.9749608149508169E-2</v>
      </c>
      <c r="AA14" s="24">
        <v>8.3666002653407633E-3</v>
      </c>
      <c r="AB14" s="24">
        <v>2.0000000000000018E-2</v>
      </c>
      <c r="AC14" s="208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  <c r="BI14" s="209"/>
      <c r="BJ14" s="209"/>
      <c r="BK14" s="209"/>
      <c r="BL14" s="209"/>
      <c r="BM14" s="56"/>
    </row>
    <row r="15" spans="1:66">
      <c r="A15" s="30"/>
      <c r="B15" s="3" t="s">
        <v>87</v>
      </c>
      <c r="C15" s="29"/>
      <c r="D15" s="13">
        <v>1.3983392929580464E-2</v>
      </c>
      <c r="E15" s="13">
        <v>7.0272836892630627E-2</v>
      </c>
      <c r="F15" s="13">
        <v>6.9985421222376512E-2</v>
      </c>
      <c r="G15" s="13">
        <v>4.2378715273065359E-2</v>
      </c>
      <c r="H15" s="13">
        <v>6.3134171295556527E-2</v>
      </c>
      <c r="I15" s="13">
        <v>0</v>
      </c>
      <c r="J15" s="13">
        <v>8.4465163544247504E-2</v>
      </c>
      <c r="K15" s="13">
        <v>0</v>
      </c>
      <c r="L15" s="13">
        <v>1.7930554655018405E-2</v>
      </c>
      <c r="M15" s="13">
        <v>2.6192075947025457E-2</v>
      </c>
      <c r="N15" s="13">
        <v>1.5214222004864473E-2</v>
      </c>
      <c r="O15" s="13">
        <v>1.4644278365055007E-2</v>
      </c>
      <c r="P15" s="13">
        <v>1.4158733279794637E-2</v>
      </c>
      <c r="Q15" s="13">
        <v>3.5754138941630174E-2</v>
      </c>
      <c r="R15" s="13">
        <v>1.5601845495434264E-2</v>
      </c>
      <c r="S15" s="13">
        <v>0</v>
      </c>
      <c r="T15" s="13">
        <v>1.9215480395768907E-2</v>
      </c>
      <c r="U15" s="13">
        <v>3.3250444396363814E-2</v>
      </c>
      <c r="V15" s="13">
        <v>5.2459135807406326E-2</v>
      </c>
      <c r="W15" s="13" t="s">
        <v>702</v>
      </c>
      <c r="X15" s="13">
        <v>3.7915757665210423E-2</v>
      </c>
      <c r="Y15" s="13">
        <v>7.0417879021953095E-2</v>
      </c>
      <c r="Z15" s="13">
        <v>0.13749932439570375</v>
      </c>
      <c r="AA15" s="13">
        <v>1.6245825757943231E-2</v>
      </c>
      <c r="AB15" s="13">
        <v>3.8461538461538491E-2</v>
      </c>
      <c r="AC15" s="154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274</v>
      </c>
      <c r="C16" s="29"/>
      <c r="D16" s="13">
        <v>2.6439557645862477E-2</v>
      </c>
      <c r="E16" s="13">
        <v>-0.14198550908859808</v>
      </c>
      <c r="F16" s="13">
        <v>0.11224100673700255</v>
      </c>
      <c r="G16" s="13">
        <v>-8.1606711580017866E-2</v>
      </c>
      <c r="H16" s="13">
        <v>0.49993644337104337</v>
      </c>
      <c r="I16" s="13">
        <v>-4.6650565653997833E-2</v>
      </c>
      <c r="J16" s="13">
        <v>-7.8428880132197953E-2</v>
      </c>
      <c r="K16" s="13">
        <v>-4.6650565653997833E-2</v>
      </c>
      <c r="L16" s="13">
        <v>4.5506546332782616E-2</v>
      </c>
      <c r="M16" s="13">
        <v>0.16626414134994238</v>
      </c>
      <c r="N16" s="13">
        <v>2.3261726198042343E-2</v>
      </c>
      <c r="O16" s="13">
        <v>-0.13340536417948412</v>
      </c>
      <c r="P16" s="13">
        <v>1.3728231854582384E-2</v>
      </c>
      <c r="Q16" s="13">
        <v>7.3471463073598198E-2</v>
      </c>
      <c r="R16" s="13">
        <v>-2.1609253845176202E-3</v>
      </c>
      <c r="S16" s="13">
        <v>-4.6650565653997833E-2</v>
      </c>
      <c r="T16" s="13">
        <v>-2.4405745519257671E-2</v>
      </c>
      <c r="U16" s="13">
        <v>4.1947375111224261E-3</v>
      </c>
      <c r="V16" s="13">
        <v>8.6182788864878512E-2</v>
      </c>
      <c r="W16" s="13" t="s">
        <v>702</v>
      </c>
      <c r="X16" s="13">
        <v>-6.0950807169187882E-2</v>
      </c>
      <c r="Y16" s="13">
        <v>0.3982458370408033</v>
      </c>
      <c r="Z16" s="13">
        <v>0.1058853438413625</v>
      </c>
      <c r="AA16" s="13">
        <v>-1.8050082623617736E-2</v>
      </c>
      <c r="AB16" s="13">
        <v>-8.5165882801577775E-3</v>
      </c>
      <c r="AC16" s="154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275</v>
      </c>
      <c r="C17" s="47"/>
      <c r="D17" s="45">
        <v>0.14000000000000001</v>
      </c>
      <c r="E17" s="45">
        <v>1.76</v>
      </c>
      <c r="F17" s="45" t="s">
        <v>276</v>
      </c>
      <c r="G17" s="45">
        <v>1.08</v>
      </c>
      <c r="H17" s="45">
        <v>5.49</v>
      </c>
      <c r="I17" s="45" t="s">
        <v>276</v>
      </c>
      <c r="J17" s="45" t="s">
        <v>276</v>
      </c>
      <c r="K17" s="45" t="s">
        <v>276</v>
      </c>
      <c r="L17" s="45">
        <v>0.36</v>
      </c>
      <c r="M17" s="45">
        <v>1.72</v>
      </c>
      <c r="N17" s="45">
        <v>0.11</v>
      </c>
      <c r="O17" s="45">
        <v>1.66</v>
      </c>
      <c r="P17" s="45">
        <v>0</v>
      </c>
      <c r="Q17" s="45">
        <v>0.67</v>
      </c>
      <c r="R17" s="45">
        <v>0.18</v>
      </c>
      <c r="S17" s="45" t="s">
        <v>276</v>
      </c>
      <c r="T17" s="45">
        <v>0.43</v>
      </c>
      <c r="U17" s="45">
        <v>0.11</v>
      </c>
      <c r="V17" s="45">
        <v>0.82</v>
      </c>
      <c r="W17" s="45">
        <v>10.08</v>
      </c>
      <c r="X17" s="45">
        <v>0.84</v>
      </c>
      <c r="Y17" s="45" t="s">
        <v>276</v>
      </c>
      <c r="Z17" s="45">
        <v>1.04</v>
      </c>
      <c r="AA17" s="45">
        <v>0.36</v>
      </c>
      <c r="AB17" s="45">
        <v>0.25</v>
      </c>
      <c r="AC17" s="154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339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BM18" s="55"/>
    </row>
    <row r="19" spans="1:65">
      <c r="BM19" s="55"/>
    </row>
    <row r="20" spans="1:65" ht="15">
      <c r="B20" s="8" t="s">
        <v>577</v>
      </c>
      <c r="BM20" s="28" t="s">
        <v>67</v>
      </c>
    </row>
    <row r="21" spans="1:65" ht="15">
      <c r="A21" s="25" t="s">
        <v>48</v>
      </c>
      <c r="B21" s="18" t="s">
        <v>110</v>
      </c>
      <c r="C21" s="15" t="s">
        <v>111</v>
      </c>
      <c r="D21" s="16" t="s">
        <v>229</v>
      </c>
      <c r="E21" s="17" t="s">
        <v>229</v>
      </c>
      <c r="F21" s="17" t="s">
        <v>229</v>
      </c>
      <c r="G21" s="17" t="s">
        <v>229</v>
      </c>
      <c r="H21" s="17" t="s">
        <v>229</v>
      </c>
      <c r="I21" s="17" t="s">
        <v>229</v>
      </c>
      <c r="J21" s="17" t="s">
        <v>229</v>
      </c>
      <c r="K21" s="17" t="s">
        <v>229</v>
      </c>
      <c r="L21" s="17" t="s">
        <v>229</v>
      </c>
      <c r="M21" s="17" t="s">
        <v>229</v>
      </c>
      <c r="N21" s="17" t="s">
        <v>229</v>
      </c>
      <c r="O21" s="17" t="s">
        <v>229</v>
      </c>
      <c r="P21" s="17" t="s">
        <v>229</v>
      </c>
      <c r="Q21" s="17" t="s">
        <v>229</v>
      </c>
      <c r="R21" s="17" t="s">
        <v>229</v>
      </c>
      <c r="S21" s="17" t="s">
        <v>229</v>
      </c>
      <c r="T21" s="17" t="s">
        <v>229</v>
      </c>
      <c r="U21" s="17" t="s">
        <v>229</v>
      </c>
      <c r="V21" s="17" t="s">
        <v>229</v>
      </c>
      <c r="W21" s="17" t="s">
        <v>229</v>
      </c>
      <c r="X21" s="17" t="s">
        <v>229</v>
      </c>
      <c r="Y21" s="17" t="s">
        <v>229</v>
      </c>
      <c r="Z21" s="17" t="s">
        <v>229</v>
      </c>
      <c r="AA21" s="154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230</v>
      </c>
      <c r="C22" s="9" t="s">
        <v>230</v>
      </c>
      <c r="D22" s="152" t="s">
        <v>232</v>
      </c>
      <c r="E22" s="153" t="s">
        <v>233</v>
      </c>
      <c r="F22" s="153" t="s">
        <v>234</v>
      </c>
      <c r="G22" s="153" t="s">
        <v>235</v>
      </c>
      <c r="H22" s="153" t="s">
        <v>237</v>
      </c>
      <c r="I22" s="153" t="s">
        <v>238</v>
      </c>
      <c r="J22" s="153" t="s">
        <v>239</v>
      </c>
      <c r="K22" s="153" t="s">
        <v>240</v>
      </c>
      <c r="L22" s="153" t="s">
        <v>241</v>
      </c>
      <c r="M22" s="153" t="s">
        <v>244</v>
      </c>
      <c r="N22" s="153" t="s">
        <v>245</v>
      </c>
      <c r="O22" s="153" t="s">
        <v>246</v>
      </c>
      <c r="P22" s="153" t="s">
        <v>247</v>
      </c>
      <c r="Q22" s="153" t="s">
        <v>249</v>
      </c>
      <c r="R22" s="153" t="s">
        <v>250</v>
      </c>
      <c r="S22" s="153" t="s">
        <v>251</v>
      </c>
      <c r="T22" s="153" t="s">
        <v>252</v>
      </c>
      <c r="U22" s="153" t="s">
        <v>254</v>
      </c>
      <c r="V22" s="153" t="s">
        <v>258</v>
      </c>
      <c r="W22" s="153" t="s">
        <v>259</v>
      </c>
      <c r="X22" s="153" t="s">
        <v>260</v>
      </c>
      <c r="Y22" s="153" t="s">
        <v>261</v>
      </c>
      <c r="Z22" s="153" t="s">
        <v>262</v>
      </c>
      <c r="AA22" s="154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279</v>
      </c>
      <c r="E23" s="11" t="s">
        <v>281</v>
      </c>
      <c r="F23" s="11" t="s">
        <v>281</v>
      </c>
      <c r="G23" s="11" t="s">
        <v>281</v>
      </c>
      <c r="H23" s="11" t="s">
        <v>282</v>
      </c>
      <c r="I23" s="11" t="s">
        <v>279</v>
      </c>
      <c r="J23" s="11" t="s">
        <v>281</v>
      </c>
      <c r="K23" s="11" t="s">
        <v>282</v>
      </c>
      <c r="L23" s="11" t="s">
        <v>279</v>
      </c>
      <c r="M23" s="11" t="s">
        <v>282</v>
      </c>
      <c r="N23" s="11" t="s">
        <v>279</v>
      </c>
      <c r="O23" s="11" t="s">
        <v>281</v>
      </c>
      <c r="P23" s="11" t="s">
        <v>282</v>
      </c>
      <c r="Q23" s="11" t="s">
        <v>281</v>
      </c>
      <c r="R23" s="11" t="s">
        <v>281</v>
      </c>
      <c r="S23" s="11" t="s">
        <v>279</v>
      </c>
      <c r="T23" s="11" t="s">
        <v>282</v>
      </c>
      <c r="U23" s="11" t="s">
        <v>279</v>
      </c>
      <c r="V23" s="11" t="s">
        <v>279</v>
      </c>
      <c r="W23" s="11" t="s">
        <v>282</v>
      </c>
      <c r="X23" s="11" t="s">
        <v>279</v>
      </c>
      <c r="Y23" s="11" t="s">
        <v>282</v>
      </c>
      <c r="Z23" s="11" t="s">
        <v>279</v>
      </c>
      <c r="AA23" s="154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9"/>
      <c r="C24" s="9"/>
      <c r="D24" s="26" t="s">
        <v>333</v>
      </c>
      <c r="E24" s="26" t="s">
        <v>334</v>
      </c>
      <c r="F24" s="26" t="s">
        <v>333</v>
      </c>
      <c r="G24" s="26" t="s">
        <v>335</v>
      </c>
      <c r="H24" s="26" t="s">
        <v>335</v>
      </c>
      <c r="I24" s="26" t="s">
        <v>116</v>
      </c>
      <c r="J24" s="26" t="s">
        <v>268</v>
      </c>
      <c r="K24" s="26" t="s">
        <v>335</v>
      </c>
      <c r="L24" s="26" t="s">
        <v>333</v>
      </c>
      <c r="M24" s="26" t="s">
        <v>336</v>
      </c>
      <c r="N24" s="26" t="s">
        <v>335</v>
      </c>
      <c r="O24" s="26" t="s">
        <v>336</v>
      </c>
      <c r="P24" s="26" t="s">
        <v>333</v>
      </c>
      <c r="Q24" s="26" t="s">
        <v>335</v>
      </c>
      <c r="R24" s="26" t="s">
        <v>337</v>
      </c>
      <c r="S24" s="26" t="s">
        <v>333</v>
      </c>
      <c r="T24" s="26" t="s">
        <v>336</v>
      </c>
      <c r="U24" s="26" t="s">
        <v>115</v>
      </c>
      <c r="V24" s="26" t="s">
        <v>333</v>
      </c>
      <c r="W24" s="26" t="s">
        <v>338</v>
      </c>
      <c r="X24" s="26" t="s">
        <v>333</v>
      </c>
      <c r="Y24" s="26" t="s">
        <v>333</v>
      </c>
      <c r="Z24" s="26" t="s">
        <v>333</v>
      </c>
      <c r="AA24" s="154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11">
        <v>0.6</v>
      </c>
      <c r="E25" s="211">
        <v>0.5</v>
      </c>
      <c r="F25" s="211">
        <v>0.57999999999999996</v>
      </c>
      <c r="G25" s="211">
        <v>0.49</v>
      </c>
      <c r="H25" s="211">
        <v>0.57999999999999996</v>
      </c>
      <c r="I25" s="211">
        <v>0.44500000000000001</v>
      </c>
      <c r="J25" s="211">
        <v>0.51</v>
      </c>
      <c r="K25" s="211">
        <v>0.56999999999999995</v>
      </c>
      <c r="L25" s="211">
        <v>0.52400000000000002</v>
      </c>
      <c r="M25" s="212">
        <v>0.77700000000000002</v>
      </c>
      <c r="N25" s="211">
        <v>0.51119999999999999</v>
      </c>
      <c r="O25" s="211">
        <v>0.6695000000000001</v>
      </c>
      <c r="P25" s="212">
        <v>0.90000000000000013</v>
      </c>
      <c r="Q25" s="211">
        <v>0.57999999999999996</v>
      </c>
      <c r="R25" s="211">
        <v>0.50900000000000001</v>
      </c>
      <c r="S25" s="211">
        <v>0.5</v>
      </c>
      <c r="T25" s="211">
        <v>0.68100000000000005</v>
      </c>
      <c r="U25" s="211">
        <v>0.57999999999999996</v>
      </c>
      <c r="V25" s="211">
        <v>0.54</v>
      </c>
      <c r="W25" s="211">
        <v>0.56999999999999995</v>
      </c>
      <c r="X25" s="211">
        <v>0.55000000000000004</v>
      </c>
      <c r="Y25" s="211">
        <v>0.55000000000000004</v>
      </c>
      <c r="Z25" s="211">
        <v>0.52</v>
      </c>
      <c r="AA25" s="208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13">
        <v>1</v>
      </c>
    </row>
    <row r="26" spans="1:65">
      <c r="A26" s="30"/>
      <c r="B26" s="19">
        <v>1</v>
      </c>
      <c r="C26" s="9">
        <v>2</v>
      </c>
      <c r="D26" s="24">
        <v>0.6</v>
      </c>
      <c r="E26" s="24">
        <v>0.53</v>
      </c>
      <c r="F26" s="24">
        <v>0.59</v>
      </c>
      <c r="G26" s="24">
        <v>0.49</v>
      </c>
      <c r="H26" s="24">
        <v>0.56999999999999995</v>
      </c>
      <c r="I26" s="24">
        <v>0.42549999999999999</v>
      </c>
      <c r="J26" s="24">
        <v>0.49</v>
      </c>
      <c r="K26" s="24">
        <v>0.59</v>
      </c>
      <c r="L26" s="24">
        <v>0.52100000000000002</v>
      </c>
      <c r="M26" s="215">
        <v>0.67500000000000004</v>
      </c>
      <c r="N26" s="24">
        <v>0.50429999999999997</v>
      </c>
      <c r="O26" s="24">
        <v>0.64739999999999998</v>
      </c>
      <c r="P26" s="215">
        <v>0.90000000000000013</v>
      </c>
      <c r="Q26" s="24">
        <v>0.56999999999999995</v>
      </c>
      <c r="R26" s="24">
        <v>0.51100000000000001</v>
      </c>
      <c r="S26" s="24">
        <v>0.5</v>
      </c>
      <c r="T26" s="24">
        <v>0.68399999999999994</v>
      </c>
      <c r="U26" s="24">
        <v>0.59</v>
      </c>
      <c r="V26" s="24">
        <v>0.49</v>
      </c>
      <c r="W26" s="24">
        <v>0.55000000000000004</v>
      </c>
      <c r="X26" s="24">
        <v>0.56000000000000005</v>
      </c>
      <c r="Y26" s="24">
        <v>0.55000000000000004</v>
      </c>
      <c r="Z26" s="24">
        <v>0.53</v>
      </c>
      <c r="AA26" s="208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13" t="e">
        <v>#N/A</v>
      </c>
    </row>
    <row r="27" spans="1:65">
      <c r="A27" s="30"/>
      <c r="B27" s="19">
        <v>1</v>
      </c>
      <c r="C27" s="9">
        <v>3</v>
      </c>
      <c r="D27" s="24">
        <v>0.59</v>
      </c>
      <c r="E27" s="24">
        <v>0.52</v>
      </c>
      <c r="F27" s="24">
        <v>0.57999999999999996</v>
      </c>
      <c r="G27" s="24">
        <v>0.49</v>
      </c>
      <c r="H27" s="24">
        <v>0.57999999999999996</v>
      </c>
      <c r="I27" s="24">
        <v>0.44</v>
      </c>
      <c r="J27" s="24">
        <v>0.51</v>
      </c>
      <c r="K27" s="24">
        <v>0.59</v>
      </c>
      <c r="L27" s="24">
        <v>0.54200000000000004</v>
      </c>
      <c r="M27" s="215">
        <v>0.65500000000000003</v>
      </c>
      <c r="N27" s="24">
        <v>0.52249999999999996</v>
      </c>
      <c r="O27" s="24">
        <v>0.6512</v>
      </c>
      <c r="P27" s="216">
        <v>0.75</v>
      </c>
      <c r="Q27" s="24">
        <v>0.57999999999999996</v>
      </c>
      <c r="R27" s="24">
        <v>0.52200000000000002</v>
      </c>
      <c r="S27" s="24">
        <v>0.52</v>
      </c>
      <c r="T27" s="24">
        <v>0.69100000000000006</v>
      </c>
      <c r="U27" s="24">
        <v>0.57999999999999996</v>
      </c>
      <c r="V27" s="24">
        <v>0.52</v>
      </c>
      <c r="W27" s="24">
        <v>0.54</v>
      </c>
      <c r="X27" s="24">
        <v>0.56999999999999995</v>
      </c>
      <c r="Y27" s="24">
        <v>0.56000000000000005</v>
      </c>
      <c r="Z27" s="24">
        <v>0.54</v>
      </c>
      <c r="AA27" s="208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13">
        <v>16</v>
      </c>
    </row>
    <row r="28" spans="1:65">
      <c r="A28" s="30"/>
      <c r="B28" s="19">
        <v>1</v>
      </c>
      <c r="C28" s="9">
        <v>4</v>
      </c>
      <c r="D28" s="24">
        <v>0.6</v>
      </c>
      <c r="E28" s="24">
        <v>0.46999999999999992</v>
      </c>
      <c r="F28" s="24">
        <v>0.59</v>
      </c>
      <c r="G28" s="216">
        <v>0.52</v>
      </c>
      <c r="H28" s="24">
        <v>0.57999999999999996</v>
      </c>
      <c r="I28" s="24">
        <v>0.43949999999999995</v>
      </c>
      <c r="J28" s="24">
        <v>0.5</v>
      </c>
      <c r="K28" s="24">
        <v>0.57999999999999996</v>
      </c>
      <c r="L28" s="24">
        <v>0.53800000000000003</v>
      </c>
      <c r="M28" s="215">
        <v>0.77800000000000002</v>
      </c>
      <c r="N28" s="24">
        <v>0.50220000000000009</v>
      </c>
      <c r="O28" s="24">
        <v>0.6593</v>
      </c>
      <c r="P28" s="215">
        <v>0.96</v>
      </c>
      <c r="Q28" s="24">
        <v>0.56999999999999995</v>
      </c>
      <c r="R28" s="24">
        <v>0.51300000000000001</v>
      </c>
      <c r="S28" s="24">
        <v>0.5</v>
      </c>
      <c r="T28" s="24">
        <v>0.69100000000000006</v>
      </c>
      <c r="U28" s="24">
        <v>0.59</v>
      </c>
      <c r="V28" s="24">
        <v>0.54</v>
      </c>
      <c r="W28" s="24">
        <v>0.54</v>
      </c>
      <c r="X28" s="24">
        <v>0.56999999999999995</v>
      </c>
      <c r="Y28" s="24">
        <v>0.54</v>
      </c>
      <c r="Z28" s="24">
        <v>0.52</v>
      </c>
      <c r="AA28" s="208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213">
        <v>0.54947460317460306</v>
      </c>
    </row>
    <row r="29" spans="1:65">
      <c r="A29" s="30"/>
      <c r="B29" s="19">
        <v>1</v>
      </c>
      <c r="C29" s="9">
        <v>5</v>
      </c>
      <c r="D29" s="24">
        <v>0.59</v>
      </c>
      <c r="E29" s="24">
        <v>0.53</v>
      </c>
      <c r="F29" s="24">
        <v>0.56999999999999995</v>
      </c>
      <c r="G29" s="24">
        <v>0.49</v>
      </c>
      <c r="H29" s="24">
        <v>0.59</v>
      </c>
      <c r="I29" s="24">
        <v>0.44650000000000001</v>
      </c>
      <c r="J29" s="24">
        <v>0.5</v>
      </c>
      <c r="K29" s="24">
        <v>0.63</v>
      </c>
      <c r="L29" s="24">
        <v>0.53600000000000003</v>
      </c>
      <c r="M29" s="215">
        <v>0.70199999999999996</v>
      </c>
      <c r="N29" s="24">
        <v>0.49349999999999999</v>
      </c>
      <c r="O29" s="24">
        <v>0.64190000000000003</v>
      </c>
      <c r="P29" s="215">
        <v>0.88</v>
      </c>
      <c r="Q29" s="24">
        <v>0.56999999999999995</v>
      </c>
      <c r="R29" s="24">
        <v>0.501</v>
      </c>
      <c r="S29" s="24">
        <v>0.5</v>
      </c>
      <c r="T29" s="24">
        <v>0.67700000000000005</v>
      </c>
      <c r="U29" s="24">
        <v>0.56999999999999995</v>
      </c>
      <c r="V29" s="24">
        <v>0.5</v>
      </c>
      <c r="W29" s="24">
        <v>0.55000000000000004</v>
      </c>
      <c r="X29" s="24">
        <v>0.56999999999999995</v>
      </c>
      <c r="Y29" s="24">
        <v>0.56000000000000005</v>
      </c>
      <c r="Z29" s="24">
        <v>0.53</v>
      </c>
      <c r="AA29" s="208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  <c r="BK29" s="209"/>
      <c r="BL29" s="209"/>
      <c r="BM29" s="213">
        <v>73</v>
      </c>
    </row>
    <row r="30" spans="1:65">
      <c r="A30" s="30"/>
      <c r="B30" s="19">
        <v>1</v>
      </c>
      <c r="C30" s="9">
        <v>6</v>
      </c>
      <c r="D30" s="24">
        <v>0.61</v>
      </c>
      <c r="E30" s="24">
        <v>0.49</v>
      </c>
      <c r="F30" s="24">
        <v>0.56999999999999995</v>
      </c>
      <c r="G30" s="24">
        <v>0.49</v>
      </c>
      <c r="H30" s="24">
        <v>0.56999999999999995</v>
      </c>
      <c r="I30" s="24">
        <v>0.43299999999999994</v>
      </c>
      <c r="J30" s="24">
        <v>0.51</v>
      </c>
      <c r="K30" s="24">
        <v>0.56000000000000005</v>
      </c>
      <c r="L30" s="24">
        <v>0.51500000000000001</v>
      </c>
      <c r="M30" s="215">
        <v>0.751</v>
      </c>
      <c r="N30" s="24">
        <v>0.51139999999999997</v>
      </c>
      <c r="O30" s="24">
        <v>0.62190000000000001</v>
      </c>
      <c r="P30" s="215">
        <v>0.93</v>
      </c>
      <c r="Q30" s="24">
        <v>0.56999999999999995</v>
      </c>
      <c r="R30" s="24">
        <v>0.52400000000000002</v>
      </c>
      <c r="S30" s="24">
        <v>0.51</v>
      </c>
      <c r="T30" s="24">
        <v>0.68799999999999994</v>
      </c>
      <c r="U30" s="24">
        <v>0.57999999999999996</v>
      </c>
      <c r="V30" s="24">
        <v>0.5</v>
      </c>
      <c r="W30" s="24">
        <v>0.55000000000000004</v>
      </c>
      <c r="X30" s="24">
        <v>0.56999999999999995</v>
      </c>
      <c r="Y30" s="24">
        <v>0.56999999999999995</v>
      </c>
      <c r="Z30" s="24">
        <v>0.53</v>
      </c>
      <c r="AA30" s="208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  <c r="BI30" s="209"/>
      <c r="BJ30" s="209"/>
      <c r="BK30" s="209"/>
      <c r="BL30" s="209"/>
      <c r="BM30" s="56"/>
    </row>
    <row r="31" spans="1:65">
      <c r="A31" s="30"/>
      <c r="B31" s="20" t="s">
        <v>271</v>
      </c>
      <c r="C31" s="12"/>
      <c r="D31" s="217">
        <v>0.59833333333333327</v>
      </c>
      <c r="E31" s="217">
        <v>0.50666666666666671</v>
      </c>
      <c r="F31" s="217">
        <v>0.57999999999999996</v>
      </c>
      <c r="G31" s="217">
        <v>0.49499999999999994</v>
      </c>
      <c r="H31" s="217">
        <v>0.57833333333333325</v>
      </c>
      <c r="I31" s="217">
        <v>0.43824999999999997</v>
      </c>
      <c r="J31" s="217">
        <v>0.5033333333333333</v>
      </c>
      <c r="K31" s="217">
        <v>0.58666666666666667</v>
      </c>
      <c r="L31" s="217">
        <v>0.52933333333333332</v>
      </c>
      <c r="M31" s="217">
        <v>0.72299999999999998</v>
      </c>
      <c r="N31" s="217">
        <v>0.50751666666666673</v>
      </c>
      <c r="O31" s="217">
        <v>0.6485333333333333</v>
      </c>
      <c r="P31" s="217">
        <v>0.88666666666666671</v>
      </c>
      <c r="Q31" s="217">
        <v>0.57333333333333325</v>
      </c>
      <c r="R31" s="217">
        <v>0.51333333333333331</v>
      </c>
      <c r="S31" s="217">
        <v>0.505</v>
      </c>
      <c r="T31" s="217">
        <v>0.68533333333333335</v>
      </c>
      <c r="U31" s="217">
        <v>0.58166666666666667</v>
      </c>
      <c r="V31" s="217">
        <v>0.51500000000000001</v>
      </c>
      <c r="W31" s="217">
        <v>0.54999999999999993</v>
      </c>
      <c r="X31" s="217">
        <v>0.56499999999999995</v>
      </c>
      <c r="Y31" s="217">
        <v>0.55500000000000005</v>
      </c>
      <c r="Z31" s="217">
        <v>0.52833333333333343</v>
      </c>
      <c r="AA31" s="208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  <c r="BI31" s="209"/>
      <c r="BJ31" s="209"/>
      <c r="BK31" s="209"/>
      <c r="BL31" s="209"/>
      <c r="BM31" s="56"/>
    </row>
    <row r="32" spans="1:65">
      <c r="A32" s="30"/>
      <c r="B32" s="3" t="s">
        <v>272</v>
      </c>
      <c r="C32" s="29"/>
      <c r="D32" s="24">
        <v>0.6</v>
      </c>
      <c r="E32" s="24">
        <v>0.51</v>
      </c>
      <c r="F32" s="24">
        <v>0.57999999999999996</v>
      </c>
      <c r="G32" s="24">
        <v>0.49</v>
      </c>
      <c r="H32" s="24">
        <v>0.57999999999999996</v>
      </c>
      <c r="I32" s="24">
        <v>0.43974999999999997</v>
      </c>
      <c r="J32" s="24">
        <v>0.505</v>
      </c>
      <c r="K32" s="24">
        <v>0.58499999999999996</v>
      </c>
      <c r="L32" s="24">
        <v>0.53</v>
      </c>
      <c r="M32" s="24">
        <v>0.72649999999999992</v>
      </c>
      <c r="N32" s="24">
        <v>0.50774999999999992</v>
      </c>
      <c r="O32" s="24">
        <v>0.64929999999999999</v>
      </c>
      <c r="P32" s="24">
        <v>0.90000000000000013</v>
      </c>
      <c r="Q32" s="24">
        <v>0.56999999999999995</v>
      </c>
      <c r="R32" s="24">
        <v>0.51200000000000001</v>
      </c>
      <c r="S32" s="24">
        <v>0.5</v>
      </c>
      <c r="T32" s="24">
        <v>0.68599999999999994</v>
      </c>
      <c r="U32" s="24">
        <v>0.57999999999999996</v>
      </c>
      <c r="V32" s="24">
        <v>0.51</v>
      </c>
      <c r="W32" s="24">
        <v>0.55000000000000004</v>
      </c>
      <c r="X32" s="24">
        <v>0.56999999999999995</v>
      </c>
      <c r="Y32" s="24">
        <v>0.55500000000000005</v>
      </c>
      <c r="Z32" s="24">
        <v>0.53</v>
      </c>
      <c r="AA32" s="208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  <c r="BI32" s="209"/>
      <c r="BJ32" s="209"/>
      <c r="BK32" s="209"/>
      <c r="BL32" s="209"/>
      <c r="BM32" s="56"/>
    </row>
    <row r="33" spans="1:65">
      <c r="A33" s="30"/>
      <c r="B33" s="3" t="s">
        <v>273</v>
      </c>
      <c r="C33" s="29"/>
      <c r="D33" s="24">
        <v>7.5277265270908165E-3</v>
      </c>
      <c r="E33" s="24">
        <v>2.4221202832779974E-2</v>
      </c>
      <c r="F33" s="24">
        <v>8.9442719099991665E-3</v>
      </c>
      <c r="G33" s="24">
        <v>1.2247448713915901E-2</v>
      </c>
      <c r="H33" s="24">
        <v>7.5277265270908165E-3</v>
      </c>
      <c r="I33" s="24">
        <v>7.8533432371188389E-3</v>
      </c>
      <c r="J33" s="24">
        <v>8.1649658092772665E-3</v>
      </c>
      <c r="K33" s="24">
        <v>2.4221202832779929E-2</v>
      </c>
      <c r="L33" s="24">
        <v>1.0801234497346443E-2</v>
      </c>
      <c r="M33" s="24">
        <v>5.3092372333509448E-2</v>
      </c>
      <c r="N33" s="24">
        <v>9.8815821945003445E-3</v>
      </c>
      <c r="O33" s="24">
        <v>1.6231163441561031E-2</v>
      </c>
      <c r="P33" s="24">
        <v>7.2571803523590814E-2</v>
      </c>
      <c r="Q33" s="24">
        <v>5.1639777949432268E-3</v>
      </c>
      <c r="R33" s="24">
        <v>8.5479042265731303E-3</v>
      </c>
      <c r="S33" s="24">
        <v>8.3666002653407633E-3</v>
      </c>
      <c r="T33" s="24">
        <v>5.6803755744375441E-3</v>
      </c>
      <c r="U33" s="24">
        <v>7.5277265270908165E-3</v>
      </c>
      <c r="V33" s="24">
        <v>2.1679483388678818E-2</v>
      </c>
      <c r="W33" s="24">
        <v>1.0954451150103291E-2</v>
      </c>
      <c r="X33" s="24">
        <v>8.3666002653407113E-3</v>
      </c>
      <c r="Y33" s="24">
        <v>1.0488088481701494E-2</v>
      </c>
      <c r="Z33" s="24">
        <v>7.5277265270908165E-3</v>
      </c>
      <c r="AA33" s="208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56"/>
    </row>
    <row r="34" spans="1:65">
      <c r="A34" s="30"/>
      <c r="B34" s="3" t="s">
        <v>87</v>
      </c>
      <c r="C34" s="29"/>
      <c r="D34" s="13">
        <v>1.2581158541098859E-2</v>
      </c>
      <c r="E34" s="13">
        <v>4.7805005591013104E-2</v>
      </c>
      <c r="F34" s="13">
        <v>1.5421158465515806E-2</v>
      </c>
      <c r="G34" s="13">
        <v>2.4742320634173542E-2</v>
      </c>
      <c r="H34" s="13">
        <v>1.3016241833586429E-2</v>
      </c>
      <c r="I34" s="13">
        <v>1.7919779206203856E-2</v>
      </c>
      <c r="J34" s="13">
        <v>1.6221786376047549E-2</v>
      </c>
      <c r="K34" s="13">
        <v>4.1286141192238515E-2</v>
      </c>
      <c r="L34" s="13">
        <v>2.0405354843853484E-2</v>
      </c>
      <c r="M34" s="13">
        <v>7.3433433379681126E-2</v>
      </c>
      <c r="N34" s="13">
        <v>1.9470458496273376E-2</v>
      </c>
      <c r="O34" s="13">
        <v>2.5027492971157018E-2</v>
      </c>
      <c r="P34" s="13">
        <v>8.1847898710816699E-2</v>
      </c>
      <c r="Q34" s="13">
        <v>9.0069380144358613E-3</v>
      </c>
      <c r="R34" s="13">
        <v>1.6651761480337268E-2</v>
      </c>
      <c r="S34" s="13">
        <v>1.6567525277902503E-2</v>
      </c>
      <c r="T34" s="13">
        <v>8.2884857603660652E-3</v>
      </c>
      <c r="U34" s="13">
        <v>1.2941650189840946E-2</v>
      </c>
      <c r="V34" s="13">
        <v>4.2096084249861783E-2</v>
      </c>
      <c r="W34" s="13">
        <v>1.9917183909278713E-2</v>
      </c>
      <c r="X34" s="13">
        <v>1.4808142062549932E-2</v>
      </c>
      <c r="Y34" s="13">
        <v>1.8897456723786475E-2</v>
      </c>
      <c r="Z34" s="13">
        <v>1.4248062827301228E-2</v>
      </c>
      <c r="AA34" s="154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274</v>
      </c>
      <c r="C35" s="29"/>
      <c r="D35" s="13">
        <v>8.8918996212832502E-2</v>
      </c>
      <c r="E35" s="13">
        <v>-7.7907033847629092E-2</v>
      </c>
      <c r="F35" s="13">
        <v>5.5553790200740139E-2</v>
      </c>
      <c r="G35" s="13">
        <v>-9.9139437673506192E-2</v>
      </c>
      <c r="H35" s="13">
        <v>5.2520589654186267E-2</v>
      </c>
      <c r="I35" s="13">
        <v>-0.20241991628366485</v>
      </c>
      <c r="J35" s="13">
        <v>-8.3973434940736946E-2</v>
      </c>
      <c r="K35" s="13">
        <v>6.7686592386955624E-2</v>
      </c>
      <c r="L35" s="13">
        <v>-3.6655506414496775E-2</v>
      </c>
      <c r="M35" s="13">
        <v>0.31580239709506075</v>
      </c>
      <c r="N35" s="13">
        <v>-7.6360101568886618E-2</v>
      </c>
      <c r="O35" s="13">
        <v>0.18027899667503466</v>
      </c>
      <c r="P35" s="13">
        <v>0.61366269076664914</v>
      </c>
      <c r="Q35" s="13">
        <v>4.3420988014524875E-2</v>
      </c>
      <c r="R35" s="13">
        <v>-6.5774231661413829E-2</v>
      </c>
      <c r="S35" s="13">
        <v>-8.0940234394182964E-2</v>
      </c>
      <c r="T35" s="13">
        <v>0.2472520647429437</v>
      </c>
      <c r="U35" s="13">
        <v>5.8586990747294232E-2</v>
      </c>
      <c r="V35" s="13">
        <v>-6.2741031114859847E-2</v>
      </c>
      <c r="W35" s="13">
        <v>9.5618036277089757E-4</v>
      </c>
      <c r="X35" s="13">
        <v>2.8254985281755518E-2</v>
      </c>
      <c r="Y35" s="13">
        <v>1.0055782002432734E-2</v>
      </c>
      <c r="Z35" s="13">
        <v>-3.8475426742428875E-2</v>
      </c>
      <c r="AA35" s="154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275</v>
      </c>
      <c r="C36" s="47"/>
      <c r="D36" s="45">
        <v>0.7</v>
      </c>
      <c r="E36" s="45">
        <v>0.78</v>
      </c>
      <c r="F36" s="45">
        <v>0.4</v>
      </c>
      <c r="G36" s="45">
        <v>0.97</v>
      </c>
      <c r="H36" s="45">
        <v>0.38</v>
      </c>
      <c r="I36" s="45">
        <v>1.89</v>
      </c>
      <c r="J36" s="45">
        <v>0.84</v>
      </c>
      <c r="K36" s="45">
        <v>0.51</v>
      </c>
      <c r="L36" s="45">
        <v>0.42</v>
      </c>
      <c r="M36" s="45">
        <v>2.72</v>
      </c>
      <c r="N36" s="45">
        <v>0.77</v>
      </c>
      <c r="O36" s="45">
        <v>1.51</v>
      </c>
      <c r="P36" s="45">
        <v>5.37</v>
      </c>
      <c r="Q36" s="45">
        <v>0.3</v>
      </c>
      <c r="R36" s="45">
        <v>0.67</v>
      </c>
      <c r="S36" s="45">
        <v>0.81</v>
      </c>
      <c r="T36" s="45">
        <v>2.11</v>
      </c>
      <c r="U36" s="45">
        <v>0.43</v>
      </c>
      <c r="V36" s="45">
        <v>0.65</v>
      </c>
      <c r="W36" s="45">
        <v>0.08</v>
      </c>
      <c r="X36" s="45">
        <v>0.16</v>
      </c>
      <c r="Y36" s="45">
        <v>0</v>
      </c>
      <c r="Z36" s="45">
        <v>0.43</v>
      </c>
      <c r="AA36" s="154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BM37" s="55"/>
    </row>
    <row r="38" spans="1:65" ht="15">
      <c r="B38" s="8" t="s">
        <v>578</v>
      </c>
      <c r="BM38" s="28" t="s">
        <v>67</v>
      </c>
    </row>
    <row r="39" spans="1:65" ht="15">
      <c r="A39" s="25" t="s">
        <v>7</v>
      </c>
      <c r="B39" s="18" t="s">
        <v>110</v>
      </c>
      <c r="C39" s="15" t="s">
        <v>111</v>
      </c>
      <c r="D39" s="16" t="s">
        <v>229</v>
      </c>
      <c r="E39" s="17" t="s">
        <v>229</v>
      </c>
      <c r="F39" s="17" t="s">
        <v>229</v>
      </c>
      <c r="G39" s="17" t="s">
        <v>229</v>
      </c>
      <c r="H39" s="17" t="s">
        <v>229</v>
      </c>
      <c r="I39" s="17" t="s">
        <v>229</v>
      </c>
      <c r="J39" s="17" t="s">
        <v>229</v>
      </c>
      <c r="K39" s="17" t="s">
        <v>229</v>
      </c>
      <c r="L39" s="17" t="s">
        <v>229</v>
      </c>
      <c r="M39" s="17" t="s">
        <v>229</v>
      </c>
      <c r="N39" s="17" t="s">
        <v>229</v>
      </c>
      <c r="O39" s="17" t="s">
        <v>229</v>
      </c>
      <c r="P39" s="17" t="s">
        <v>229</v>
      </c>
      <c r="Q39" s="17" t="s">
        <v>229</v>
      </c>
      <c r="R39" s="17" t="s">
        <v>229</v>
      </c>
      <c r="S39" s="17" t="s">
        <v>229</v>
      </c>
      <c r="T39" s="17" t="s">
        <v>229</v>
      </c>
      <c r="U39" s="17" t="s">
        <v>229</v>
      </c>
      <c r="V39" s="17" t="s">
        <v>229</v>
      </c>
      <c r="W39" s="17" t="s">
        <v>229</v>
      </c>
      <c r="X39" s="17" t="s">
        <v>229</v>
      </c>
      <c r="Y39" s="17" t="s">
        <v>229</v>
      </c>
      <c r="Z39" s="17" t="s">
        <v>229</v>
      </c>
      <c r="AA39" s="17" t="s">
        <v>229</v>
      </c>
      <c r="AB39" s="17" t="s">
        <v>229</v>
      </c>
      <c r="AC39" s="154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230</v>
      </c>
      <c r="C40" s="9" t="s">
        <v>230</v>
      </c>
      <c r="D40" s="152" t="s">
        <v>232</v>
      </c>
      <c r="E40" s="153" t="s">
        <v>233</v>
      </c>
      <c r="F40" s="153" t="s">
        <v>234</v>
      </c>
      <c r="G40" s="153" t="s">
        <v>235</v>
      </c>
      <c r="H40" s="153" t="s">
        <v>237</v>
      </c>
      <c r="I40" s="153" t="s">
        <v>238</v>
      </c>
      <c r="J40" s="153" t="s">
        <v>239</v>
      </c>
      <c r="K40" s="153" t="s">
        <v>240</v>
      </c>
      <c r="L40" s="153" t="s">
        <v>241</v>
      </c>
      <c r="M40" s="153" t="s">
        <v>243</v>
      </c>
      <c r="N40" s="153" t="s">
        <v>244</v>
      </c>
      <c r="O40" s="153" t="s">
        <v>245</v>
      </c>
      <c r="P40" s="153" t="s">
        <v>246</v>
      </c>
      <c r="Q40" s="153" t="s">
        <v>247</v>
      </c>
      <c r="R40" s="153" t="s">
        <v>249</v>
      </c>
      <c r="S40" s="153" t="s">
        <v>250</v>
      </c>
      <c r="T40" s="153" t="s">
        <v>251</v>
      </c>
      <c r="U40" s="153" t="s">
        <v>252</v>
      </c>
      <c r="V40" s="153" t="s">
        <v>254</v>
      </c>
      <c r="W40" s="153" t="s">
        <v>256</v>
      </c>
      <c r="X40" s="153" t="s">
        <v>258</v>
      </c>
      <c r="Y40" s="153" t="s">
        <v>259</v>
      </c>
      <c r="Z40" s="153" t="s">
        <v>260</v>
      </c>
      <c r="AA40" s="153" t="s">
        <v>261</v>
      </c>
      <c r="AB40" s="153" t="s">
        <v>262</v>
      </c>
      <c r="AC40" s="154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279</v>
      </c>
      <c r="E41" s="11" t="s">
        <v>279</v>
      </c>
      <c r="F41" s="11" t="s">
        <v>281</v>
      </c>
      <c r="G41" s="11" t="s">
        <v>282</v>
      </c>
      <c r="H41" s="11" t="s">
        <v>282</v>
      </c>
      <c r="I41" s="11" t="s">
        <v>279</v>
      </c>
      <c r="J41" s="11" t="s">
        <v>279</v>
      </c>
      <c r="K41" s="11" t="s">
        <v>282</v>
      </c>
      <c r="L41" s="11" t="s">
        <v>279</v>
      </c>
      <c r="M41" s="11" t="s">
        <v>279</v>
      </c>
      <c r="N41" s="11" t="s">
        <v>282</v>
      </c>
      <c r="O41" s="11" t="s">
        <v>279</v>
      </c>
      <c r="P41" s="11" t="s">
        <v>281</v>
      </c>
      <c r="Q41" s="11" t="s">
        <v>282</v>
      </c>
      <c r="R41" s="11" t="s">
        <v>279</v>
      </c>
      <c r="S41" s="11" t="s">
        <v>281</v>
      </c>
      <c r="T41" s="11" t="s">
        <v>279</v>
      </c>
      <c r="U41" s="11" t="s">
        <v>282</v>
      </c>
      <c r="V41" s="11" t="s">
        <v>279</v>
      </c>
      <c r="W41" s="11" t="s">
        <v>282</v>
      </c>
      <c r="X41" s="11" t="s">
        <v>279</v>
      </c>
      <c r="Y41" s="11" t="s">
        <v>282</v>
      </c>
      <c r="Z41" s="11" t="s">
        <v>279</v>
      </c>
      <c r="AA41" s="11" t="s">
        <v>282</v>
      </c>
      <c r="AB41" s="11" t="s">
        <v>279</v>
      </c>
      <c r="AC41" s="154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9"/>
      <c r="C42" s="9"/>
      <c r="D42" s="26" t="s">
        <v>333</v>
      </c>
      <c r="E42" s="26" t="s">
        <v>334</v>
      </c>
      <c r="F42" s="26" t="s">
        <v>333</v>
      </c>
      <c r="G42" s="26" t="s">
        <v>335</v>
      </c>
      <c r="H42" s="26" t="s">
        <v>335</v>
      </c>
      <c r="I42" s="26" t="s">
        <v>116</v>
      </c>
      <c r="J42" s="26" t="s">
        <v>268</v>
      </c>
      <c r="K42" s="26" t="s">
        <v>335</v>
      </c>
      <c r="L42" s="26" t="s">
        <v>333</v>
      </c>
      <c r="M42" s="26" t="s">
        <v>116</v>
      </c>
      <c r="N42" s="26" t="s">
        <v>336</v>
      </c>
      <c r="O42" s="26" t="s">
        <v>335</v>
      </c>
      <c r="P42" s="26" t="s">
        <v>336</v>
      </c>
      <c r="Q42" s="26" t="s">
        <v>333</v>
      </c>
      <c r="R42" s="26" t="s">
        <v>335</v>
      </c>
      <c r="S42" s="26" t="s">
        <v>337</v>
      </c>
      <c r="T42" s="26" t="s">
        <v>333</v>
      </c>
      <c r="U42" s="26" t="s">
        <v>336</v>
      </c>
      <c r="V42" s="26" t="s">
        <v>115</v>
      </c>
      <c r="W42" s="26" t="s">
        <v>333</v>
      </c>
      <c r="X42" s="26" t="s">
        <v>333</v>
      </c>
      <c r="Y42" s="26" t="s">
        <v>338</v>
      </c>
      <c r="Z42" s="26" t="s">
        <v>333</v>
      </c>
      <c r="AA42" s="26" t="s">
        <v>333</v>
      </c>
      <c r="AB42" s="26" t="s">
        <v>333</v>
      </c>
      <c r="AC42" s="154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0</v>
      </c>
    </row>
    <row r="43" spans="1:65">
      <c r="A43" s="30"/>
      <c r="B43" s="18">
        <v>1</v>
      </c>
      <c r="C43" s="14">
        <v>1</v>
      </c>
      <c r="D43" s="219">
        <v>1200</v>
      </c>
      <c r="E43" s="219">
        <v>1230</v>
      </c>
      <c r="F43" s="219">
        <v>1157</v>
      </c>
      <c r="G43" s="219">
        <v>1258</v>
      </c>
      <c r="H43" s="219">
        <v>1320</v>
      </c>
      <c r="I43" s="219">
        <v>1157</v>
      </c>
      <c r="J43" s="219">
        <v>1210</v>
      </c>
      <c r="K43" s="219" t="s">
        <v>302</v>
      </c>
      <c r="L43" s="219">
        <v>1222.81</v>
      </c>
      <c r="M43" s="220">
        <v>1393.8</v>
      </c>
      <c r="N43" s="219">
        <v>1188</v>
      </c>
      <c r="O43" s="219">
        <v>1222</v>
      </c>
      <c r="P43" s="219">
        <v>1222</v>
      </c>
      <c r="Q43" s="220">
        <v>1500</v>
      </c>
      <c r="R43" s="219">
        <v>1147</v>
      </c>
      <c r="S43" s="219">
        <v>1230</v>
      </c>
      <c r="T43" s="219">
        <v>1190</v>
      </c>
      <c r="U43" s="219">
        <v>1130</v>
      </c>
      <c r="V43" s="219">
        <v>1365.5</v>
      </c>
      <c r="W43" s="219">
        <v>1230</v>
      </c>
      <c r="X43" s="220">
        <v>1068.2</v>
      </c>
      <c r="Y43" s="219">
        <v>1324</v>
      </c>
      <c r="Z43" s="219">
        <v>1250</v>
      </c>
      <c r="AA43" s="219">
        <v>1185.8</v>
      </c>
      <c r="AB43" s="219">
        <v>1175</v>
      </c>
      <c r="AC43" s="221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3">
        <v>1</v>
      </c>
    </row>
    <row r="44" spans="1:65">
      <c r="A44" s="30"/>
      <c r="B44" s="19">
        <v>1</v>
      </c>
      <c r="C44" s="9">
        <v>2</v>
      </c>
      <c r="D44" s="224">
        <v>1200</v>
      </c>
      <c r="E44" s="224">
        <v>1210</v>
      </c>
      <c r="F44" s="224">
        <v>1168</v>
      </c>
      <c r="G44" s="224">
        <v>1236</v>
      </c>
      <c r="H44" s="224">
        <v>1280</v>
      </c>
      <c r="I44" s="224">
        <v>1125</v>
      </c>
      <c r="J44" s="224">
        <v>1270</v>
      </c>
      <c r="K44" s="224" t="s">
        <v>302</v>
      </c>
      <c r="L44" s="224">
        <v>1211.8399999999999</v>
      </c>
      <c r="M44" s="225">
        <v>1390.9</v>
      </c>
      <c r="N44" s="224">
        <v>1175</v>
      </c>
      <c r="O44" s="224">
        <v>1219</v>
      </c>
      <c r="P44" s="224">
        <v>1208</v>
      </c>
      <c r="Q44" s="225">
        <v>1470</v>
      </c>
      <c r="R44" s="224">
        <v>1153</v>
      </c>
      <c r="S44" s="224">
        <v>1210</v>
      </c>
      <c r="T44" s="224">
        <v>1175</v>
      </c>
      <c r="U44" s="224">
        <v>1130</v>
      </c>
      <c r="V44" s="224">
        <v>1339.4</v>
      </c>
      <c r="W44" s="224">
        <v>1210</v>
      </c>
      <c r="X44" s="225">
        <v>1029</v>
      </c>
      <c r="Y44" s="224">
        <v>1326</v>
      </c>
      <c r="Z44" s="224">
        <v>1270</v>
      </c>
      <c r="AA44" s="224">
        <v>1181.7</v>
      </c>
      <c r="AB44" s="224">
        <v>1175</v>
      </c>
      <c r="AC44" s="221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3">
        <v>22</v>
      </c>
    </row>
    <row r="45" spans="1:65">
      <c r="A45" s="30"/>
      <c r="B45" s="19">
        <v>1</v>
      </c>
      <c r="C45" s="9">
        <v>3</v>
      </c>
      <c r="D45" s="224">
        <v>1190</v>
      </c>
      <c r="E45" s="224">
        <v>1220</v>
      </c>
      <c r="F45" s="224">
        <v>1167</v>
      </c>
      <c r="G45" s="224">
        <v>1223</v>
      </c>
      <c r="H45" s="224">
        <v>1300</v>
      </c>
      <c r="I45" s="224">
        <v>1122</v>
      </c>
      <c r="J45" s="224">
        <v>1270</v>
      </c>
      <c r="K45" s="224" t="s">
        <v>302</v>
      </c>
      <c r="L45" s="224">
        <v>1230.06</v>
      </c>
      <c r="M45" s="225">
        <v>1408.6</v>
      </c>
      <c r="N45" s="224">
        <v>1170</v>
      </c>
      <c r="O45" s="224">
        <v>1234</v>
      </c>
      <c r="P45" s="224">
        <v>1205</v>
      </c>
      <c r="Q45" s="226">
        <v>1340</v>
      </c>
      <c r="R45" s="224">
        <v>1130</v>
      </c>
      <c r="S45" s="224">
        <v>1230</v>
      </c>
      <c r="T45" s="224">
        <v>1205</v>
      </c>
      <c r="U45" s="224">
        <v>1120</v>
      </c>
      <c r="V45" s="224">
        <v>1357.9</v>
      </c>
      <c r="W45" s="224">
        <v>1150</v>
      </c>
      <c r="X45" s="225">
        <v>1058.4000000000001</v>
      </c>
      <c r="Y45" s="224">
        <v>1325</v>
      </c>
      <c r="Z45" s="224">
        <v>1280</v>
      </c>
      <c r="AA45" s="224">
        <v>1181.5</v>
      </c>
      <c r="AB45" s="224">
        <v>1165</v>
      </c>
      <c r="AC45" s="221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3">
        <v>16</v>
      </c>
    </row>
    <row r="46" spans="1:65">
      <c r="A46" s="30"/>
      <c r="B46" s="19">
        <v>1</v>
      </c>
      <c r="C46" s="9">
        <v>4</v>
      </c>
      <c r="D46" s="224">
        <v>1200</v>
      </c>
      <c r="E46" s="224">
        <v>1200</v>
      </c>
      <c r="F46" s="224">
        <v>1165</v>
      </c>
      <c r="G46" s="224">
        <v>1231</v>
      </c>
      <c r="H46" s="224">
        <v>1320</v>
      </c>
      <c r="I46" s="224">
        <v>1145</v>
      </c>
      <c r="J46" s="224">
        <v>1240</v>
      </c>
      <c r="K46" s="224" t="s">
        <v>302</v>
      </c>
      <c r="L46" s="224">
        <v>1225.7</v>
      </c>
      <c r="M46" s="225">
        <v>1421.1</v>
      </c>
      <c r="N46" s="224">
        <v>1190</v>
      </c>
      <c r="O46" s="224">
        <v>1242</v>
      </c>
      <c r="P46" s="224">
        <v>1209</v>
      </c>
      <c r="Q46" s="225">
        <v>1520</v>
      </c>
      <c r="R46" s="224">
        <v>1128</v>
      </c>
      <c r="S46" s="224">
        <v>1180</v>
      </c>
      <c r="T46" s="224">
        <v>1195</v>
      </c>
      <c r="U46" s="224">
        <v>1150</v>
      </c>
      <c r="V46" s="224">
        <v>1365.9</v>
      </c>
      <c r="W46" s="224">
        <v>1180</v>
      </c>
      <c r="X46" s="225">
        <v>1078</v>
      </c>
      <c r="Y46" s="224">
        <v>1329</v>
      </c>
      <c r="Z46" s="224">
        <v>1290</v>
      </c>
      <c r="AA46" s="224">
        <v>1195.4000000000001</v>
      </c>
      <c r="AB46" s="224">
        <v>1145</v>
      </c>
      <c r="AC46" s="221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3">
        <v>1215.2326190476192</v>
      </c>
    </row>
    <row r="47" spans="1:65">
      <c r="A47" s="30"/>
      <c r="B47" s="19">
        <v>1</v>
      </c>
      <c r="C47" s="9">
        <v>5</v>
      </c>
      <c r="D47" s="224">
        <v>1180</v>
      </c>
      <c r="E47" s="224">
        <v>1220</v>
      </c>
      <c r="F47" s="224">
        <v>1148</v>
      </c>
      <c r="G47" s="224">
        <v>1239</v>
      </c>
      <c r="H47" s="224">
        <v>1300</v>
      </c>
      <c r="I47" s="224">
        <v>1135</v>
      </c>
      <c r="J47" s="224">
        <v>1270</v>
      </c>
      <c r="K47" s="224" t="s">
        <v>302</v>
      </c>
      <c r="L47" s="224">
        <v>1235.01</v>
      </c>
      <c r="M47" s="225">
        <v>1386</v>
      </c>
      <c r="N47" s="224">
        <v>1195</v>
      </c>
      <c r="O47" s="224">
        <v>1252</v>
      </c>
      <c r="P47" s="224">
        <v>1197</v>
      </c>
      <c r="Q47" s="225">
        <v>1440</v>
      </c>
      <c r="R47" s="224">
        <v>1127</v>
      </c>
      <c r="S47" s="224">
        <v>1200</v>
      </c>
      <c r="T47" s="224">
        <v>1175</v>
      </c>
      <c r="U47" s="224">
        <v>1100</v>
      </c>
      <c r="V47" s="224">
        <v>1383.1</v>
      </c>
      <c r="W47" s="224">
        <v>1210</v>
      </c>
      <c r="X47" s="225">
        <v>1029</v>
      </c>
      <c r="Y47" s="224">
        <v>1321</v>
      </c>
      <c r="Z47" s="224">
        <v>1260</v>
      </c>
      <c r="AA47" s="224">
        <v>1206.4000000000001</v>
      </c>
      <c r="AB47" s="224">
        <v>1170</v>
      </c>
      <c r="AC47" s="221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3">
        <v>74</v>
      </c>
    </row>
    <row r="48" spans="1:65">
      <c r="A48" s="30"/>
      <c r="B48" s="19">
        <v>1</v>
      </c>
      <c r="C48" s="9">
        <v>6</v>
      </c>
      <c r="D48" s="224">
        <v>1220</v>
      </c>
      <c r="E48" s="224">
        <v>1230</v>
      </c>
      <c r="F48" s="224">
        <v>1159</v>
      </c>
      <c r="G48" s="224">
        <v>1224</v>
      </c>
      <c r="H48" s="224">
        <v>1250</v>
      </c>
      <c r="I48" s="224">
        <v>1150</v>
      </c>
      <c r="J48" s="224">
        <v>1240</v>
      </c>
      <c r="K48" s="224" t="s">
        <v>302</v>
      </c>
      <c r="L48" s="224">
        <v>1211.19</v>
      </c>
      <c r="M48" s="225">
        <v>1379.2</v>
      </c>
      <c r="N48" s="224">
        <v>1173</v>
      </c>
      <c r="O48" s="224">
        <v>1216</v>
      </c>
      <c r="P48" s="224">
        <v>1196</v>
      </c>
      <c r="Q48" s="225">
        <v>1500</v>
      </c>
      <c r="R48" s="224">
        <v>1146</v>
      </c>
      <c r="S48" s="224">
        <v>1260</v>
      </c>
      <c r="T48" s="224">
        <v>1200</v>
      </c>
      <c r="U48" s="224">
        <v>1160</v>
      </c>
      <c r="V48" s="224">
        <v>1338.9</v>
      </c>
      <c r="W48" s="224">
        <v>1180</v>
      </c>
      <c r="X48" s="225">
        <v>1048.5999999999999</v>
      </c>
      <c r="Y48" s="224">
        <v>1347</v>
      </c>
      <c r="Z48" s="224">
        <v>1270</v>
      </c>
      <c r="AA48" s="224">
        <v>1171.2</v>
      </c>
      <c r="AB48" s="224">
        <v>1165</v>
      </c>
      <c r="AC48" s="221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7"/>
    </row>
    <row r="49" spans="1:65">
      <c r="A49" s="30"/>
      <c r="B49" s="20" t="s">
        <v>271</v>
      </c>
      <c r="C49" s="12"/>
      <c r="D49" s="228">
        <v>1198.3333333333333</v>
      </c>
      <c r="E49" s="228">
        <v>1218.3333333333333</v>
      </c>
      <c r="F49" s="228">
        <v>1160.6666666666667</v>
      </c>
      <c r="G49" s="228">
        <v>1235.1666666666667</v>
      </c>
      <c r="H49" s="228">
        <v>1295</v>
      </c>
      <c r="I49" s="228">
        <v>1139</v>
      </c>
      <c r="J49" s="228">
        <v>1250</v>
      </c>
      <c r="K49" s="228" t="s">
        <v>702</v>
      </c>
      <c r="L49" s="228">
        <v>1222.7683333333334</v>
      </c>
      <c r="M49" s="228">
        <v>1396.6000000000001</v>
      </c>
      <c r="N49" s="228">
        <v>1181.8333333333333</v>
      </c>
      <c r="O49" s="228">
        <v>1230.8333333333333</v>
      </c>
      <c r="P49" s="228">
        <v>1206.1666666666667</v>
      </c>
      <c r="Q49" s="228">
        <v>1461.6666666666667</v>
      </c>
      <c r="R49" s="228">
        <v>1138.5</v>
      </c>
      <c r="S49" s="228">
        <v>1218.3333333333333</v>
      </c>
      <c r="T49" s="228">
        <v>1190</v>
      </c>
      <c r="U49" s="228">
        <v>1131.6666666666667</v>
      </c>
      <c r="V49" s="228">
        <v>1358.45</v>
      </c>
      <c r="W49" s="228">
        <v>1193.3333333333333</v>
      </c>
      <c r="X49" s="228">
        <v>1051.8666666666668</v>
      </c>
      <c r="Y49" s="228">
        <v>1328.6666666666667</v>
      </c>
      <c r="Z49" s="228">
        <v>1270</v>
      </c>
      <c r="AA49" s="228">
        <v>1186.9999999999998</v>
      </c>
      <c r="AB49" s="228">
        <v>1165.8333333333333</v>
      </c>
      <c r="AC49" s="221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7"/>
    </row>
    <row r="50" spans="1:65">
      <c r="A50" s="30"/>
      <c r="B50" s="3" t="s">
        <v>272</v>
      </c>
      <c r="C50" s="29"/>
      <c r="D50" s="224">
        <v>1200</v>
      </c>
      <c r="E50" s="224">
        <v>1220</v>
      </c>
      <c r="F50" s="224">
        <v>1162</v>
      </c>
      <c r="G50" s="224">
        <v>1233.5</v>
      </c>
      <c r="H50" s="224">
        <v>1300</v>
      </c>
      <c r="I50" s="224">
        <v>1140</v>
      </c>
      <c r="J50" s="224">
        <v>1255</v>
      </c>
      <c r="K50" s="224" t="s">
        <v>702</v>
      </c>
      <c r="L50" s="224">
        <v>1224.2550000000001</v>
      </c>
      <c r="M50" s="224">
        <v>1392.35</v>
      </c>
      <c r="N50" s="224">
        <v>1181.5</v>
      </c>
      <c r="O50" s="224">
        <v>1228</v>
      </c>
      <c r="P50" s="224">
        <v>1206.5</v>
      </c>
      <c r="Q50" s="224">
        <v>1485</v>
      </c>
      <c r="R50" s="224">
        <v>1138</v>
      </c>
      <c r="S50" s="224">
        <v>1220</v>
      </c>
      <c r="T50" s="224">
        <v>1192.5</v>
      </c>
      <c r="U50" s="224">
        <v>1130</v>
      </c>
      <c r="V50" s="224">
        <v>1361.7</v>
      </c>
      <c r="W50" s="224">
        <v>1195</v>
      </c>
      <c r="X50" s="224">
        <v>1053.5</v>
      </c>
      <c r="Y50" s="224">
        <v>1325.5</v>
      </c>
      <c r="Z50" s="224">
        <v>1270</v>
      </c>
      <c r="AA50" s="224">
        <v>1183.75</v>
      </c>
      <c r="AB50" s="224">
        <v>1167.5</v>
      </c>
      <c r="AC50" s="221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7"/>
    </row>
    <row r="51" spans="1:65">
      <c r="A51" s="30"/>
      <c r="B51" s="3" t="s">
        <v>273</v>
      </c>
      <c r="C51" s="29"/>
      <c r="D51" s="224">
        <v>13.291601358251258</v>
      </c>
      <c r="E51" s="224">
        <v>11.690451944500122</v>
      </c>
      <c r="F51" s="224">
        <v>7.6070143069844871</v>
      </c>
      <c r="G51" s="224">
        <v>12.859497138950134</v>
      </c>
      <c r="H51" s="224">
        <v>26.645825188948457</v>
      </c>
      <c r="I51" s="224">
        <v>14.014278433083881</v>
      </c>
      <c r="J51" s="224">
        <v>24.494897427831781</v>
      </c>
      <c r="K51" s="224" t="s">
        <v>702</v>
      </c>
      <c r="L51" s="224">
        <v>9.6447859834558596</v>
      </c>
      <c r="M51" s="224">
        <v>15.489996772110644</v>
      </c>
      <c r="N51" s="224">
        <v>10.419532938988517</v>
      </c>
      <c r="O51" s="224">
        <v>14.288690166235206</v>
      </c>
      <c r="P51" s="224">
        <v>9.4956130221627433</v>
      </c>
      <c r="Q51" s="224">
        <v>65.853372477547921</v>
      </c>
      <c r="R51" s="224">
        <v>11.432410069622239</v>
      </c>
      <c r="S51" s="224">
        <v>27.868739954771311</v>
      </c>
      <c r="T51" s="224">
        <v>12.649110640673518</v>
      </c>
      <c r="U51" s="224">
        <v>21.369760566432806</v>
      </c>
      <c r="V51" s="224">
        <v>17.07767548584988</v>
      </c>
      <c r="W51" s="224">
        <v>28.751811537130433</v>
      </c>
      <c r="X51" s="224">
        <v>20.24279295617745</v>
      </c>
      <c r="Y51" s="224">
        <v>9.3523615556000976</v>
      </c>
      <c r="Z51" s="224">
        <v>14.142135623730951</v>
      </c>
      <c r="AA51" s="224">
        <v>12.299105658542846</v>
      </c>
      <c r="AB51" s="224">
        <v>11.14300976696452</v>
      </c>
      <c r="AC51" s="221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7"/>
    </row>
    <row r="52" spans="1:65">
      <c r="A52" s="30"/>
      <c r="B52" s="3" t="s">
        <v>87</v>
      </c>
      <c r="C52" s="29"/>
      <c r="D52" s="13">
        <v>1.1091739659180467E-2</v>
      </c>
      <c r="E52" s="13">
        <v>9.5954461924761605E-3</v>
      </c>
      <c r="F52" s="13">
        <v>6.5540042851675645E-3</v>
      </c>
      <c r="G52" s="13">
        <v>1.0411143278059748E-2</v>
      </c>
      <c r="H52" s="13">
        <v>2.0575926786832784E-2</v>
      </c>
      <c r="I52" s="13">
        <v>1.2304019695420439E-2</v>
      </c>
      <c r="J52" s="13">
        <v>1.9595917942265423E-2</v>
      </c>
      <c r="K52" s="13" t="s">
        <v>702</v>
      </c>
      <c r="L52" s="13">
        <v>7.8876641801506626E-3</v>
      </c>
      <c r="M52" s="13">
        <v>1.1091219226772621E-2</v>
      </c>
      <c r="N52" s="13">
        <v>8.8164148404923301E-3</v>
      </c>
      <c r="O52" s="13">
        <v>1.1608956126934494E-2</v>
      </c>
      <c r="P52" s="13">
        <v>7.8725546680912615E-3</v>
      </c>
      <c r="Q52" s="13">
        <v>4.5053618570728336E-2</v>
      </c>
      <c r="R52" s="13">
        <v>1.0041642573229899E-2</v>
      </c>
      <c r="S52" s="13">
        <v>2.2874478759046222E-2</v>
      </c>
      <c r="T52" s="13">
        <v>1.0629504740061781E-2</v>
      </c>
      <c r="U52" s="13">
        <v>1.8883440853990695E-2</v>
      </c>
      <c r="V52" s="13">
        <v>1.2571442074312548E-2</v>
      </c>
      <c r="W52" s="13">
        <v>2.4093696818824388E-2</v>
      </c>
      <c r="X52" s="13">
        <v>1.9244637745130036E-2</v>
      </c>
      <c r="Y52" s="13">
        <v>7.0389073423984677E-3</v>
      </c>
      <c r="Z52" s="13">
        <v>1.1135539861205473E-2</v>
      </c>
      <c r="AA52" s="13">
        <v>1.0361504345865922E-2</v>
      </c>
      <c r="AB52" s="13">
        <v>9.5579783562240346E-3</v>
      </c>
      <c r="AC52" s="154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274</v>
      </c>
      <c r="C53" s="29"/>
      <c r="D53" s="13">
        <v>-1.3906214702770203E-2</v>
      </c>
      <c r="E53" s="13">
        <v>2.5515397110917881E-3</v>
      </c>
      <c r="F53" s="13">
        <v>-4.4901652182210094E-2</v>
      </c>
      <c r="G53" s="13">
        <v>1.6403483009425734E-2</v>
      </c>
      <c r="H53" s="13">
        <v>6.5639598297562829E-2</v>
      </c>
      <c r="I53" s="13">
        <v>-6.2730886130560659E-2</v>
      </c>
      <c r="J53" s="13">
        <v>2.8609650866373348E-2</v>
      </c>
      <c r="K53" s="13" t="s">
        <v>702</v>
      </c>
      <c r="L53" s="13">
        <v>6.2010467523658797E-3</v>
      </c>
      <c r="M53" s="13">
        <v>0.14924499071998176</v>
      </c>
      <c r="N53" s="13">
        <v>-2.748386209420639E-2</v>
      </c>
      <c r="O53" s="13">
        <v>1.2837636219755533E-2</v>
      </c>
      <c r="P53" s="13">
        <v>-7.4602608906741974E-3</v>
      </c>
      <c r="Q53" s="13">
        <v>0.20278755174641261</v>
      </c>
      <c r="R53" s="13">
        <v>-6.3142329990907187E-2</v>
      </c>
      <c r="S53" s="13">
        <v>2.5515397110917881E-3</v>
      </c>
      <c r="T53" s="13">
        <v>-2.0763612375212626E-2</v>
      </c>
      <c r="U53" s="13">
        <v>-6.8765396082310026E-2</v>
      </c>
      <c r="V53" s="13">
        <v>0.11785182417553997</v>
      </c>
      <c r="W53" s="13">
        <v>-1.8020653306235701E-2</v>
      </c>
      <c r="X53" s="13">
        <v>-0.1344318361936192</v>
      </c>
      <c r="Y53" s="13">
        <v>9.33434848942305E-2</v>
      </c>
      <c r="Z53" s="13">
        <v>4.506740528023534E-2</v>
      </c>
      <c r="AA53" s="13">
        <v>-2.3232275537292124E-2</v>
      </c>
      <c r="AB53" s="13">
        <v>-4.0650065625295939E-2</v>
      </c>
      <c r="AC53" s="154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275</v>
      </c>
      <c r="C54" s="47"/>
      <c r="D54" s="45">
        <v>0.22</v>
      </c>
      <c r="E54" s="45">
        <v>0.1</v>
      </c>
      <c r="F54" s="45">
        <v>0.83</v>
      </c>
      <c r="G54" s="45">
        <v>0.37</v>
      </c>
      <c r="H54" s="45">
        <v>1.33</v>
      </c>
      <c r="I54" s="45">
        <v>1.17</v>
      </c>
      <c r="J54" s="45">
        <v>0.6</v>
      </c>
      <c r="K54" s="45" t="s">
        <v>276</v>
      </c>
      <c r="L54" s="45">
        <v>0.17</v>
      </c>
      <c r="M54" s="45">
        <v>2.95</v>
      </c>
      <c r="N54" s="45">
        <v>0.49</v>
      </c>
      <c r="O54" s="45">
        <v>0.3</v>
      </c>
      <c r="P54" s="45">
        <v>0.1</v>
      </c>
      <c r="Q54" s="45">
        <v>4</v>
      </c>
      <c r="R54" s="45">
        <v>1.18</v>
      </c>
      <c r="S54" s="45">
        <v>0.1</v>
      </c>
      <c r="T54" s="45">
        <v>0.36</v>
      </c>
      <c r="U54" s="45">
        <v>1.29</v>
      </c>
      <c r="V54" s="45">
        <v>2.34</v>
      </c>
      <c r="W54" s="45">
        <v>0.3</v>
      </c>
      <c r="X54" s="45">
        <v>2.57</v>
      </c>
      <c r="Y54" s="45">
        <v>1.87</v>
      </c>
      <c r="Z54" s="45">
        <v>0.93</v>
      </c>
      <c r="AA54" s="45">
        <v>0.4</v>
      </c>
      <c r="AB54" s="45">
        <v>0.74</v>
      </c>
      <c r="AC54" s="154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BM55" s="55"/>
    </row>
    <row r="56" spans="1:65" ht="15">
      <c r="B56" s="8" t="s">
        <v>579</v>
      </c>
      <c r="BM56" s="28" t="s">
        <v>278</v>
      </c>
    </row>
    <row r="57" spans="1:65" ht="15">
      <c r="A57" s="25" t="s">
        <v>49</v>
      </c>
      <c r="B57" s="18" t="s">
        <v>110</v>
      </c>
      <c r="C57" s="15" t="s">
        <v>111</v>
      </c>
      <c r="D57" s="16" t="s">
        <v>229</v>
      </c>
      <c r="E57" s="17" t="s">
        <v>229</v>
      </c>
      <c r="F57" s="17" t="s">
        <v>229</v>
      </c>
      <c r="G57" s="17" t="s">
        <v>229</v>
      </c>
      <c r="H57" s="17" t="s">
        <v>229</v>
      </c>
      <c r="I57" s="17" t="s">
        <v>229</v>
      </c>
      <c r="J57" s="17" t="s">
        <v>229</v>
      </c>
      <c r="K57" s="17" t="s">
        <v>229</v>
      </c>
      <c r="L57" s="17" t="s">
        <v>229</v>
      </c>
      <c r="M57" s="17" t="s">
        <v>229</v>
      </c>
      <c r="N57" s="17" t="s">
        <v>229</v>
      </c>
      <c r="O57" s="17" t="s">
        <v>229</v>
      </c>
      <c r="P57" s="17" t="s">
        <v>229</v>
      </c>
      <c r="Q57" s="154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230</v>
      </c>
      <c r="C58" s="9" t="s">
        <v>230</v>
      </c>
      <c r="D58" s="152" t="s">
        <v>232</v>
      </c>
      <c r="E58" s="153" t="s">
        <v>234</v>
      </c>
      <c r="F58" s="153" t="s">
        <v>235</v>
      </c>
      <c r="G58" s="153" t="s">
        <v>241</v>
      </c>
      <c r="H58" s="153" t="s">
        <v>244</v>
      </c>
      <c r="I58" s="153" t="s">
        <v>247</v>
      </c>
      <c r="J58" s="153" t="s">
        <v>250</v>
      </c>
      <c r="K58" s="153" t="s">
        <v>251</v>
      </c>
      <c r="L58" s="153" t="s">
        <v>254</v>
      </c>
      <c r="M58" s="153" t="s">
        <v>258</v>
      </c>
      <c r="N58" s="153" t="s">
        <v>260</v>
      </c>
      <c r="O58" s="153" t="s">
        <v>261</v>
      </c>
      <c r="P58" s="153" t="s">
        <v>262</v>
      </c>
      <c r="Q58" s="154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279</v>
      </c>
      <c r="E59" s="11" t="s">
        <v>281</v>
      </c>
      <c r="F59" s="11" t="s">
        <v>281</v>
      </c>
      <c r="G59" s="11" t="s">
        <v>279</v>
      </c>
      <c r="H59" s="11" t="s">
        <v>282</v>
      </c>
      <c r="I59" s="11" t="s">
        <v>282</v>
      </c>
      <c r="J59" s="11" t="s">
        <v>281</v>
      </c>
      <c r="K59" s="11" t="s">
        <v>279</v>
      </c>
      <c r="L59" s="11" t="s">
        <v>279</v>
      </c>
      <c r="M59" s="11" t="s">
        <v>279</v>
      </c>
      <c r="N59" s="11" t="s">
        <v>279</v>
      </c>
      <c r="O59" s="11" t="s">
        <v>282</v>
      </c>
      <c r="P59" s="11" t="s">
        <v>279</v>
      </c>
      <c r="Q59" s="154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9"/>
      <c r="C60" s="9"/>
      <c r="D60" s="26" t="s">
        <v>333</v>
      </c>
      <c r="E60" s="26" t="s">
        <v>333</v>
      </c>
      <c r="F60" s="26" t="s">
        <v>335</v>
      </c>
      <c r="G60" s="26" t="s">
        <v>333</v>
      </c>
      <c r="H60" s="26" t="s">
        <v>336</v>
      </c>
      <c r="I60" s="26" t="s">
        <v>333</v>
      </c>
      <c r="J60" s="26" t="s">
        <v>337</v>
      </c>
      <c r="K60" s="26" t="s">
        <v>333</v>
      </c>
      <c r="L60" s="26" t="s">
        <v>115</v>
      </c>
      <c r="M60" s="26" t="s">
        <v>333</v>
      </c>
      <c r="N60" s="26" t="s">
        <v>333</v>
      </c>
      <c r="O60" s="26" t="s">
        <v>333</v>
      </c>
      <c r="P60" s="26" t="s">
        <v>333</v>
      </c>
      <c r="Q60" s="154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8">
        <v>1</v>
      </c>
      <c r="C61" s="14">
        <v>1</v>
      </c>
      <c r="D61" s="229">
        <v>10</v>
      </c>
      <c r="E61" s="229">
        <v>16</v>
      </c>
      <c r="F61" s="236" t="s">
        <v>96</v>
      </c>
      <c r="G61" s="229">
        <v>12</v>
      </c>
      <c r="H61" s="229">
        <v>18</v>
      </c>
      <c r="I61" s="236">
        <v>23</v>
      </c>
      <c r="J61" s="229"/>
      <c r="K61" s="229">
        <v>10</v>
      </c>
      <c r="L61" s="229">
        <v>9</v>
      </c>
      <c r="M61" s="236" t="s">
        <v>340</v>
      </c>
      <c r="N61" s="229">
        <v>10</v>
      </c>
      <c r="O61" s="236" t="s">
        <v>96</v>
      </c>
      <c r="P61" s="229">
        <v>10</v>
      </c>
      <c r="Q61" s="230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1"/>
      <c r="AF61" s="231"/>
      <c r="AG61" s="231"/>
      <c r="AH61" s="231"/>
      <c r="AI61" s="231"/>
      <c r="AJ61" s="231"/>
      <c r="AK61" s="231"/>
      <c r="AL61" s="231"/>
      <c r="AM61" s="231"/>
      <c r="AN61" s="231"/>
      <c r="AO61" s="231"/>
      <c r="AP61" s="231"/>
      <c r="AQ61" s="231"/>
      <c r="AR61" s="231"/>
      <c r="AS61" s="231"/>
      <c r="AT61" s="231"/>
      <c r="AU61" s="231"/>
      <c r="AV61" s="231"/>
      <c r="AW61" s="231"/>
      <c r="AX61" s="231"/>
      <c r="AY61" s="231"/>
      <c r="AZ61" s="231"/>
      <c r="BA61" s="231"/>
      <c r="BB61" s="231"/>
      <c r="BC61" s="231"/>
      <c r="BD61" s="231"/>
      <c r="BE61" s="231"/>
      <c r="BF61" s="231"/>
      <c r="BG61" s="231"/>
      <c r="BH61" s="231"/>
      <c r="BI61" s="231"/>
      <c r="BJ61" s="231"/>
      <c r="BK61" s="231"/>
      <c r="BL61" s="231"/>
      <c r="BM61" s="232">
        <v>1</v>
      </c>
    </row>
    <row r="62" spans="1:65">
      <c r="A62" s="30"/>
      <c r="B62" s="19">
        <v>1</v>
      </c>
      <c r="C62" s="9">
        <v>2</v>
      </c>
      <c r="D62" s="233">
        <v>10</v>
      </c>
      <c r="E62" s="233">
        <v>16</v>
      </c>
      <c r="F62" s="237" t="s">
        <v>96</v>
      </c>
      <c r="G62" s="233">
        <v>14</v>
      </c>
      <c r="H62" s="233">
        <v>19</v>
      </c>
      <c r="I62" s="237">
        <v>22</v>
      </c>
      <c r="J62" s="233"/>
      <c r="K62" s="233">
        <v>10</v>
      </c>
      <c r="L62" s="233">
        <v>19</v>
      </c>
      <c r="M62" s="237" t="s">
        <v>340</v>
      </c>
      <c r="N62" s="233">
        <v>10</v>
      </c>
      <c r="O62" s="233">
        <v>11</v>
      </c>
      <c r="P62" s="233">
        <v>10</v>
      </c>
      <c r="Q62" s="230"/>
      <c r="R62" s="231"/>
      <c r="S62" s="231"/>
      <c r="T62" s="231"/>
      <c r="U62" s="231"/>
      <c r="V62" s="231"/>
      <c r="W62" s="231"/>
      <c r="X62" s="231"/>
      <c r="Y62" s="231"/>
      <c r="Z62" s="231"/>
      <c r="AA62" s="231"/>
      <c r="AB62" s="231"/>
      <c r="AC62" s="231"/>
      <c r="AD62" s="231"/>
      <c r="AE62" s="231"/>
      <c r="AF62" s="231"/>
      <c r="AG62" s="231"/>
      <c r="AH62" s="231"/>
      <c r="AI62" s="231"/>
      <c r="AJ62" s="231"/>
      <c r="AK62" s="231"/>
      <c r="AL62" s="231"/>
      <c r="AM62" s="231"/>
      <c r="AN62" s="231"/>
      <c r="AO62" s="231"/>
      <c r="AP62" s="231"/>
      <c r="AQ62" s="231"/>
      <c r="AR62" s="231"/>
      <c r="AS62" s="231"/>
      <c r="AT62" s="231"/>
      <c r="AU62" s="231"/>
      <c r="AV62" s="231"/>
      <c r="AW62" s="231"/>
      <c r="AX62" s="231"/>
      <c r="AY62" s="231"/>
      <c r="AZ62" s="231"/>
      <c r="BA62" s="231"/>
      <c r="BB62" s="231"/>
      <c r="BC62" s="231"/>
      <c r="BD62" s="231"/>
      <c r="BE62" s="231"/>
      <c r="BF62" s="231"/>
      <c r="BG62" s="231"/>
      <c r="BH62" s="231"/>
      <c r="BI62" s="231"/>
      <c r="BJ62" s="231"/>
      <c r="BK62" s="231"/>
      <c r="BL62" s="231"/>
      <c r="BM62" s="232">
        <v>7</v>
      </c>
    </row>
    <row r="63" spans="1:65">
      <c r="A63" s="30"/>
      <c r="B63" s="19">
        <v>1</v>
      </c>
      <c r="C63" s="9">
        <v>3</v>
      </c>
      <c r="D63" s="233">
        <v>10</v>
      </c>
      <c r="E63" s="233">
        <v>16</v>
      </c>
      <c r="F63" s="237" t="s">
        <v>96</v>
      </c>
      <c r="G63" s="238">
        <v>10</v>
      </c>
      <c r="H63" s="233">
        <v>18</v>
      </c>
      <c r="I63" s="237">
        <v>21</v>
      </c>
      <c r="J63" s="233"/>
      <c r="K63" s="233">
        <v>10</v>
      </c>
      <c r="L63" s="233">
        <v>2</v>
      </c>
      <c r="M63" s="237" t="s">
        <v>340</v>
      </c>
      <c r="N63" s="233">
        <v>10</v>
      </c>
      <c r="O63" s="233">
        <v>11</v>
      </c>
      <c r="P63" s="233">
        <v>10</v>
      </c>
      <c r="Q63" s="230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1"/>
      <c r="AL63" s="231"/>
      <c r="AM63" s="231"/>
      <c r="AN63" s="231"/>
      <c r="AO63" s="231"/>
      <c r="AP63" s="231"/>
      <c r="AQ63" s="231"/>
      <c r="AR63" s="231"/>
      <c r="AS63" s="231"/>
      <c r="AT63" s="231"/>
      <c r="AU63" s="231"/>
      <c r="AV63" s="231"/>
      <c r="AW63" s="231"/>
      <c r="AX63" s="231"/>
      <c r="AY63" s="231"/>
      <c r="AZ63" s="231"/>
      <c r="BA63" s="231"/>
      <c r="BB63" s="231"/>
      <c r="BC63" s="231"/>
      <c r="BD63" s="231"/>
      <c r="BE63" s="231"/>
      <c r="BF63" s="231"/>
      <c r="BG63" s="231"/>
      <c r="BH63" s="231"/>
      <c r="BI63" s="231"/>
      <c r="BJ63" s="231"/>
      <c r="BK63" s="231"/>
      <c r="BL63" s="231"/>
      <c r="BM63" s="232">
        <v>16</v>
      </c>
    </row>
    <row r="64" spans="1:65">
      <c r="A64" s="30"/>
      <c r="B64" s="19">
        <v>1</v>
      </c>
      <c r="C64" s="9">
        <v>4</v>
      </c>
      <c r="D64" s="233">
        <v>10</v>
      </c>
      <c r="E64" s="233">
        <v>15</v>
      </c>
      <c r="F64" s="237" t="s">
        <v>96</v>
      </c>
      <c r="G64" s="233">
        <v>13</v>
      </c>
      <c r="H64" s="233">
        <v>18</v>
      </c>
      <c r="I64" s="237">
        <v>23</v>
      </c>
      <c r="J64" s="233"/>
      <c r="K64" s="233">
        <v>10</v>
      </c>
      <c r="L64" s="233">
        <v>12</v>
      </c>
      <c r="M64" s="237" t="s">
        <v>340</v>
      </c>
      <c r="N64" s="233">
        <v>10</v>
      </c>
      <c r="O64" s="233">
        <v>11</v>
      </c>
      <c r="P64" s="233">
        <v>10</v>
      </c>
      <c r="Q64" s="230"/>
      <c r="R64" s="231"/>
      <c r="S64" s="231"/>
      <c r="T64" s="231"/>
      <c r="U64" s="231"/>
      <c r="V64" s="231"/>
      <c r="W64" s="231"/>
      <c r="X64" s="231"/>
      <c r="Y64" s="231"/>
      <c r="Z64" s="231"/>
      <c r="AA64" s="231"/>
      <c r="AB64" s="231"/>
      <c r="AC64" s="231"/>
      <c r="AD64" s="231"/>
      <c r="AE64" s="231"/>
      <c r="AF64" s="231"/>
      <c r="AG64" s="231"/>
      <c r="AH64" s="231"/>
      <c r="AI64" s="231"/>
      <c r="AJ64" s="231"/>
      <c r="AK64" s="231"/>
      <c r="AL64" s="231"/>
      <c r="AM64" s="231"/>
      <c r="AN64" s="231"/>
      <c r="AO64" s="231"/>
      <c r="AP64" s="231"/>
      <c r="AQ64" s="231"/>
      <c r="AR64" s="231"/>
      <c r="AS64" s="231"/>
      <c r="AT64" s="231"/>
      <c r="AU64" s="231"/>
      <c r="AV64" s="231"/>
      <c r="AW64" s="231"/>
      <c r="AX64" s="231"/>
      <c r="AY64" s="231"/>
      <c r="AZ64" s="231"/>
      <c r="BA64" s="231"/>
      <c r="BB64" s="231"/>
      <c r="BC64" s="231"/>
      <c r="BD64" s="231"/>
      <c r="BE64" s="231"/>
      <c r="BF64" s="231"/>
      <c r="BG64" s="231"/>
      <c r="BH64" s="231"/>
      <c r="BI64" s="231"/>
      <c r="BJ64" s="231"/>
      <c r="BK64" s="231"/>
      <c r="BL64" s="231"/>
      <c r="BM64" s="232">
        <v>12.507407407407401</v>
      </c>
    </row>
    <row r="65" spans="1:65">
      <c r="A65" s="30"/>
      <c r="B65" s="19">
        <v>1</v>
      </c>
      <c r="C65" s="9">
        <v>5</v>
      </c>
      <c r="D65" s="233">
        <v>10</v>
      </c>
      <c r="E65" s="233">
        <v>16</v>
      </c>
      <c r="F65" s="237" t="s">
        <v>96</v>
      </c>
      <c r="G65" s="233">
        <v>13</v>
      </c>
      <c r="H65" s="233">
        <v>19</v>
      </c>
      <c r="I65" s="237">
        <v>24</v>
      </c>
      <c r="J65" s="233"/>
      <c r="K65" s="233">
        <v>10</v>
      </c>
      <c r="L65" s="238">
        <v>28</v>
      </c>
      <c r="M65" s="237" t="s">
        <v>340</v>
      </c>
      <c r="N65" s="233">
        <v>10</v>
      </c>
      <c r="O65" s="233">
        <v>14</v>
      </c>
      <c r="P65" s="233">
        <v>10</v>
      </c>
      <c r="Q65" s="230"/>
      <c r="R65" s="231"/>
      <c r="S65" s="231"/>
      <c r="T65" s="231"/>
      <c r="U65" s="231"/>
      <c r="V65" s="231"/>
      <c r="W65" s="231"/>
      <c r="X65" s="231"/>
      <c r="Y65" s="231"/>
      <c r="Z65" s="231"/>
      <c r="AA65" s="231"/>
      <c r="AB65" s="231"/>
      <c r="AC65" s="231"/>
      <c r="AD65" s="231"/>
      <c r="AE65" s="231"/>
      <c r="AF65" s="231"/>
      <c r="AG65" s="231"/>
      <c r="AH65" s="231"/>
      <c r="AI65" s="231"/>
      <c r="AJ65" s="231"/>
      <c r="AK65" s="231"/>
      <c r="AL65" s="231"/>
      <c r="AM65" s="231"/>
      <c r="AN65" s="231"/>
      <c r="AO65" s="231"/>
      <c r="AP65" s="231"/>
      <c r="AQ65" s="231"/>
      <c r="AR65" s="231"/>
      <c r="AS65" s="231"/>
      <c r="AT65" s="231"/>
      <c r="AU65" s="231"/>
      <c r="AV65" s="231"/>
      <c r="AW65" s="231"/>
      <c r="AX65" s="231"/>
      <c r="AY65" s="231"/>
      <c r="AZ65" s="231"/>
      <c r="BA65" s="231"/>
      <c r="BB65" s="231"/>
      <c r="BC65" s="231"/>
      <c r="BD65" s="231"/>
      <c r="BE65" s="231"/>
      <c r="BF65" s="231"/>
      <c r="BG65" s="231"/>
      <c r="BH65" s="231"/>
      <c r="BI65" s="231"/>
      <c r="BJ65" s="231"/>
      <c r="BK65" s="231"/>
      <c r="BL65" s="231"/>
      <c r="BM65" s="232">
        <v>15</v>
      </c>
    </row>
    <row r="66" spans="1:65">
      <c r="A66" s="30"/>
      <c r="B66" s="19">
        <v>1</v>
      </c>
      <c r="C66" s="9">
        <v>6</v>
      </c>
      <c r="D66" s="233">
        <v>10</v>
      </c>
      <c r="E66" s="233">
        <v>15</v>
      </c>
      <c r="F66" s="237" t="s">
        <v>96</v>
      </c>
      <c r="G66" s="233">
        <v>13</v>
      </c>
      <c r="H66" s="233">
        <v>19</v>
      </c>
      <c r="I66" s="237">
        <v>24</v>
      </c>
      <c r="J66" s="233"/>
      <c r="K66" s="233">
        <v>10</v>
      </c>
      <c r="L66" s="233">
        <v>23</v>
      </c>
      <c r="M66" s="237" t="s">
        <v>340</v>
      </c>
      <c r="N66" s="233">
        <v>10</v>
      </c>
      <c r="O66" s="233">
        <v>15</v>
      </c>
      <c r="P66" s="233">
        <v>10</v>
      </c>
      <c r="Q66" s="230"/>
      <c r="R66" s="231"/>
      <c r="S66" s="231"/>
      <c r="T66" s="231"/>
      <c r="U66" s="231"/>
      <c r="V66" s="231"/>
      <c r="W66" s="231"/>
      <c r="X66" s="231"/>
      <c r="Y66" s="231"/>
      <c r="Z66" s="231"/>
      <c r="AA66" s="231"/>
      <c r="AB66" s="231"/>
      <c r="AC66" s="231"/>
      <c r="AD66" s="231"/>
      <c r="AE66" s="231"/>
      <c r="AF66" s="231"/>
      <c r="AG66" s="231"/>
      <c r="AH66" s="231"/>
      <c r="AI66" s="231"/>
      <c r="AJ66" s="231"/>
      <c r="AK66" s="231"/>
      <c r="AL66" s="231"/>
      <c r="AM66" s="231"/>
      <c r="AN66" s="231"/>
      <c r="AO66" s="231"/>
      <c r="AP66" s="231"/>
      <c r="AQ66" s="231"/>
      <c r="AR66" s="231"/>
      <c r="AS66" s="231"/>
      <c r="AT66" s="231"/>
      <c r="AU66" s="231"/>
      <c r="AV66" s="231"/>
      <c r="AW66" s="231"/>
      <c r="AX66" s="231"/>
      <c r="AY66" s="231"/>
      <c r="AZ66" s="231"/>
      <c r="BA66" s="231"/>
      <c r="BB66" s="231"/>
      <c r="BC66" s="231"/>
      <c r="BD66" s="231"/>
      <c r="BE66" s="231"/>
      <c r="BF66" s="231"/>
      <c r="BG66" s="231"/>
      <c r="BH66" s="231"/>
      <c r="BI66" s="231"/>
      <c r="BJ66" s="231"/>
      <c r="BK66" s="231"/>
      <c r="BL66" s="231"/>
      <c r="BM66" s="234"/>
    </row>
    <row r="67" spans="1:65">
      <c r="A67" s="30"/>
      <c r="B67" s="20" t="s">
        <v>271</v>
      </c>
      <c r="C67" s="12"/>
      <c r="D67" s="235">
        <v>10</v>
      </c>
      <c r="E67" s="235">
        <v>15.666666666666666</v>
      </c>
      <c r="F67" s="235" t="s">
        <v>702</v>
      </c>
      <c r="G67" s="235">
        <v>12.5</v>
      </c>
      <c r="H67" s="235">
        <v>18.5</v>
      </c>
      <c r="I67" s="235">
        <v>22.833333333333332</v>
      </c>
      <c r="J67" s="235" t="s">
        <v>702</v>
      </c>
      <c r="K67" s="235">
        <v>10</v>
      </c>
      <c r="L67" s="235">
        <v>15.5</v>
      </c>
      <c r="M67" s="235" t="s">
        <v>702</v>
      </c>
      <c r="N67" s="235">
        <v>10</v>
      </c>
      <c r="O67" s="235">
        <v>12.4</v>
      </c>
      <c r="P67" s="235">
        <v>10</v>
      </c>
      <c r="Q67" s="230"/>
      <c r="R67" s="231"/>
      <c r="S67" s="231"/>
      <c r="T67" s="231"/>
      <c r="U67" s="231"/>
      <c r="V67" s="231"/>
      <c r="W67" s="231"/>
      <c r="X67" s="231"/>
      <c r="Y67" s="231"/>
      <c r="Z67" s="231"/>
      <c r="AA67" s="231"/>
      <c r="AB67" s="231"/>
      <c r="AC67" s="231"/>
      <c r="AD67" s="231"/>
      <c r="AE67" s="231"/>
      <c r="AF67" s="231"/>
      <c r="AG67" s="231"/>
      <c r="AH67" s="231"/>
      <c r="AI67" s="231"/>
      <c r="AJ67" s="231"/>
      <c r="AK67" s="231"/>
      <c r="AL67" s="231"/>
      <c r="AM67" s="231"/>
      <c r="AN67" s="231"/>
      <c r="AO67" s="231"/>
      <c r="AP67" s="231"/>
      <c r="AQ67" s="231"/>
      <c r="AR67" s="231"/>
      <c r="AS67" s="231"/>
      <c r="AT67" s="231"/>
      <c r="AU67" s="231"/>
      <c r="AV67" s="231"/>
      <c r="AW67" s="231"/>
      <c r="AX67" s="231"/>
      <c r="AY67" s="231"/>
      <c r="AZ67" s="231"/>
      <c r="BA67" s="231"/>
      <c r="BB67" s="231"/>
      <c r="BC67" s="231"/>
      <c r="BD67" s="231"/>
      <c r="BE67" s="231"/>
      <c r="BF67" s="231"/>
      <c r="BG67" s="231"/>
      <c r="BH67" s="231"/>
      <c r="BI67" s="231"/>
      <c r="BJ67" s="231"/>
      <c r="BK67" s="231"/>
      <c r="BL67" s="231"/>
      <c r="BM67" s="234"/>
    </row>
    <row r="68" spans="1:65">
      <c r="A68" s="30"/>
      <c r="B68" s="3" t="s">
        <v>272</v>
      </c>
      <c r="C68" s="29"/>
      <c r="D68" s="233">
        <v>10</v>
      </c>
      <c r="E68" s="233">
        <v>16</v>
      </c>
      <c r="F68" s="233" t="s">
        <v>702</v>
      </c>
      <c r="G68" s="233">
        <v>13</v>
      </c>
      <c r="H68" s="233">
        <v>18.5</v>
      </c>
      <c r="I68" s="233">
        <v>23</v>
      </c>
      <c r="J68" s="233" t="s">
        <v>702</v>
      </c>
      <c r="K68" s="233">
        <v>10</v>
      </c>
      <c r="L68" s="233">
        <v>15.5</v>
      </c>
      <c r="M68" s="233" t="s">
        <v>702</v>
      </c>
      <c r="N68" s="233">
        <v>10</v>
      </c>
      <c r="O68" s="233">
        <v>11</v>
      </c>
      <c r="P68" s="233">
        <v>10</v>
      </c>
      <c r="Q68" s="230"/>
      <c r="R68" s="231"/>
      <c r="S68" s="231"/>
      <c r="T68" s="231"/>
      <c r="U68" s="231"/>
      <c r="V68" s="231"/>
      <c r="W68" s="231"/>
      <c r="X68" s="231"/>
      <c r="Y68" s="231"/>
      <c r="Z68" s="231"/>
      <c r="AA68" s="231"/>
      <c r="AB68" s="231"/>
      <c r="AC68" s="231"/>
      <c r="AD68" s="231"/>
      <c r="AE68" s="231"/>
      <c r="AF68" s="231"/>
      <c r="AG68" s="231"/>
      <c r="AH68" s="231"/>
      <c r="AI68" s="231"/>
      <c r="AJ68" s="231"/>
      <c r="AK68" s="231"/>
      <c r="AL68" s="231"/>
      <c r="AM68" s="231"/>
      <c r="AN68" s="231"/>
      <c r="AO68" s="231"/>
      <c r="AP68" s="231"/>
      <c r="AQ68" s="231"/>
      <c r="AR68" s="231"/>
      <c r="AS68" s="231"/>
      <c r="AT68" s="231"/>
      <c r="AU68" s="231"/>
      <c r="AV68" s="231"/>
      <c r="AW68" s="231"/>
      <c r="AX68" s="231"/>
      <c r="AY68" s="231"/>
      <c r="AZ68" s="231"/>
      <c r="BA68" s="231"/>
      <c r="BB68" s="231"/>
      <c r="BC68" s="231"/>
      <c r="BD68" s="231"/>
      <c r="BE68" s="231"/>
      <c r="BF68" s="231"/>
      <c r="BG68" s="231"/>
      <c r="BH68" s="231"/>
      <c r="BI68" s="231"/>
      <c r="BJ68" s="231"/>
      <c r="BK68" s="231"/>
      <c r="BL68" s="231"/>
      <c r="BM68" s="234"/>
    </row>
    <row r="69" spans="1:65">
      <c r="A69" s="30"/>
      <c r="B69" s="3" t="s">
        <v>273</v>
      </c>
      <c r="C69" s="29"/>
      <c r="D69" s="233">
        <v>0</v>
      </c>
      <c r="E69" s="233">
        <v>0.5163977794943222</v>
      </c>
      <c r="F69" s="233" t="s">
        <v>702</v>
      </c>
      <c r="G69" s="233">
        <v>1.3784048752090221</v>
      </c>
      <c r="H69" s="233">
        <v>0.54772255750516607</v>
      </c>
      <c r="I69" s="233">
        <v>1.1690451944500122</v>
      </c>
      <c r="J69" s="233" t="s">
        <v>702</v>
      </c>
      <c r="K69" s="233">
        <v>0</v>
      </c>
      <c r="L69" s="233">
        <v>9.6072888995803591</v>
      </c>
      <c r="M69" s="233" t="s">
        <v>702</v>
      </c>
      <c r="N69" s="233">
        <v>0</v>
      </c>
      <c r="O69" s="233">
        <v>1.9493588689617958</v>
      </c>
      <c r="P69" s="233">
        <v>0</v>
      </c>
      <c r="Q69" s="230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1"/>
      <c r="AJ69" s="231"/>
      <c r="AK69" s="231"/>
      <c r="AL69" s="231"/>
      <c r="AM69" s="231"/>
      <c r="AN69" s="231"/>
      <c r="AO69" s="231"/>
      <c r="AP69" s="231"/>
      <c r="AQ69" s="231"/>
      <c r="AR69" s="231"/>
      <c r="AS69" s="231"/>
      <c r="AT69" s="231"/>
      <c r="AU69" s="231"/>
      <c r="AV69" s="231"/>
      <c r="AW69" s="231"/>
      <c r="AX69" s="231"/>
      <c r="AY69" s="231"/>
      <c r="AZ69" s="231"/>
      <c r="BA69" s="231"/>
      <c r="BB69" s="231"/>
      <c r="BC69" s="231"/>
      <c r="BD69" s="231"/>
      <c r="BE69" s="231"/>
      <c r="BF69" s="231"/>
      <c r="BG69" s="231"/>
      <c r="BH69" s="231"/>
      <c r="BI69" s="231"/>
      <c r="BJ69" s="231"/>
      <c r="BK69" s="231"/>
      <c r="BL69" s="231"/>
      <c r="BM69" s="234"/>
    </row>
    <row r="70" spans="1:65">
      <c r="A70" s="30"/>
      <c r="B70" s="3" t="s">
        <v>87</v>
      </c>
      <c r="C70" s="29"/>
      <c r="D70" s="13">
        <v>0</v>
      </c>
      <c r="E70" s="13">
        <v>3.296156039325461E-2</v>
      </c>
      <c r="F70" s="13" t="s">
        <v>702</v>
      </c>
      <c r="G70" s="13">
        <v>0.11027239001672177</v>
      </c>
      <c r="H70" s="13">
        <v>2.9606624730008978E-2</v>
      </c>
      <c r="I70" s="13">
        <v>5.1199059610949442E-2</v>
      </c>
      <c r="J70" s="13" t="s">
        <v>702</v>
      </c>
      <c r="K70" s="13">
        <v>0</v>
      </c>
      <c r="L70" s="13">
        <v>0.61982509029550703</v>
      </c>
      <c r="M70" s="13" t="s">
        <v>702</v>
      </c>
      <c r="N70" s="13">
        <v>0</v>
      </c>
      <c r="O70" s="13">
        <v>0.15720636040014482</v>
      </c>
      <c r="P70" s="13">
        <v>0</v>
      </c>
      <c r="Q70" s="154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274</v>
      </c>
      <c r="C71" s="29"/>
      <c r="D71" s="13">
        <v>-0.20047379330766912</v>
      </c>
      <c r="E71" s="13">
        <v>0.25259105715131835</v>
      </c>
      <c r="F71" s="13" t="s">
        <v>702</v>
      </c>
      <c r="G71" s="13">
        <v>-5.922416345863768E-4</v>
      </c>
      <c r="H71" s="13">
        <v>0.47912348238081215</v>
      </c>
      <c r="I71" s="13">
        <v>0.82558483861415533</v>
      </c>
      <c r="J71" s="13" t="s">
        <v>702</v>
      </c>
      <c r="K71" s="13">
        <v>-0.20047379330766912</v>
      </c>
      <c r="L71" s="13">
        <v>0.23926562037311294</v>
      </c>
      <c r="M71" s="13" t="s">
        <v>702</v>
      </c>
      <c r="N71" s="13">
        <v>-0.20047379330766912</v>
      </c>
      <c r="O71" s="13">
        <v>-8.5875037015096245E-3</v>
      </c>
      <c r="P71" s="13">
        <v>-0.20047379330766912</v>
      </c>
      <c r="Q71" s="154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275</v>
      </c>
      <c r="C72" s="47"/>
      <c r="D72" s="45">
        <v>0.31</v>
      </c>
      <c r="E72" s="45">
        <v>2.74</v>
      </c>
      <c r="F72" s="45">
        <v>3.01</v>
      </c>
      <c r="G72" s="45">
        <v>1.03</v>
      </c>
      <c r="H72" s="45">
        <v>4.2699999999999996</v>
      </c>
      <c r="I72" s="45">
        <v>6.61</v>
      </c>
      <c r="J72" s="45" t="s">
        <v>276</v>
      </c>
      <c r="K72" s="45">
        <v>0.31</v>
      </c>
      <c r="L72" s="45">
        <v>2.65</v>
      </c>
      <c r="M72" s="45">
        <v>0.31</v>
      </c>
      <c r="N72" s="45">
        <v>0.31</v>
      </c>
      <c r="O72" s="45">
        <v>0.31</v>
      </c>
      <c r="P72" s="45">
        <v>0.31</v>
      </c>
      <c r="Q72" s="154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BM73" s="55"/>
    </row>
    <row r="74" spans="1:65" ht="15">
      <c r="B74" s="8" t="s">
        <v>580</v>
      </c>
      <c r="BM74" s="28" t="s">
        <v>67</v>
      </c>
    </row>
    <row r="75" spans="1:65" ht="15">
      <c r="A75" s="25" t="s">
        <v>10</v>
      </c>
      <c r="B75" s="18" t="s">
        <v>110</v>
      </c>
      <c r="C75" s="15" t="s">
        <v>111</v>
      </c>
      <c r="D75" s="16" t="s">
        <v>229</v>
      </c>
      <c r="E75" s="17" t="s">
        <v>229</v>
      </c>
      <c r="F75" s="17" t="s">
        <v>229</v>
      </c>
      <c r="G75" s="17" t="s">
        <v>229</v>
      </c>
      <c r="H75" s="17" t="s">
        <v>229</v>
      </c>
      <c r="I75" s="17" t="s">
        <v>229</v>
      </c>
      <c r="J75" s="17" t="s">
        <v>229</v>
      </c>
      <c r="K75" s="17" t="s">
        <v>229</v>
      </c>
      <c r="L75" s="17" t="s">
        <v>229</v>
      </c>
      <c r="M75" s="17" t="s">
        <v>229</v>
      </c>
      <c r="N75" s="17" t="s">
        <v>229</v>
      </c>
      <c r="O75" s="17" t="s">
        <v>229</v>
      </c>
      <c r="P75" s="17" t="s">
        <v>229</v>
      </c>
      <c r="Q75" s="17" t="s">
        <v>229</v>
      </c>
      <c r="R75" s="17" t="s">
        <v>229</v>
      </c>
      <c r="S75" s="17" t="s">
        <v>229</v>
      </c>
      <c r="T75" s="17" t="s">
        <v>229</v>
      </c>
      <c r="U75" s="17" t="s">
        <v>229</v>
      </c>
      <c r="V75" s="17" t="s">
        <v>229</v>
      </c>
      <c r="W75" s="17" t="s">
        <v>229</v>
      </c>
      <c r="X75" s="17" t="s">
        <v>229</v>
      </c>
      <c r="Y75" s="17" t="s">
        <v>229</v>
      </c>
      <c r="Z75" s="154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230</v>
      </c>
      <c r="C76" s="9" t="s">
        <v>230</v>
      </c>
      <c r="D76" s="152" t="s">
        <v>232</v>
      </c>
      <c r="E76" s="153" t="s">
        <v>234</v>
      </c>
      <c r="F76" s="153" t="s">
        <v>235</v>
      </c>
      <c r="G76" s="153" t="s">
        <v>237</v>
      </c>
      <c r="H76" s="153" t="s">
        <v>238</v>
      </c>
      <c r="I76" s="153" t="s">
        <v>240</v>
      </c>
      <c r="J76" s="153" t="s">
        <v>241</v>
      </c>
      <c r="K76" s="153" t="s">
        <v>243</v>
      </c>
      <c r="L76" s="153" t="s">
        <v>244</v>
      </c>
      <c r="M76" s="153" t="s">
        <v>245</v>
      </c>
      <c r="N76" s="153" t="s">
        <v>246</v>
      </c>
      <c r="O76" s="153" t="s">
        <v>247</v>
      </c>
      <c r="P76" s="153" t="s">
        <v>249</v>
      </c>
      <c r="Q76" s="153" t="s">
        <v>250</v>
      </c>
      <c r="R76" s="153" t="s">
        <v>251</v>
      </c>
      <c r="S76" s="153" t="s">
        <v>252</v>
      </c>
      <c r="T76" s="153" t="s">
        <v>254</v>
      </c>
      <c r="U76" s="153" t="s">
        <v>258</v>
      </c>
      <c r="V76" s="153" t="s">
        <v>259</v>
      </c>
      <c r="W76" s="153" t="s">
        <v>260</v>
      </c>
      <c r="X76" s="153" t="s">
        <v>261</v>
      </c>
      <c r="Y76" s="153" t="s">
        <v>262</v>
      </c>
      <c r="Z76" s="154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279</v>
      </c>
      <c r="E77" s="11" t="s">
        <v>281</v>
      </c>
      <c r="F77" s="11" t="s">
        <v>281</v>
      </c>
      <c r="G77" s="11" t="s">
        <v>282</v>
      </c>
      <c r="H77" s="11" t="s">
        <v>279</v>
      </c>
      <c r="I77" s="11" t="s">
        <v>282</v>
      </c>
      <c r="J77" s="11" t="s">
        <v>279</v>
      </c>
      <c r="K77" s="11" t="s">
        <v>279</v>
      </c>
      <c r="L77" s="11" t="s">
        <v>282</v>
      </c>
      <c r="M77" s="11" t="s">
        <v>279</v>
      </c>
      <c r="N77" s="11" t="s">
        <v>279</v>
      </c>
      <c r="O77" s="11" t="s">
        <v>282</v>
      </c>
      <c r="P77" s="11" t="s">
        <v>281</v>
      </c>
      <c r="Q77" s="11" t="s">
        <v>281</v>
      </c>
      <c r="R77" s="11" t="s">
        <v>279</v>
      </c>
      <c r="S77" s="11" t="s">
        <v>282</v>
      </c>
      <c r="T77" s="11" t="s">
        <v>279</v>
      </c>
      <c r="U77" s="11" t="s">
        <v>279</v>
      </c>
      <c r="V77" s="11" t="s">
        <v>282</v>
      </c>
      <c r="W77" s="11" t="s">
        <v>279</v>
      </c>
      <c r="X77" s="11" t="s">
        <v>282</v>
      </c>
      <c r="Y77" s="11" t="s">
        <v>279</v>
      </c>
      <c r="Z77" s="154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</v>
      </c>
    </row>
    <row r="78" spans="1:65">
      <c r="A78" s="30"/>
      <c r="B78" s="19"/>
      <c r="C78" s="9"/>
      <c r="D78" s="26" t="s">
        <v>333</v>
      </c>
      <c r="E78" s="26" t="s">
        <v>333</v>
      </c>
      <c r="F78" s="26" t="s">
        <v>335</v>
      </c>
      <c r="G78" s="26" t="s">
        <v>335</v>
      </c>
      <c r="H78" s="26" t="s">
        <v>116</v>
      </c>
      <c r="I78" s="26" t="s">
        <v>335</v>
      </c>
      <c r="J78" s="26" t="s">
        <v>333</v>
      </c>
      <c r="K78" s="26" t="s">
        <v>116</v>
      </c>
      <c r="L78" s="26" t="s">
        <v>336</v>
      </c>
      <c r="M78" s="26" t="s">
        <v>335</v>
      </c>
      <c r="N78" s="26" t="s">
        <v>336</v>
      </c>
      <c r="O78" s="26" t="s">
        <v>333</v>
      </c>
      <c r="P78" s="26" t="s">
        <v>335</v>
      </c>
      <c r="Q78" s="26" t="s">
        <v>337</v>
      </c>
      <c r="R78" s="26" t="s">
        <v>333</v>
      </c>
      <c r="S78" s="26" t="s">
        <v>336</v>
      </c>
      <c r="T78" s="26" t="s">
        <v>115</v>
      </c>
      <c r="U78" s="26" t="s">
        <v>333</v>
      </c>
      <c r="V78" s="26" t="s">
        <v>338</v>
      </c>
      <c r="W78" s="26" t="s">
        <v>333</v>
      </c>
      <c r="X78" s="26" t="s">
        <v>333</v>
      </c>
      <c r="Y78" s="26" t="s">
        <v>333</v>
      </c>
      <c r="Z78" s="154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2</v>
      </c>
    </row>
    <row r="79" spans="1:65">
      <c r="A79" s="30"/>
      <c r="B79" s="18">
        <v>1</v>
      </c>
      <c r="C79" s="14">
        <v>1</v>
      </c>
      <c r="D79" s="236">
        <v>30</v>
      </c>
      <c r="E79" s="236">
        <v>38</v>
      </c>
      <c r="F79" s="229">
        <v>25</v>
      </c>
      <c r="G79" s="229">
        <v>27.9</v>
      </c>
      <c r="H79" s="229">
        <v>22</v>
      </c>
      <c r="I79" s="229">
        <v>22</v>
      </c>
      <c r="J79" s="229">
        <v>27.46</v>
      </c>
      <c r="K79" s="229">
        <v>26</v>
      </c>
      <c r="L79" s="229">
        <v>29</v>
      </c>
      <c r="M79" s="229">
        <v>20.58</v>
      </c>
      <c r="N79" s="229">
        <v>26</v>
      </c>
      <c r="O79" s="229">
        <v>26.4</v>
      </c>
      <c r="P79" s="229">
        <v>24</v>
      </c>
      <c r="Q79" s="229">
        <v>23</v>
      </c>
      <c r="R79" s="236">
        <v>20</v>
      </c>
      <c r="S79" s="229">
        <v>27</v>
      </c>
      <c r="T79" s="229">
        <v>28.2</v>
      </c>
      <c r="U79" s="229">
        <v>22.9</v>
      </c>
      <c r="V79" s="229">
        <v>26</v>
      </c>
      <c r="W79" s="236">
        <v>30</v>
      </c>
      <c r="X79" s="229">
        <v>24</v>
      </c>
      <c r="Y79" s="236">
        <v>20</v>
      </c>
      <c r="Z79" s="230"/>
      <c r="AA79" s="231"/>
      <c r="AB79" s="231"/>
      <c r="AC79" s="231"/>
      <c r="AD79" s="231"/>
      <c r="AE79" s="231"/>
      <c r="AF79" s="231"/>
      <c r="AG79" s="231"/>
      <c r="AH79" s="231"/>
      <c r="AI79" s="231"/>
      <c r="AJ79" s="231"/>
      <c r="AK79" s="231"/>
      <c r="AL79" s="231"/>
      <c r="AM79" s="231"/>
      <c r="AN79" s="231"/>
      <c r="AO79" s="231"/>
      <c r="AP79" s="231"/>
      <c r="AQ79" s="231"/>
      <c r="AR79" s="231"/>
      <c r="AS79" s="231"/>
      <c r="AT79" s="231"/>
      <c r="AU79" s="231"/>
      <c r="AV79" s="231"/>
      <c r="AW79" s="231"/>
      <c r="AX79" s="231"/>
      <c r="AY79" s="231"/>
      <c r="AZ79" s="231"/>
      <c r="BA79" s="231"/>
      <c r="BB79" s="231"/>
      <c r="BC79" s="231"/>
      <c r="BD79" s="231"/>
      <c r="BE79" s="231"/>
      <c r="BF79" s="231"/>
      <c r="BG79" s="231"/>
      <c r="BH79" s="231"/>
      <c r="BI79" s="231"/>
      <c r="BJ79" s="231"/>
      <c r="BK79" s="231"/>
      <c r="BL79" s="231"/>
      <c r="BM79" s="232">
        <v>1</v>
      </c>
    </row>
    <row r="80" spans="1:65">
      <c r="A80" s="30"/>
      <c r="B80" s="19">
        <v>1</v>
      </c>
      <c r="C80" s="9">
        <v>2</v>
      </c>
      <c r="D80" s="237">
        <v>30</v>
      </c>
      <c r="E80" s="237">
        <v>36</v>
      </c>
      <c r="F80" s="233">
        <v>25</v>
      </c>
      <c r="G80" s="233">
        <v>29.9</v>
      </c>
      <c r="H80" s="233">
        <v>22</v>
      </c>
      <c r="I80" s="233">
        <v>21</v>
      </c>
      <c r="J80" s="233">
        <v>26.77</v>
      </c>
      <c r="K80" s="233">
        <v>26</v>
      </c>
      <c r="L80" s="233">
        <v>28</v>
      </c>
      <c r="M80" s="233">
        <v>21.26</v>
      </c>
      <c r="N80" s="233">
        <v>25</v>
      </c>
      <c r="O80" s="233">
        <v>26.5</v>
      </c>
      <c r="P80" s="233">
        <v>24</v>
      </c>
      <c r="Q80" s="233">
        <v>23</v>
      </c>
      <c r="R80" s="237">
        <v>20</v>
      </c>
      <c r="S80" s="233">
        <v>27</v>
      </c>
      <c r="T80" s="233">
        <v>26.4</v>
      </c>
      <c r="U80" s="233">
        <v>21.5</v>
      </c>
      <c r="V80" s="233">
        <v>26</v>
      </c>
      <c r="W80" s="237">
        <v>30</v>
      </c>
      <c r="X80" s="233">
        <v>24</v>
      </c>
      <c r="Y80" s="237">
        <v>20</v>
      </c>
      <c r="Z80" s="230"/>
      <c r="AA80" s="231"/>
      <c r="AB80" s="231"/>
      <c r="AC80" s="231"/>
      <c r="AD80" s="231"/>
      <c r="AE80" s="231"/>
      <c r="AF80" s="231"/>
      <c r="AG80" s="231"/>
      <c r="AH80" s="231"/>
      <c r="AI80" s="231"/>
      <c r="AJ80" s="231"/>
      <c r="AK80" s="231"/>
      <c r="AL80" s="231"/>
      <c r="AM80" s="231"/>
      <c r="AN80" s="231"/>
      <c r="AO80" s="231"/>
      <c r="AP80" s="231"/>
      <c r="AQ80" s="231"/>
      <c r="AR80" s="231"/>
      <c r="AS80" s="231"/>
      <c r="AT80" s="231"/>
      <c r="AU80" s="231"/>
      <c r="AV80" s="231"/>
      <c r="AW80" s="231"/>
      <c r="AX80" s="231"/>
      <c r="AY80" s="231"/>
      <c r="AZ80" s="231"/>
      <c r="BA80" s="231"/>
      <c r="BB80" s="231"/>
      <c r="BC80" s="231"/>
      <c r="BD80" s="231"/>
      <c r="BE80" s="231"/>
      <c r="BF80" s="231"/>
      <c r="BG80" s="231"/>
      <c r="BH80" s="231"/>
      <c r="BI80" s="231"/>
      <c r="BJ80" s="231"/>
      <c r="BK80" s="231"/>
      <c r="BL80" s="231"/>
      <c r="BM80" s="232">
        <v>23</v>
      </c>
    </row>
    <row r="81" spans="1:65">
      <c r="A81" s="30"/>
      <c r="B81" s="19">
        <v>1</v>
      </c>
      <c r="C81" s="9">
        <v>3</v>
      </c>
      <c r="D81" s="237">
        <v>20</v>
      </c>
      <c r="E81" s="237">
        <v>36</v>
      </c>
      <c r="F81" s="233">
        <v>24</v>
      </c>
      <c r="G81" s="233">
        <v>28.6</v>
      </c>
      <c r="H81" s="233">
        <v>22</v>
      </c>
      <c r="I81" s="233">
        <v>22</v>
      </c>
      <c r="J81" s="233">
        <v>27.1</v>
      </c>
      <c r="K81" s="233">
        <v>28</v>
      </c>
      <c r="L81" s="233">
        <v>28</v>
      </c>
      <c r="M81" s="233">
        <v>21.99</v>
      </c>
      <c r="N81" s="233">
        <v>25</v>
      </c>
      <c r="O81" s="233">
        <v>26.7</v>
      </c>
      <c r="P81" s="233">
        <v>24</v>
      </c>
      <c r="Q81" s="233">
        <v>25</v>
      </c>
      <c r="R81" s="237">
        <v>20</v>
      </c>
      <c r="S81" s="233">
        <v>29</v>
      </c>
      <c r="T81" s="233">
        <v>28.6</v>
      </c>
      <c r="U81" s="233">
        <v>22.1</v>
      </c>
      <c r="V81" s="233">
        <v>26</v>
      </c>
      <c r="W81" s="237">
        <v>30</v>
      </c>
      <c r="X81" s="233">
        <v>24</v>
      </c>
      <c r="Y81" s="237">
        <v>20</v>
      </c>
      <c r="Z81" s="230"/>
      <c r="AA81" s="231"/>
      <c r="AB81" s="231"/>
      <c r="AC81" s="231"/>
      <c r="AD81" s="231"/>
      <c r="AE81" s="231"/>
      <c r="AF81" s="231"/>
      <c r="AG81" s="231"/>
      <c r="AH81" s="231"/>
      <c r="AI81" s="231"/>
      <c r="AJ81" s="231"/>
      <c r="AK81" s="231"/>
      <c r="AL81" s="231"/>
      <c r="AM81" s="231"/>
      <c r="AN81" s="231"/>
      <c r="AO81" s="231"/>
      <c r="AP81" s="231"/>
      <c r="AQ81" s="231"/>
      <c r="AR81" s="231"/>
      <c r="AS81" s="231"/>
      <c r="AT81" s="231"/>
      <c r="AU81" s="231"/>
      <c r="AV81" s="231"/>
      <c r="AW81" s="231"/>
      <c r="AX81" s="231"/>
      <c r="AY81" s="231"/>
      <c r="AZ81" s="231"/>
      <c r="BA81" s="231"/>
      <c r="BB81" s="231"/>
      <c r="BC81" s="231"/>
      <c r="BD81" s="231"/>
      <c r="BE81" s="231"/>
      <c r="BF81" s="231"/>
      <c r="BG81" s="231"/>
      <c r="BH81" s="231"/>
      <c r="BI81" s="231"/>
      <c r="BJ81" s="231"/>
      <c r="BK81" s="231"/>
      <c r="BL81" s="231"/>
      <c r="BM81" s="232">
        <v>16</v>
      </c>
    </row>
    <row r="82" spans="1:65">
      <c r="A82" s="30"/>
      <c r="B82" s="19">
        <v>1</v>
      </c>
      <c r="C82" s="9">
        <v>4</v>
      </c>
      <c r="D82" s="237">
        <v>30</v>
      </c>
      <c r="E82" s="237">
        <v>37</v>
      </c>
      <c r="F82" s="233">
        <v>23</v>
      </c>
      <c r="G82" s="233">
        <v>28.8</v>
      </c>
      <c r="H82" s="233">
        <v>23</v>
      </c>
      <c r="I82" s="233">
        <v>22</v>
      </c>
      <c r="J82" s="233">
        <v>26.95</v>
      </c>
      <c r="K82" s="233">
        <v>26</v>
      </c>
      <c r="L82" s="233">
        <v>27</v>
      </c>
      <c r="M82" s="233">
        <v>20.77</v>
      </c>
      <c r="N82" s="233">
        <v>26</v>
      </c>
      <c r="O82" s="238">
        <v>27.7</v>
      </c>
      <c r="P82" s="233">
        <v>24</v>
      </c>
      <c r="Q82" s="233">
        <v>23</v>
      </c>
      <c r="R82" s="237">
        <v>20</v>
      </c>
      <c r="S82" s="233">
        <v>28</v>
      </c>
      <c r="T82" s="233">
        <v>26.9</v>
      </c>
      <c r="U82" s="233">
        <v>23</v>
      </c>
      <c r="V82" s="233">
        <v>26</v>
      </c>
      <c r="W82" s="237">
        <v>30</v>
      </c>
      <c r="X82" s="233">
        <v>24</v>
      </c>
      <c r="Y82" s="237">
        <v>20</v>
      </c>
      <c r="Z82" s="230"/>
      <c r="AA82" s="231"/>
      <c r="AB82" s="231"/>
      <c r="AC82" s="231"/>
      <c r="AD82" s="231"/>
      <c r="AE82" s="231"/>
      <c r="AF82" s="231"/>
      <c r="AG82" s="231"/>
      <c r="AH82" s="231"/>
      <c r="AI82" s="231"/>
      <c r="AJ82" s="231"/>
      <c r="AK82" s="231"/>
      <c r="AL82" s="231"/>
      <c r="AM82" s="231"/>
      <c r="AN82" s="231"/>
      <c r="AO82" s="231"/>
      <c r="AP82" s="231"/>
      <c r="AQ82" s="231"/>
      <c r="AR82" s="231"/>
      <c r="AS82" s="231"/>
      <c r="AT82" s="231"/>
      <c r="AU82" s="231"/>
      <c r="AV82" s="231"/>
      <c r="AW82" s="231"/>
      <c r="AX82" s="231"/>
      <c r="AY82" s="231"/>
      <c r="AZ82" s="231"/>
      <c r="BA82" s="231"/>
      <c r="BB82" s="231"/>
      <c r="BC82" s="231"/>
      <c r="BD82" s="231"/>
      <c r="BE82" s="231"/>
      <c r="BF82" s="231"/>
      <c r="BG82" s="231"/>
      <c r="BH82" s="231"/>
      <c r="BI82" s="231"/>
      <c r="BJ82" s="231"/>
      <c r="BK82" s="231"/>
      <c r="BL82" s="231"/>
      <c r="BM82" s="232">
        <v>25.053235294117645</v>
      </c>
    </row>
    <row r="83" spans="1:65">
      <c r="A83" s="30"/>
      <c r="B83" s="19">
        <v>1</v>
      </c>
      <c r="C83" s="9">
        <v>5</v>
      </c>
      <c r="D83" s="237">
        <v>20</v>
      </c>
      <c r="E83" s="237">
        <v>37</v>
      </c>
      <c r="F83" s="233">
        <v>25</v>
      </c>
      <c r="G83" s="233">
        <v>29.2</v>
      </c>
      <c r="H83" s="233">
        <v>22</v>
      </c>
      <c r="I83" s="233">
        <v>21</v>
      </c>
      <c r="J83" s="233">
        <v>27.38</v>
      </c>
      <c r="K83" s="233">
        <v>27</v>
      </c>
      <c r="L83" s="233">
        <v>26</v>
      </c>
      <c r="M83" s="233">
        <v>21.67</v>
      </c>
      <c r="N83" s="233">
        <v>26</v>
      </c>
      <c r="O83" s="233">
        <v>26.3</v>
      </c>
      <c r="P83" s="233">
        <v>24</v>
      </c>
      <c r="Q83" s="233">
        <v>24</v>
      </c>
      <c r="R83" s="237">
        <v>20</v>
      </c>
      <c r="S83" s="233">
        <v>28</v>
      </c>
      <c r="T83" s="233">
        <v>26.5</v>
      </c>
      <c r="U83" s="233">
        <v>21.5</v>
      </c>
      <c r="V83" s="233">
        <v>26</v>
      </c>
      <c r="W83" s="237">
        <v>30</v>
      </c>
      <c r="X83" s="233">
        <v>24</v>
      </c>
      <c r="Y83" s="237">
        <v>20</v>
      </c>
      <c r="Z83" s="230"/>
      <c r="AA83" s="231"/>
      <c r="AB83" s="231"/>
      <c r="AC83" s="231"/>
      <c r="AD83" s="231"/>
      <c r="AE83" s="231"/>
      <c r="AF83" s="231"/>
      <c r="AG83" s="231"/>
      <c r="AH83" s="231"/>
      <c r="AI83" s="231"/>
      <c r="AJ83" s="231"/>
      <c r="AK83" s="231"/>
      <c r="AL83" s="231"/>
      <c r="AM83" s="231"/>
      <c r="AN83" s="231"/>
      <c r="AO83" s="231"/>
      <c r="AP83" s="231"/>
      <c r="AQ83" s="231"/>
      <c r="AR83" s="231"/>
      <c r="AS83" s="231"/>
      <c r="AT83" s="231"/>
      <c r="AU83" s="231"/>
      <c r="AV83" s="231"/>
      <c r="AW83" s="231"/>
      <c r="AX83" s="231"/>
      <c r="AY83" s="231"/>
      <c r="AZ83" s="231"/>
      <c r="BA83" s="231"/>
      <c r="BB83" s="231"/>
      <c r="BC83" s="231"/>
      <c r="BD83" s="231"/>
      <c r="BE83" s="231"/>
      <c r="BF83" s="231"/>
      <c r="BG83" s="231"/>
      <c r="BH83" s="231"/>
      <c r="BI83" s="231"/>
      <c r="BJ83" s="231"/>
      <c r="BK83" s="231"/>
      <c r="BL83" s="231"/>
      <c r="BM83" s="232">
        <v>75</v>
      </c>
    </row>
    <row r="84" spans="1:65">
      <c r="A84" s="30"/>
      <c r="B84" s="19">
        <v>1</v>
      </c>
      <c r="C84" s="9">
        <v>6</v>
      </c>
      <c r="D84" s="237">
        <v>30</v>
      </c>
      <c r="E84" s="237">
        <v>37</v>
      </c>
      <c r="F84" s="233">
        <v>24</v>
      </c>
      <c r="G84" s="233">
        <v>27.1</v>
      </c>
      <c r="H84" s="233">
        <v>22</v>
      </c>
      <c r="I84" s="233">
        <v>21</v>
      </c>
      <c r="J84" s="233">
        <v>26.39</v>
      </c>
      <c r="K84" s="233">
        <v>26</v>
      </c>
      <c r="L84" s="233">
        <v>26</v>
      </c>
      <c r="M84" s="233">
        <v>21.15</v>
      </c>
      <c r="N84" s="233">
        <v>25</v>
      </c>
      <c r="O84" s="233">
        <v>26.9</v>
      </c>
      <c r="P84" s="233">
        <v>24</v>
      </c>
      <c r="Q84" s="233">
        <v>25</v>
      </c>
      <c r="R84" s="237">
        <v>20</v>
      </c>
      <c r="S84" s="233">
        <v>28</v>
      </c>
      <c r="T84" s="233">
        <v>27.7</v>
      </c>
      <c r="U84" s="233">
        <v>21.8</v>
      </c>
      <c r="V84" s="233">
        <v>26</v>
      </c>
      <c r="W84" s="237">
        <v>30</v>
      </c>
      <c r="X84" s="233">
        <v>24</v>
      </c>
      <c r="Y84" s="237">
        <v>20</v>
      </c>
      <c r="Z84" s="230"/>
      <c r="AA84" s="231"/>
      <c r="AB84" s="231"/>
      <c r="AC84" s="231"/>
      <c r="AD84" s="231"/>
      <c r="AE84" s="231"/>
      <c r="AF84" s="231"/>
      <c r="AG84" s="231"/>
      <c r="AH84" s="231"/>
      <c r="AI84" s="231"/>
      <c r="AJ84" s="231"/>
      <c r="AK84" s="231"/>
      <c r="AL84" s="231"/>
      <c r="AM84" s="231"/>
      <c r="AN84" s="231"/>
      <c r="AO84" s="231"/>
      <c r="AP84" s="231"/>
      <c r="AQ84" s="231"/>
      <c r="AR84" s="231"/>
      <c r="AS84" s="231"/>
      <c r="AT84" s="231"/>
      <c r="AU84" s="231"/>
      <c r="AV84" s="231"/>
      <c r="AW84" s="231"/>
      <c r="AX84" s="231"/>
      <c r="AY84" s="231"/>
      <c r="AZ84" s="231"/>
      <c r="BA84" s="231"/>
      <c r="BB84" s="231"/>
      <c r="BC84" s="231"/>
      <c r="BD84" s="231"/>
      <c r="BE84" s="231"/>
      <c r="BF84" s="231"/>
      <c r="BG84" s="231"/>
      <c r="BH84" s="231"/>
      <c r="BI84" s="231"/>
      <c r="BJ84" s="231"/>
      <c r="BK84" s="231"/>
      <c r="BL84" s="231"/>
      <c r="BM84" s="234"/>
    </row>
    <row r="85" spans="1:65">
      <c r="A85" s="30"/>
      <c r="B85" s="20" t="s">
        <v>271</v>
      </c>
      <c r="C85" s="12"/>
      <c r="D85" s="235">
        <v>26.666666666666668</v>
      </c>
      <c r="E85" s="235">
        <v>36.833333333333336</v>
      </c>
      <c r="F85" s="235">
        <v>24.333333333333332</v>
      </c>
      <c r="G85" s="235">
        <v>28.583333333333332</v>
      </c>
      <c r="H85" s="235">
        <v>22.166666666666668</v>
      </c>
      <c r="I85" s="235">
        <v>21.5</v>
      </c>
      <c r="J85" s="235">
        <v>27.008333333333336</v>
      </c>
      <c r="K85" s="235">
        <v>26.5</v>
      </c>
      <c r="L85" s="235">
        <v>27.333333333333332</v>
      </c>
      <c r="M85" s="235">
        <v>21.236666666666665</v>
      </c>
      <c r="N85" s="235">
        <v>25.5</v>
      </c>
      <c r="O85" s="235">
        <v>26.75</v>
      </c>
      <c r="P85" s="235">
        <v>24</v>
      </c>
      <c r="Q85" s="235">
        <v>23.833333333333332</v>
      </c>
      <c r="R85" s="235">
        <v>20</v>
      </c>
      <c r="S85" s="235">
        <v>27.833333333333332</v>
      </c>
      <c r="T85" s="235">
        <v>27.383333333333329</v>
      </c>
      <c r="U85" s="235">
        <v>22.133333333333336</v>
      </c>
      <c r="V85" s="235">
        <v>26</v>
      </c>
      <c r="W85" s="235">
        <v>30</v>
      </c>
      <c r="X85" s="235">
        <v>24</v>
      </c>
      <c r="Y85" s="235">
        <v>20</v>
      </c>
      <c r="Z85" s="230"/>
      <c r="AA85" s="231"/>
      <c r="AB85" s="231"/>
      <c r="AC85" s="231"/>
      <c r="AD85" s="231"/>
      <c r="AE85" s="231"/>
      <c r="AF85" s="231"/>
      <c r="AG85" s="231"/>
      <c r="AH85" s="231"/>
      <c r="AI85" s="231"/>
      <c r="AJ85" s="231"/>
      <c r="AK85" s="231"/>
      <c r="AL85" s="231"/>
      <c r="AM85" s="231"/>
      <c r="AN85" s="231"/>
      <c r="AO85" s="231"/>
      <c r="AP85" s="231"/>
      <c r="AQ85" s="231"/>
      <c r="AR85" s="231"/>
      <c r="AS85" s="231"/>
      <c r="AT85" s="231"/>
      <c r="AU85" s="231"/>
      <c r="AV85" s="231"/>
      <c r="AW85" s="231"/>
      <c r="AX85" s="231"/>
      <c r="AY85" s="231"/>
      <c r="AZ85" s="231"/>
      <c r="BA85" s="231"/>
      <c r="BB85" s="231"/>
      <c r="BC85" s="231"/>
      <c r="BD85" s="231"/>
      <c r="BE85" s="231"/>
      <c r="BF85" s="231"/>
      <c r="BG85" s="231"/>
      <c r="BH85" s="231"/>
      <c r="BI85" s="231"/>
      <c r="BJ85" s="231"/>
      <c r="BK85" s="231"/>
      <c r="BL85" s="231"/>
      <c r="BM85" s="234"/>
    </row>
    <row r="86" spans="1:65">
      <c r="A86" s="30"/>
      <c r="B86" s="3" t="s">
        <v>272</v>
      </c>
      <c r="C86" s="29"/>
      <c r="D86" s="233">
        <v>30</v>
      </c>
      <c r="E86" s="233">
        <v>37</v>
      </c>
      <c r="F86" s="233">
        <v>24.5</v>
      </c>
      <c r="G86" s="233">
        <v>28.700000000000003</v>
      </c>
      <c r="H86" s="233">
        <v>22</v>
      </c>
      <c r="I86" s="233">
        <v>21.5</v>
      </c>
      <c r="J86" s="233">
        <v>27.024999999999999</v>
      </c>
      <c r="K86" s="233">
        <v>26</v>
      </c>
      <c r="L86" s="233">
        <v>27.5</v>
      </c>
      <c r="M86" s="233">
        <v>21.204999999999998</v>
      </c>
      <c r="N86" s="233">
        <v>25.5</v>
      </c>
      <c r="O86" s="233">
        <v>26.6</v>
      </c>
      <c r="P86" s="233">
        <v>24</v>
      </c>
      <c r="Q86" s="233">
        <v>23.5</v>
      </c>
      <c r="R86" s="233">
        <v>20</v>
      </c>
      <c r="S86" s="233">
        <v>28</v>
      </c>
      <c r="T86" s="233">
        <v>27.299999999999997</v>
      </c>
      <c r="U86" s="233">
        <v>21.950000000000003</v>
      </c>
      <c r="V86" s="233">
        <v>26</v>
      </c>
      <c r="W86" s="233">
        <v>30</v>
      </c>
      <c r="X86" s="233">
        <v>24</v>
      </c>
      <c r="Y86" s="233">
        <v>20</v>
      </c>
      <c r="Z86" s="230"/>
      <c r="AA86" s="231"/>
      <c r="AB86" s="231"/>
      <c r="AC86" s="231"/>
      <c r="AD86" s="231"/>
      <c r="AE86" s="231"/>
      <c r="AF86" s="231"/>
      <c r="AG86" s="231"/>
      <c r="AH86" s="231"/>
      <c r="AI86" s="231"/>
      <c r="AJ86" s="231"/>
      <c r="AK86" s="231"/>
      <c r="AL86" s="231"/>
      <c r="AM86" s="231"/>
      <c r="AN86" s="231"/>
      <c r="AO86" s="231"/>
      <c r="AP86" s="231"/>
      <c r="AQ86" s="231"/>
      <c r="AR86" s="231"/>
      <c r="AS86" s="231"/>
      <c r="AT86" s="231"/>
      <c r="AU86" s="231"/>
      <c r="AV86" s="231"/>
      <c r="AW86" s="231"/>
      <c r="AX86" s="231"/>
      <c r="AY86" s="231"/>
      <c r="AZ86" s="231"/>
      <c r="BA86" s="231"/>
      <c r="BB86" s="231"/>
      <c r="BC86" s="231"/>
      <c r="BD86" s="231"/>
      <c r="BE86" s="231"/>
      <c r="BF86" s="231"/>
      <c r="BG86" s="231"/>
      <c r="BH86" s="231"/>
      <c r="BI86" s="231"/>
      <c r="BJ86" s="231"/>
      <c r="BK86" s="231"/>
      <c r="BL86" s="231"/>
      <c r="BM86" s="234"/>
    </row>
    <row r="87" spans="1:65">
      <c r="A87" s="30"/>
      <c r="B87" s="3" t="s">
        <v>273</v>
      </c>
      <c r="C87" s="29"/>
      <c r="D87" s="24">
        <v>5.1639777949432171</v>
      </c>
      <c r="E87" s="24">
        <v>0.752772652709081</v>
      </c>
      <c r="F87" s="24">
        <v>0.81649658092772603</v>
      </c>
      <c r="G87" s="24">
        <v>0.98268340103344853</v>
      </c>
      <c r="H87" s="24">
        <v>0.40824829046386296</v>
      </c>
      <c r="I87" s="24">
        <v>0.54772255750516607</v>
      </c>
      <c r="J87" s="24">
        <v>0.39826707956679852</v>
      </c>
      <c r="K87" s="24">
        <v>0.83666002653407556</v>
      </c>
      <c r="L87" s="24">
        <v>1.2110601416389968</v>
      </c>
      <c r="M87" s="24">
        <v>0.53147593234940294</v>
      </c>
      <c r="N87" s="24">
        <v>0.54772255750516607</v>
      </c>
      <c r="O87" s="24">
        <v>0.51283525619832315</v>
      </c>
      <c r="P87" s="24">
        <v>0</v>
      </c>
      <c r="Q87" s="24">
        <v>0.98319208025017502</v>
      </c>
      <c r="R87" s="24">
        <v>0</v>
      </c>
      <c r="S87" s="24">
        <v>0.752772652709081</v>
      </c>
      <c r="T87" s="24">
        <v>0.91960136291040151</v>
      </c>
      <c r="U87" s="24">
        <v>0.67131711334261845</v>
      </c>
      <c r="V87" s="24">
        <v>0</v>
      </c>
      <c r="W87" s="24">
        <v>0</v>
      </c>
      <c r="X87" s="24">
        <v>0</v>
      </c>
      <c r="Y87" s="24">
        <v>0</v>
      </c>
      <c r="Z87" s="154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87</v>
      </c>
      <c r="C88" s="29"/>
      <c r="D88" s="13">
        <v>0.19364916731037063</v>
      </c>
      <c r="E88" s="13">
        <v>2.0437266589386813E-2</v>
      </c>
      <c r="F88" s="13">
        <v>3.355465401072847E-2</v>
      </c>
      <c r="G88" s="13">
        <v>3.4379594205251843E-2</v>
      </c>
      <c r="H88" s="13">
        <v>1.8417216111151713E-2</v>
      </c>
      <c r="I88" s="13">
        <v>2.5475467790937956E-2</v>
      </c>
      <c r="J88" s="13">
        <v>1.4746081316882388E-2</v>
      </c>
      <c r="K88" s="13">
        <v>3.1572076472983983E-2</v>
      </c>
      <c r="L88" s="13">
        <v>4.4307078352646224E-2</v>
      </c>
      <c r="M88" s="13">
        <v>2.5026334908934373E-2</v>
      </c>
      <c r="N88" s="13">
        <v>2.1479315980594747E-2</v>
      </c>
      <c r="O88" s="13">
        <v>1.9171411446666287E-2</v>
      </c>
      <c r="P88" s="13">
        <v>0</v>
      </c>
      <c r="Q88" s="13">
        <v>4.1252814555951402E-2</v>
      </c>
      <c r="R88" s="13">
        <v>0</v>
      </c>
      <c r="S88" s="13">
        <v>2.7045724049428062E-2</v>
      </c>
      <c r="T88" s="13">
        <v>3.3582520861000671E-2</v>
      </c>
      <c r="U88" s="13">
        <v>3.0330592470299022E-2</v>
      </c>
      <c r="V88" s="13">
        <v>0</v>
      </c>
      <c r="W88" s="13">
        <v>0</v>
      </c>
      <c r="X88" s="13">
        <v>0</v>
      </c>
      <c r="Y88" s="13">
        <v>0</v>
      </c>
      <c r="Z88" s="154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274</v>
      </c>
      <c r="C89" s="29"/>
      <c r="D89" s="13">
        <v>6.4400120527660754E-2</v>
      </c>
      <c r="E89" s="13">
        <v>0.47020266647883147</v>
      </c>
      <c r="F89" s="13">
        <v>-2.8734890018509596E-2</v>
      </c>
      <c r="G89" s="13">
        <v>0.14090387919058633</v>
      </c>
      <c r="H89" s="13">
        <v>-0.1152173998113819</v>
      </c>
      <c r="I89" s="13">
        <v>-0.14182740282457351</v>
      </c>
      <c r="J89" s="13">
        <v>7.803774707192157E-2</v>
      </c>
      <c r="K89" s="13">
        <v>5.7747619774362935E-2</v>
      </c>
      <c r="L89" s="13">
        <v>9.101012354085225E-2</v>
      </c>
      <c r="M89" s="13">
        <v>-0.15233835401478424</v>
      </c>
      <c r="N89" s="13">
        <v>1.7832615254575579E-2</v>
      </c>
      <c r="O89" s="13">
        <v>6.7726370904309663E-2</v>
      </c>
      <c r="P89" s="13">
        <v>-4.2039891525105233E-2</v>
      </c>
      <c r="Q89" s="13">
        <v>-4.8692392278403163E-2</v>
      </c>
      <c r="R89" s="13">
        <v>-0.20169990960425443</v>
      </c>
      <c r="S89" s="13">
        <v>0.11096762580074593</v>
      </c>
      <c r="T89" s="13">
        <v>9.3005873766841551E-2</v>
      </c>
      <c r="U89" s="13">
        <v>-0.1165478999620414</v>
      </c>
      <c r="V89" s="13">
        <v>3.7790117514469257E-2</v>
      </c>
      <c r="W89" s="13">
        <v>0.19745013559361846</v>
      </c>
      <c r="X89" s="13">
        <v>-4.2039891525105233E-2</v>
      </c>
      <c r="Y89" s="13">
        <v>-0.20169990960425443</v>
      </c>
      <c r="Z89" s="154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275</v>
      </c>
      <c r="C90" s="47"/>
      <c r="D90" s="45" t="s">
        <v>276</v>
      </c>
      <c r="E90" s="45">
        <v>4.2699999999999996</v>
      </c>
      <c r="F90" s="45">
        <v>0.55000000000000004</v>
      </c>
      <c r="G90" s="45">
        <v>1.0900000000000001</v>
      </c>
      <c r="H90" s="45">
        <v>1.38</v>
      </c>
      <c r="I90" s="45">
        <v>1.64</v>
      </c>
      <c r="J90" s="45">
        <v>0.48</v>
      </c>
      <c r="K90" s="45">
        <v>0.28999999999999998</v>
      </c>
      <c r="L90" s="45">
        <v>0.61</v>
      </c>
      <c r="M90" s="45">
        <v>1.74</v>
      </c>
      <c r="N90" s="45">
        <v>0.1</v>
      </c>
      <c r="O90" s="45">
        <v>0.39</v>
      </c>
      <c r="P90" s="45">
        <v>0.67</v>
      </c>
      <c r="Q90" s="45">
        <v>0.74</v>
      </c>
      <c r="R90" s="45" t="s">
        <v>276</v>
      </c>
      <c r="S90" s="45">
        <v>0.8</v>
      </c>
      <c r="T90" s="45">
        <v>0.63</v>
      </c>
      <c r="U90" s="45">
        <v>1.39</v>
      </c>
      <c r="V90" s="45">
        <v>0.1</v>
      </c>
      <c r="W90" s="45" t="s">
        <v>276</v>
      </c>
      <c r="X90" s="45">
        <v>0.67</v>
      </c>
      <c r="Y90" s="45" t="s">
        <v>276</v>
      </c>
      <c r="Z90" s="154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 t="s">
        <v>303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BM91" s="55"/>
    </row>
    <row r="92" spans="1:65">
      <c r="BM92" s="55"/>
    </row>
    <row r="93" spans="1:65" ht="15">
      <c r="B93" s="8" t="s">
        <v>581</v>
      </c>
      <c r="BM93" s="28" t="s">
        <v>67</v>
      </c>
    </row>
    <row r="94" spans="1:65" ht="15">
      <c r="A94" s="25" t="s">
        <v>13</v>
      </c>
      <c r="B94" s="18" t="s">
        <v>110</v>
      </c>
      <c r="C94" s="15" t="s">
        <v>111</v>
      </c>
      <c r="D94" s="16" t="s">
        <v>229</v>
      </c>
      <c r="E94" s="17" t="s">
        <v>229</v>
      </c>
      <c r="F94" s="17" t="s">
        <v>229</v>
      </c>
      <c r="G94" s="17" t="s">
        <v>229</v>
      </c>
      <c r="H94" s="17" t="s">
        <v>229</v>
      </c>
      <c r="I94" s="17" t="s">
        <v>229</v>
      </c>
      <c r="J94" s="17" t="s">
        <v>229</v>
      </c>
      <c r="K94" s="17" t="s">
        <v>229</v>
      </c>
      <c r="L94" s="17" t="s">
        <v>229</v>
      </c>
      <c r="M94" s="17" t="s">
        <v>229</v>
      </c>
      <c r="N94" s="17" t="s">
        <v>229</v>
      </c>
      <c r="O94" s="17" t="s">
        <v>229</v>
      </c>
      <c r="P94" s="17" t="s">
        <v>229</v>
      </c>
      <c r="Q94" s="17" t="s">
        <v>229</v>
      </c>
      <c r="R94" s="17" t="s">
        <v>229</v>
      </c>
      <c r="S94" s="17" t="s">
        <v>229</v>
      </c>
      <c r="T94" s="17" t="s">
        <v>229</v>
      </c>
      <c r="U94" s="17" t="s">
        <v>229</v>
      </c>
      <c r="V94" s="17" t="s">
        <v>229</v>
      </c>
      <c r="W94" s="154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1</v>
      </c>
    </row>
    <row r="95" spans="1:65">
      <c r="A95" s="30"/>
      <c r="B95" s="19" t="s">
        <v>230</v>
      </c>
      <c r="C95" s="9" t="s">
        <v>230</v>
      </c>
      <c r="D95" s="152" t="s">
        <v>232</v>
      </c>
      <c r="E95" s="153" t="s">
        <v>234</v>
      </c>
      <c r="F95" s="153" t="s">
        <v>235</v>
      </c>
      <c r="G95" s="153" t="s">
        <v>237</v>
      </c>
      <c r="H95" s="153" t="s">
        <v>238</v>
      </c>
      <c r="I95" s="153" t="s">
        <v>240</v>
      </c>
      <c r="J95" s="153" t="s">
        <v>241</v>
      </c>
      <c r="K95" s="153" t="s">
        <v>243</v>
      </c>
      <c r="L95" s="153" t="s">
        <v>244</v>
      </c>
      <c r="M95" s="153" t="s">
        <v>245</v>
      </c>
      <c r="N95" s="153" t="s">
        <v>246</v>
      </c>
      <c r="O95" s="153" t="s">
        <v>247</v>
      </c>
      <c r="P95" s="153" t="s">
        <v>249</v>
      </c>
      <c r="Q95" s="153" t="s">
        <v>250</v>
      </c>
      <c r="R95" s="153" t="s">
        <v>251</v>
      </c>
      <c r="S95" s="153" t="s">
        <v>252</v>
      </c>
      <c r="T95" s="153" t="s">
        <v>260</v>
      </c>
      <c r="U95" s="153" t="s">
        <v>261</v>
      </c>
      <c r="V95" s="153" t="s">
        <v>262</v>
      </c>
      <c r="W95" s="154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 t="s">
        <v>3</v>
      </c>
    </row>
    <row r="96" spans="1:65">
      <c r="A96" s="30"/>
      <c r="B96" s="19"/>
      <c r="C96" s="9"/>
      <c r="D96" s="10" t="s">
        <v>279</v>
      </c>
      <c r="E96" s="11" t="s">
        <v>281</v>
      </c>
      <c r="F96" s="11" t="s">
        <v>281</v>
      </c>
      <c r="G96" s="11" t="s">
        <v>282</v>
      </c>
      <c r="H96" s="11" t="s">
        <v>279</v>
      </c>
      <c r="I96" s="11" t="s">
        <v>282</v>
      </c>
      <c r="J96" s="11" t="s">
        <v>279</v>
      </c>
      <c r="K96" s="11" t="s">
        <v>279</v>
      </c>
      <c r="L96" s="11" t="s">
        <v>282</v>
      </c>
      <c r="M96" s="11" t="s">
        <v>279</v>
      </c>
      <c r="N96" s="11" t="s">
        <v>279</v>
      </c>
      <c r="O96" s="11" t="s">
        <v>282</v>
      </c>
      <c r="P96" s="11" t="s">
        <v>279</v>
      </c>
      <c r="Q96" s="11" t="s">
        <v>279</v>
      </c>
      <c r="R96" s="11" t="s">
        <v>279</v>
      </c>
      <c r="S96" s="11" t="s">
        <v>282</v>
      </c>
      <c r="T96" s="11" t="s">
        <v>279</v>
      </c>
      <c r="U96" s="11" t="s">
        <v>282</v>
      </c>
      <c r="V96" s="11" t="s">
        <v>279</v>
      </c>
      <c r="W96" s="154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2</v>
      </c>
    </row>
    <row r="97" spans="1:65">
      <c r="A97" s="30"/>
      <c r="B97" s="19"/>
      <c r="C97" s="9"/>
      <c r="D97" s="26" t="s">
        <v>333</v>
      </c>
      <c r="E97" s="26" t="s">
        <v>333</v>
      </c>
      <c r="F97" s="26" t="s">
        <v>335</v>
      </c>
      <c r="G97" s="26" t="s">
        <v>335</v>
      </c>
      <c r="H97" s="26" t="s">
        <v>116</v>
      </c>
      <c r="I97" s="26" t="s">
        <v>335</v>
      </c>
      <c r="J97" s="26" t="s">
        <v>333</v>
      </c>
      <c r="K97" s="26" t="s">
        <v>116</v>
      </c>
      <c r="L97" s="26" t="s">
        <v>336</v>
      </c>
      <c r="M97" s="26" t="s">
        <v>335</v>
      </c>
      <c r="N97" s="26" t="s">
        <v>336</v>
      </c>
      <c r="O97" s="26" t="s">
        <v>333</v>
      </c>
      <c r="P97" s="26" t="s">
        <v>335</v>
      </c>
      <c r="Q97" s="26" t="s">
        <v>337</v>
      </c>
      <c r="R97" s="26" t="s">
        <v>333</v>
      </c>
      <c r="S97" s="26" t="s">
        <v>336</v>
      </c>
      <c r="T97" s="26" t="s">
        <v>333</v>
      </c>
      <c r="U97" s="26" t="s">
        <v>333</v>
      </c>
      <c r="V97" s="26" t="s">
        <v>333</v>
      </c>
      <c r="W97" s="154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3</v>
      </c>
    </row>
    <row r="98" spans="1:65">
      <c r="A98" s="30"/>
      <c r="B98" s="18">
        <v>1</v>
      </c>
      <c r="C98" s="14">
        <v>1</v>
      </c>
      <c r="D98" s="22">
        <v>0.39</v>
      </c>
      <c r="E98" s="148" t="s">
        <v>104</v>
      </c>
      <c r="F98" s="148" t="s">
        <v>304</v>
      </c>
      <c r="G98" s="148">
        <v>0.3</v>
      </c>
      <c r="H98" s="148">
        <v>0.5</v>
      </c>
      <c r="I98" s="148" t="s">
        <v>102</v>
      </c>
      <c r="J98" s="22">
        <v>0.4</v>
      </c>
      <c r="K98" s="22">
        <v>0.36</v>
      </c>
      <c r="L98" s="148" t="s">
        <v>304</v>
      </c>
      <c r="M98" s="22">
        <v>0.42199999999999999</v>
      </c>
      <c r="N98" s="22">
        <v>0.44</v>
      </c>
      <c r="O98" s="148">
        <v>0.4</v>
      </c>
      <c r="P98" s="148">
        <v>0.4</v>
      </c>
      <c r="Q98" s="148">
        <v>0.5</v>
      </c>
      <c r="R98" s="22">
        <v>0.41</v>
      </c>
      <c r="S98" s="148" t="s">
        <v>304</v>
      </c>
      <c r="T98" s="22">
        <v>0.36</v>
      </c>
      <c r="U98" s="22">
        <v>0.38</v>
      </c>
      <c r="V98" s="22">
        <v>0.37</v>
      </c>
      <c r="W98" s="154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</v>
      </c>
    </row>
    <row r="99" spans="1:65">
      <c r="A99" s="30"/>
      <c r="B99" s="19">
        <v>1</v>
      </c>
      <c r="C99" s="9">
        <v>2</v>
      </c>
      <c r="D99" s="11">
        <v>0.42</v>
      </c>
      <c r="E99" s="149" t="s">
        <v>104</v>
      </c>
      <c r="F99" s="149" t="s">
        <v>304</v>
      </c>
      <c r="G99" s="149">
        <v>0.3</v>
      </c>
      <c r="H99" s="149">
        <v>0.5</v>
      </c>
      <c r="I99" s="149" t="s">
        <v>102</v>
      </c>
      <c r="J99" s="11">
        <v>0.4</v>
      </c>
      <c r="K99" s="11">
        <v>0.36</v>
      </c>
      <c r="L99" s="149" t="s">
        <v>304</v>
      </c>
      <c r="M99" s="11">
        <v>0.43099999999999999</v>
      </c>
      <c r="N99" s="11">
        <v>0.43</v>
      </c>
      <c r="O99" s="149">
        <v>0.4</v>
      </c>
      <c r="P99" s="149">
        <v>0.4</v>
      </c>
      <c r="Q99" s="149">
        <v>0.5</v>
      </c>
      <c r="R99" s="11">
        <v>0.4</v>
      </c>
      <c r="S99" s="149" t="s">
        <v>304</v>
      </c>
      <c r="T99" s="11">
        <v>0.35</v>
      </c>
      <c r="U99" s="11">
        <v>0.4</v>
      </c>
      <c r="V99" s="11">
        <v>0.37</v>
      </c>
      <c r="W99" s="154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24</v>
      </c>
    </row>
    <row r="100" spans="1:65">
      <c r="A100" s="30"/>
      <c r="B100" s="19">
        <v>1</v>
      </c>
      <c r="C100" s="9">
        <v>3</v>
      </c>
      <c r="D100" s="11">
        <v>0.4</v>
      </c>
      <c r="E100" s="149" t="s">
        <v>104</v>
      </c>
      <c r="F100" s="149" t="s">
        <v>304</v>
      </c>
      <c r="G100" s="149">
        <v>0.3</v>
      </c>
      <c r="H100" s="149">
        <v>0.4</v>
      </c>
      <c r="I100" s="149" t="s">
        <v>102</v>
      </c>
      <c r="J100" s="11">
        <v>0.42</v>
      </c>
      <c r="K100" s="11">
        <v>0.41</v>
      </c>
      <c r="L100" s="149" t="s">
        <v>304</v>
      </c>
      <c r="M100" s="11">
        <v>0.41399999999999998</v>
      </c>
      <c r="N100" s="11">
        <v>0.43</v>
      </c>
      <c r="O100" s="149">
        <v>0.4</v>
      </c>
      <c r="P100" s="149">
        <v>0.4</v>
      </c>
      <c r="Q100" s="149">
        <v>0.5</v>
      </c>
      <c r="R100" s="11">
        <v>0.42</v>
      </c>
      <c r="S100" s="149" t="s">
        <v>304</v>
      </c>
      <c r="T100" s="11">
        <v>0.43</v>
      </c>
      <c r="U100" s="11">
        <v>0.41</v>
      </c>
      <c r="V100" s="150">
        <v>0.44</v>
      </c>
      <c r="W100" s="154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16</v>
      </c>
    </row>
    <row r="101" spans="1:65">
      <c r="A101" s="30"/>
      <c r="B101" s="19">
        <v>1</v>
      </c>
      <c r="C101" s="9">
        <v>4</v>
      </c>
      <c r="D101" s="11">
        <v>0.39</v>
      </c>
      <c r="E101" s="149" t="s">
        <v>104</v>
      </c>
      <c r="F101" s="149" t="s">
        <v>304</v>
      </c>
      <c r="G101" s="149">
        <v>0.3</v>
      </c>
      <c r="H101" s="149">
        <v>0.5</v>
      </c>
      <c r="I101" s="149" t="s">
        <v>102</v>
      </c>
      <c r="J101" s="11">
        <v>0.42</v>
      </c>
      <c r="K101" s="11">
        <v>0.44</v>
      </c>
      <c r="L101" s="149" t="s">
        <v>304</v>
      </c>
      <c r="M101" s="11">
        <v>0.42499999999999999</v>
      </c>
      <c r="N101" s="11">
        <v>0.41</v>
      </c>
      <c r="O101" s="149">
        <v>0.5</v>
      </c>
      <c r="P101" s="149">
        <v>0.4</v>
      </c>
      <c r="Q101" s="149">
        <v>0.6</v>
      </c>
      <c r="R101" s="11">
        <v>0.41</v>
      </c>
      <c r="S101" s="149" t="s">
        <v>304</v>
      </c>
      <c r="T101" s="11">
        <v>0.4</v>
      </c>
      <c r="U101" s="11">
        <v>0.4</v>
      </c>
      <c r="V101" s="11">
        <v>0.41</v>
      </c>
      <c r="W101" s="154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0.40145185185185178</v>
      </c>
    </row>
    <row r="102" spans="1:65">
      <c r="A102" s="30"/>
      <c r="B102" s="19">
        <v>1</v>
      </c>
      <c r="C102" s="9">
        <v>5</v>
      </c>
      <c r="D102" s="11">
        <v>0.41</v>
      </c>
      <c r="E102" s="149" t="s">
        <v>104</v>
      </c>
      <c r="F102" s="149" t="s">
        <v>304</v>
      </c>
      <c r="G102" s="149">
        <v>0.3</v>
      </c>
      <c r="H102" s="149">
        <v>0.5</v>
      </c>
      <c r="I102" s="149" t="s">
        <v>102</v>
      </c>
      <c r="J102" s="11">
        <v>0.41</v>
      </c>
      <c r="K102" s="11">
        <v>0.4</v>
      </c>
      <c r="L102" s="149" t="s">
        <v>304</v>
      </c>
      <c r="M102" s="150">
        <v>0.47800000000000004</v>
      </c>
      <c r="N102" s="11">
        <v>0.43</v>
      </c>
      <c r="O102" s="149">
        <v>0.4</v>
      </c>
      <c r="P102" s="149">
        <v>0.4</v>
      </c>
      <c r="Q102" s="149">
        <v>0.4</v>
      </c>
      <c r="R102" s="11">
        <v>0.38</v>
      </c>
      <c r="S102" s="149" t="s">
        <v>304</v>
      </c>
      <c r="T102" s="11">
        <v>0.35</v>
      </c>
      <c r="U102" s="11">
        <v>0.39</v>
      </c>
      <c r="V102" s="11">
        <v>0.38</v>
      </c>
      <c r="W102" s="154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76</v>
      </c>
    </row>
    <row r="103" spans="1:65">
      <c r="A103" s="30"/>
      <c r="B103" s="19">
        <v>1</v>
      </c>
      <c r="C103" s="9">
        <v>6</v>
      </c>
      <c r="D103" s="11">
        <v>0.38</v>
      </c>
      <c r="E103" s="149" t="s">
        <v>104</v>
      </c>
      <c r="F103" s="149" t="s">
        <v>304</v>
      </c>
      <c r="G103" s="149">
        <v>0.3</v>
      </c>
      <c r="H103" s="149">
        <v>0.5</v>
      </c>
      <c r="I103" s="149" t="s">
        <v>102</v>
      </c>
      <c r="J103" s="11">
        <v>0.41</v>
      </c>
      <c r="K103" s="11">
        <v>0.41</v>
      </c>
      <c r="L103" s="149" t="s">
        <v>304</v>
      </c>
      <c r="M103" s="11">
        <v>0.42499999999999999</v>
      </c>
      <c r="N103" s="11">
        <v>0.42</v>
      </c>
      <c r="O103" s="149">
        <v>0.4</v>
      </c>
      <c r="P103" s="149">
        <v>0.4</v>
      </c>
      <c r="Q103" s="149">
        <v>0.5</v>
      </c>
      <c r="R103" s="11">
        <v>0.4</v>
      </c>
      <c r="S103" s="149" t="s">
        <v>304</v>
      </c>
      <c r="T103" s="150">
        <v>0.28000000000000003</v>
      </c>
      <c r="U103" s="11">
        <v>0.4</v>
      </c>
      <c r="V103" s="11">
        <v>0.37</v>
      </c>
      <c r="W103" s="154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20" t="s">
        <v>271</v>
      </c>
      <c r="C104" s="12"/>
      <c r="D104" s="23">
        <v>0.39833333333333337</v>
      </c>
      <c r="E104" s="23" t="s">
        <v>702</v>
      </c>
      <c r="F104" s="23" t="s">
        <v>702</v>
      </c>
      <c r="G104" s="23">
        <v>0.3</v>
      </c>
      <c r="H104" s="23">
        <v>0.48333333333333334</v>
      </c>
      <c r="I104" s="23" t="s">
        <v>702</v>
      </c>
      <c r="J104" s="23">
        <v>0.41</v>
      </c>
      <c r="K104" s="23">
        <v>0.39666666666666667</v>
      </c>
      <c r="L104" s="23" t="s">
        <v>702</v>
      </c>
      <c r="M104" s="23">
        <v>0.43249999999999994</v>
      </c>
      <c r="N104" s="23">
        <v>0.42666666666666669</v>
      </c>
      <c r="O104" s="23">
        <v>0.41666666666666669</v>
      </c>
      <c r="P104" s="23">
        <v>0.39999999999999997</v>
      </c>
      <c r="Q104" s="23">
        <v>0.5</v>
      </c>
      <c r="R104" s="23">
        <v>0.40333333333333332</v>
      </c>
      <c r="S104" s="23" t="s">
        <v>702</v>
      </c>
      <c r="T104" s="23">
        <v>0.36166666666666664</v>
      </c>
      <c r="U104" s="23">
        <v>0.39666666666666667</v>
      </c>
      <c r="V104" s="23">
        <v>0.38999999999999996</v>
      </c>
      <c r="W104" s="154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272</v>
      </c>
      <c r="C105" s="29"/>
      <c r="D105" s="11">
        <v>0.39500000000000002</v>
      </c>
      <c r="E105" s="11" t="s">
        <v>702</v>
      </c>
      <c r="F105" s="11" t="s">
        <v>702</v>
      </c>
      <c r="G105" s="11">
        <v>0.3</v>
      </c>
      <c r="H105" s="11">
        <v>0.5</v>
      </c>
      <c r="I105" s="11" t="s">
        <v>702</v>
      </c>
      <c r="J105" s="11">
        <v>0.41</v>
      </c>
      <c r="K105" s="11">
        <v>0.40500000000000003</v>
      </c>
      <c r="L105" s="11" t="s">
        <v>702</v>
      </c>
      <c r="M105" s="11">
        <v>0.42499999999999999</v>
      </c>
      <c r="N105" s="11">
        <v>0.43</v>
      </c>
      <c r="O105" s="11">
        <v>0.4</v>
      </c>
      <c r="P105" s="11">
        <v>0.4</v>
      </c>
      <c r="Q105" s="11">
        <v>0.5</v>
      </c>
      <c r="R105" s="11">
        <v>0.40500000000000003</v>
      </c>
      <c r="S105" s="11" t="s">
        <v>702</v>
      </c>
      <c r="T105" s="11">
        <v>0.35499999999999998</v>
      </c>
      <c r="U105" s="11">
        <v>0.4</v>
      </c>
      <c r="V105" s="11">
        <v>0.375</v>
      </c>
      <c r="W105" s="154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273</v>
      </c>
      <c r="C106" s="29"/>
      <c r="D106" s="24">
        <v>1.4719601443879732E-2</v>
      </c>
      <c r="E106" s="24" t="s">
        <v>702</v>
      </c>
      <c r="F106" s="24" t="s">
        <v>702</v>
      </c>
      <c r="G106" s="24">
        <v>0</v>
      </c>
      <c r="H106" s="24">
        <v>4.0824829046386291E-2</v>
      </c>
      <c r="I106" s="24" t="s">
        <v>702</v>
      </c>
      <c r="J106" s="24">
        <v>8.9442719099991422E-3</v>
      </c>
      <c r="K106" s="24">
        <v>3.1411250638372655E-2</v>
      </c>
      <c r="L106" s="24" t="s">
        <v>702</v>
      </c>
      <c r="M106" s="24">
        <v>2.2967368155711723E-2</v>
      </c>
      <c r="N106" s="24">
        <v>1.0327955589886455E-2</v>
      </c>
      <c r="O106" s="24">
        <v>4.0824829046386291E-2</v>
      </c>
      <c r="P106" s="24">
        <v>6.0809419444881171E-17</v>
      </c>
      <c r="Q106" s="24">
        <v>6.324555320336761E-2</v>
      </c>
      <c r="R106" s="24">
        <v>1.3662601021279452E-2</v>
      </c>
      <c r="S106" s="24" t="s">
        <v>702</v>
      </c>
      <c r="T106" s="24">
        <v>5.1153364177409365E-2</v>
      </c>
      <c r="U106" s="24">
        <v>1.032795558988644E-2</v>
      </c>
      <c r="V106" s="24">
        <v>2.8982753492378877E-2</v>
      </c>
      <c r="W106" s="208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  <c r="BI106" s="209"/>
      <c r="BJ106" s="209"/>
      <c r="BK106" s="209"/>
      <c r="BL106" s="209"/>
      <c r="BM106" s="56"/>
    </row>
    <row r="107" spans="1:65">
      <c r="A107" s="30"/>
      <c r="B107" s="3" t="s">
        <v>87</v>
      </c>
      <c r="C107" s="29"/>
      <c r="D107" s="13">
        <v>3.6952974336099745E-2</v>
      </c>
      <c r="E107" s="13" t="s">
        <v>702</v>
      </c>
      <c r="F107" s="13" t="s">
        <v>702</v>
      </c>
      <c r="G107" s="13">
        <v>0</v>
      </c>
      <c r="H107" s="13">
        <v>8.4465163544247504E-2</v>
      </c>
      <c r="I107" s="13" t="s">
        <v>702</v>
      </c>
      <c r="J107" s="13">
        <v>2.1815297341461325E-2</v>
      </c>
      <c r="K107" s="13">
        <v>7.9188026819426854E-2</v>
      </c>
      <c r="L107" s="13" t="s">
        <v>702</v>
      </c>
      <c r="M107" s="13">
        <v>5.310374140048954E-2</v>
      </c>
      <c r="N107" s="13">
        <v>2.4206145913796377E-2</v>
      </c>
      <c r="O107" s="13">
        <v>9.7979589711327086E-2</v>
      </c>
      <c r="P107" s="13">
        <v>1.5202354861220294E-16</v>
      </c>
      <c r="Q107" s="13">
        <v>0.12649110640673522</v>
      </c>
      <c r="R107" s="13">
        <v>3.3874217408130874E-2</v>
      </c>
      <c r="S107" s="13" t="s">
        <v>702</v>
      </c>
      <c r="T107" s="13">
        <v>0.14143787330159271</v>
      </c>
      <c r="U107" s="13">
        <v>2.6036862831646485E-2</v>
      </c>
      <c r="V107" s="13">
        <v>7.4314752544561227E-2</v>
      </c>
      <c r="W107" s="154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3" t="s">
        <v>274</v>
      </c>
      <c r="C108" s="29"/>
      <c r="D108" s="13">
        <v>-7.7681009668607581E-3</v>
      </c>
      <c r="E108" s="13" t="s">
        <v>702</v>
      </c>
      <c r="F108" s="13" t="s">
        <v>702</v>
      </c>
      <c r="G108" s="13">
        <v>-0.25271237729721741</v>
      </c>
      <c r="H108" s="13">
        <v>0.203963392132261</v>
      </c>
      <c r="I108" s="13" t="s">
        <v>702</v>
      </c>
      <c r="J108" s="13">
        <v>2.1293084360469505E-2</v>
      </c>
      <c r="K108" s="13">
        <v>-1.1919698870765161E-2</v>
      </c>
      <c r="L108" s="13" t="s">
        <v>702</v>
      </c>
      <c r="M108" s="13">
        <v>7.7339656063178053E-2</v>
      </c>
      <c r="N108" s="13">
        <v>6.2809063399513088E-2</v>
      </c>
      <c r="O108" s="13">
        <v>3.7899475976087116E-2</v>
      </c>
      <c r="P108" s="13">
        <v>-3.6165030629565775E-3</v>
      </c>
      <c r="Q108" s="13">
        <v>0.24547937117130436</v>
      </c>
      <c r="R108" s="13">
        <v>4.6866927448521167E-3</v>
      </c>
      <c r="S108" s="13" t="s">
        <v>702</v>
      </c>
      <c r="T108" s="13">
        <v>-9.9103254852756617E-2</v>
      </c>
      <c r="U108" s="13">
        <v>-1.1919698870765161E-2</v>
      </c>
      <c r="V108" s="13">
        <v>-2.852609048638266E-2</v>
      </c>
      <c r="W108" s="154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30"/>
      <c r="B109" s="46" t="s">
        <v>275</v>
      </c>
      <c r="C109" s="47"/>
      <c r="D109" s="45">
        <v>0</v>
      </c>
      <c r="E109" s="45">
        <v>50.02</v>
      </c>
      <c r="F109" s="45" t="s">
        <v>276</v>
      </c>
      <c r="G109" s="45" t="s">
        <v>276</v>
      </c>
      <c r="H109" s="45" t="s">
        <v>276</v>
      </c>
      <c r="I109" s="45">
        <v>2.42</v>
      </c>
      <c r="J109" s="45">
        <v>0.28000000000000003</v>
      </c>
      <c r="K109" s="45">
        <v>0.04</v>
      </c>
      <c r="L109" s="45">
        <v>3.53</v>
      </c>
      <c r="M109" s="45">
        <v>0.81</v>
      </c>
      <c r="N109" s="45">
        <v>0.67</v>
      </c>
      <c r="O109" s="45" t="s">
        <v>276</v>
      </c>
      <c r="P109" s="45" t="s">
        <v>276</v>
      </c>
      <c r="Q109" s="45" t="s">
        <v>276</v>
      </c>
      <c r="R109" s="45">
        <v>0.12</v>
      </c>
      <c r="S109" s="45">
        <v>3.53</v>
      </c>
      <c r="T109" s="45">
        <v>0.87</v>
      </c>
      <c r="U109" s="45">
        <v>0.04</v>
      </c>
      <c r="V109" s="45">
        <v>0.2</v>
      </c>
      <c r="W109" s="154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B110" s="31" t="s">
        <v>341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BM110" s="55"/>
    </row>
    <row r="111" spans="1:65">
      <c r="BM111" s="55"/>
    </row>
    <row r="112" spans="1:65" ht="15">
      <c r="B112" s="8" t="s">
        <v>582</v>
      </c>
      <c r="BM112" s="28" t="s">
        <v>67</v>
      </c>
    </row>
    <row r="113" spans="1:65" ht="15">
      <c r="A113" s="25" t="s">
        <v>16</v>
      </c>
      <c r="B113" s="18" t="s">
        <v>110</v>
      </c>
      <c r="C113" s="15" t="s">
        <v>111</v>
      </c>
      <c r="D113" s="16" t="s">
        <v>229</v>
      </c>
      <c r="E113" s="17" t="s">
        <v>229</v>
      </c>
      <c r="F113" s="17" t="s">
        <v>229</v>
      </c>
      <c r="G113" s="17" t="s">
        <v>229</v>
      </c>
      <c r="H113" s="17" t="s">
        <v>229</v>
      </c>
      <c r="I113" s="17" t="s">
        <v>229</v>
      </c>
      <c r="J113" s="17" t="s">
        <v>229</v>
      </c>
      <c r="K113" s="17" t="s">
        <v>229</v>
      </c>
      <c r="L113" s="17" t="s">
        <v>229</v>
      </c>
      <c r="M113" s="17" t="s">
        <v>229</v>
      </c>
      <c r="N113" s="17" t="s">
        <v>229</v>
      </c>
      <c r="O113" s="17" t="s">
        <v>229</v>
      </c>
      <c r="P113" s="17" t="s">
        <v>229</v>
      </c>
      <c r="Q113" s="17" t="s">
        <v>229</v>
      </c>
      <c r="R113" s="17" t="s">
        <v>229</v>
      </c>
      <c r="S113" s="17" t="s">
        <v>229</v>
      </c>
      <c r="T113" s="17" t="s">
        <v>229</v>
      </c>
      <c r="U113" s="17" t="s">
        <v>229</v>
      </c>
      <c r="V113" s="17" t="s">
        <v>229</v>
      </c>
      <c r="W113" s="17" t="s">
        <v>229</v>
      </c>
      <c r="X113" s="17" t="s">
        <v>229</v>
      </c>
      <c r="Y113" s="17" t="s">
        <v>229</v>
      </c>
      <c r="Z113" s="17" t="s">
        <v>229</v>
      </c>
      <c r="AA113" s="17" t="s">
        <v>229</v>
      </c>
      <c r="AB113" s="154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1</v>
      </c>
    </row>
    <row r="114" spans="1:65">
      <c r="A114" s="30"/>
      <c r="B114" s="19" t="s">
        <v>230</v>
      </c>
      <c r="C114" s="9" t="s">
        <v>230</v>
      </c>
      <c r="D114" s="152" t="s">
        <v>232</v>
      </c>
      <c r="E114" s="153" t="s">
        <v>233</v>
      </c>
      <c r="F114" s="153" t="s">
        <v>234</v>
      </c>
      <c r="G114" s="153" t="s">
        <v>235</v>
      </c>
      <c r="H114" s="153" t="s">
        <v>237</v>
      </c>
      <c r="I114" s="153" t="s">
        <v>238</v>
      </c>
      <c r="J114" s="153" t="s">
        <v>239</v>
      </c>
      <c r="K114" s="153" t="s">
        <v>240</v>
      </c>
      <c r="L114" s="153" t="s">
        <v>241</v>
      </c>
      <c r="M114" s="153" t="s">
        <v>243</v>
      </c>
      <c r="N114" s="153" t="s">
        <v>244</v>
      </c>
      <c r="O114" s="153" t="s">
        <v>245</v>
      </c>
      <c r="P114" s="153" t="s">
        <v>246</v>
      </c>
      <c r="Q114" s="153" t="s">
        <v>247</v>
      </c>
      <c r="R114" s="153" t="s">
        <v>249</v>
      </c>
      <c r="S114" s="153" t="s">
        <v>250</v>
      </c>
      <c r="T114" s="153" t="s">
        <v>251</v>
      </c>
      <c r="U114" s="153" t="s">
        <v>252</v>
      </c>
      <c r="V114" s="153" t="s">
        <v>254</v>
      </c>
      <c r="W114" s="153" t="s">
        <v>258</v>
      </c>
      <c r="X114" s="153" t="s">
        <v>259</v>
      </c>
      <c r="Y114" s="153" t="s">
        <v>260</v>
      </c>
      <c r="Z114" s="153" t="s">
        <v>261</v>
      </c>
      <c r="AA114" s="153" t="s">
        <v>262</v>
      </c>
      <c r="AB114" s="154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 t="s">
        <v>3</v>
      </c>
    </row>
    <row r="115" spans="1:65">
      <c r="A115" s="30"/>
      <c r="B115" s="19"/>
      <c r="C115" s="9"/>
      <c r="D115" s="10" t="s">
        <v>279</v>
      </c>
      <c r="E115" s="11" t="s">
        <v>279</v>
      </c>
      <c r="F115" s="11" t="s">
        <v>281</v>
      </c>
      <c r="G115" s="11" t="s">
        <v>282</v>
      </c>
      <c r="H115" s="11" t="s">
        <v>282</v>
      </c>
      <c r="I115" s="11" t="s">
        <v>279</v>
      </c>
      <c r="J115" s="11" t="s">
        <v>279</v>
      </c>
      <c r="K115" s="11" t="s">
        <v>282</v>
      </c>
      <c r="L115" s="11" t="s">
        <v>279</v>
      </c>
      <c r="M115" s="11" t="s">
        <v>279</v>
      </c>
      <c r="N115" s="11" t="s">
        <v>282</v>
      </c>
      <c r="O115" s="11" t="s">
        <v>279</v>
      </c>
      <c r="P115" s="11" t="s">
        <v>279</v>
      </c>
      <c r="Q115" s="11" t="s">
        <v>282</v>
      </c>
      <c r="R115" s="11" t="s">
        <v>279</v>
      </c>
      <c r="S115" s="11" t="s">
        <v>279</v>
      </c>
      <c r="T115" s="11" t="s">
        <v>279</v>
      </c>
      <c r="U115" s="11" t="s">
        <v>282</v>
      </c>
      <c r="V115" s="11" t="s">
        <v>279</v>
      </c>
      <c r="W115" s="11" t="s">
        <v>279</v>
      </c>
      <c r="X115" s="11" t="s">
        <v>282</v>
      </c>
      <c r="Y115" s="11" t="s">
        <v>279</v>
      </c>
      <c r="Z115" s="11" t="s">
        <v>282</v>
      </c>
      <c r="AA115" s="11" t="s">
        <v>279</v>
      </c>
      <c r="AB115" s="154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2</v>
      </c>
    </row>
    <row r="116" spans="1:65">
      <c r="A116" s="30"/>
      <c r="B116" s="19"/>
      <c r="C116" s="9"/>
      <c r="D116" s="26" t="s">
        <v>333</v>
      </c>
      <c r="E116" s="26" t="s">
        <v>334</v>
      </c>
      <c r="F116" s="26" t="s">
        <v>333</v>
      </c>
      <c r="G116" s="26" t="s">
        <v>335</v>
      </c>
      <c r="H116" s="26" t="s">
        <v>335</v>
      </c>
      <c r="I116" s="26" t="s">
        <v>116</v>
      </c>
      <c r="J116" s="26" t="s">
        <v>268</v>
      </c>
      <c r="K116" s="26" t="s">
        <v>335</v>
      </c>
      <c r="L116" s="26" t="s">
        <v>333</v>
      </c>
      <c r="M116" s="26" t="s">
        <v>116</v>
      </c>
      <c r="N116" s="26" t="s">
        <v>336</v>
      </c>
      <c r="O116" s="26" t="s">
        <v>335</v>
      </c>
      <c r="P116" s="26" t="s">
        <v>336</v>
      </c>
      <c r="Q116" s="26" t="s">
        <v>333</v>
      </c>
      <c r="R116" s="26" t="s">
        <v>335</v>
      </c>
      <c r="S116" s="26" t="s">
        <v>337</v>
      </c>
      <c r="T116" s="26" t="s">
        <v>333</v>
      </c>
      <c r="U116" s="26" t="s">
        <v>336</v>
      </c>
      <c r="V116" s="26" t="s">
        <v>115</v>
      </c>
      <c r="W116" s="26" t="s">
        <v>333</v>
      </c>
      <c r="X116" s="26" t="s">
        <v>338</v>
      </c>
      <c r="Y116" s="26" t="s">
        <v>333</v>
      </c>
      <c r="Z116" s="26" t="s">
        <v>333</v>
      </c>
      <c r="AA116" s="26" t="s">
        <v>333</v>
      </c>
      <c r="AB116" s="154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3</v>
      </c>
    </row>
    <row r="117" spans="1:65">
      <c r="A117" s="30"/>
      <c r="B117" s="18">
        <v>1</v>
      </c>
      <c r="C117" s="14">
        <v>1</v>
      </c>
      <c r="D117" s="22">
        <v>0.6</v>
      </c>
      <c r="E117" s="22">
        <v>0.62</v>
      </c>
      <c r="F117" s="148" t="s">
        <v>104</v>
      </c>
      <c r="G117" s="22">
        <v>0.61</v>
      </c>
      <c r="H117" s="148">
        <v>0.93</v>
      </c>
      <c r="I117" s="148">
        <v>0.6</v>
      </c>
      <c r="J117" s="148">
        <v>0.5</v>
      </c>
      <c r="K117" s="148">
        <v>0.5</v>
      </c>
      <c r="L117" s="22">
        <v>0.61</v>
      </c>
      <c r="M117" s="22">
        <v>0.62</v>
      </c>
      <c r="N117" s="22">
        <v>0.6</v>
      </c>
      <c r="O117" s="22">
        <v>0.58699999999999997</v>
      </c>
      <c r="P117" s="22">
        <v>0.64</v>
      </c>
      <c r="Q117" s="155">
        <v>0.69</v>
      </c>
      <c r="R117" s="22">
        <v>0.59</v>
      </c>
      <c r="S117" s="148">
        <v>0.6</v>
      </c>
      <c r="T117" s="22">
        <v>0.57999999999999996</v>
      </c>
      <c r="U117" s="22">
        <v>0.63</v>
      </c>
      <c r="V117" s="22">
        <v>0.67</v>
      </c>
      <c r="W117" s="22">
        <v>0.6</v>
      </c>
      <c r="X117" s="148" t="s">
        <v>104</v>
      </c>
      <c r="Y117" s="22">
        <v>0.63</v>
      </c>
      <c r="Z117" s="22">
        <v>0.59</v>
      </c>
      <c r="AA117" s="22">
        <v>0.62</v>
      </c>
      <c r="AB117" s="154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</v>
      </c>
    </row>
    <row r="118" spans="1:65">
      <c r="A118" s="30"/>
      <c r="B118" s="19">
        <v>1</v>
      </c>
      <c r="C118" s="9">
        <v>2</v>
      </c>
      <c r="D118" s="150">
        <v>0.64</v>
      </c>
      <c r="E118" s="11">
        <v>0.6</v>
      </c>
      <c r="F118" s="149" t="s">
        <v>104</v>
      </c>
      <c r="G118" s="11">
        <v>0.61</v>
      </c>
      <c r="H118" s="149">
        <v>1.17</v>
      </c>
      <c r="I118" s="149">
        <v>0.5</v>
      </c>
      <c r="J118" s="149">
        <v>0.5</v>
      </c>
      <c r="K118" s="149">
        <v>0.5</v>
      </c>
      <c r="L118" s="11">
        <v>0.6</v>
      </c>
      <c r="M118" s="11">
        <v>0.62</v>
      </c>
      <c r="N118" s="11">
        <v>0.59</v>
      </c>
      <c r="O118" s="11">
        <v>0.59299999999999997</v>
      </c>
      <c r="P118" s="11">
        <v>0.64</v>
      </c>
      <c r="Q118" s="11">
        <v>0.65</v>
      </c>
      <c r="R118" s="11">
        <v>0.57999999999999996</v>
      </c>
      <c r="S118" s="149">
        <v>0.6</v>
      </c>
      <c r="T118" s="11">
        <v>0.56999999999999995</v>
      </c>
      <c r="U118" s="11">
        <v>0.64</v>
      </c>
      <c r="V118" s="11">
        <v>0.68</v>
      </c>
      <c r="W118" s="11">
        <v>0.56000000000000005</v>
      </c>
      <c r="X118" s="149" t="s">
        <v>104</v>
      </c>
      <c r="Y118" s="11">
        <v>0.64</v>
      </c>
      <c r="Z118" s="11">
        <v>0.62</v>
      </c>
      <c r="AA118" s="11">
        <v>0.62</v>
      </c>
      <c r="AB118" s="154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25</v>
      </c>
    </row>
    <row r="119" spans="1:65">
      <c r="A119" s="30"/>
      <c r="B119" s="19">
        <v>1</v>
      </c>
      <c r="C119" s="9">
        <v>3</v>
      </c>
      <c r="D119" s="11">
        <v>0.6</v>
      </c>
      <c r="E119" s="11">
        <v>0.6</v>
      </c>
      <c r="F119" s="149" t="s">
        <v>104</v>
      </c>
      <c r="G119" s="11">
        <v>0.59</v>
      </c>
      <c r="H119" s="149">
        <v>0.83</v>
      </c>
      <c r="I119" s="149">
        <v>0.5</v>
      </c>
      <c r="J119" s="149">
        <v>0.5</v>
      </c>
      <c r="K119" s="149">
        <v>0.5</v>
      </c>
      <c r="L119" s="150">
        <v>0.47</v>
      </c>
      <c r="M119" s="11">
        <v>0.64</v>
      </c>
      <c r="N119" s="11">
        <v>0.59</v>
      </c>
      <c r="O119" s="11">
        <v>0.61399999999999999</v>
      </c>
      <c r="P119" s="11">
        <v>0.64</v>
      </c>
      <c r="Q119" s="11">
        <v>0.64</v>
      </c>
      <c r="R119" s="11">
        <v>0.6</v>
      </c>
      <c r="S119" s="149">
        <v>0.6</v>
      </c>
      <c r="T119" s="11">
        <v>0.59</v>
      </c>
      <c r="U119" s="11">
        <v>0.63</v>
      </c>
      <c r="V119" s="11">
        <v>0.65</v>
      </c>
      <c r="W119" s="11">
        <v>0.57999999999999996</v>
      </c>
      <c r="X119" s="149" t="s">
        <v>104</v>
      </c>
      <c r="Y119" s="150">
        <v>0.7</v>
      </c>
      <c r="Z119" s="11">
        <v>0.6</v>
      </c>
      <c r="AA119" s="11">
        <v>0.63</v>
      </c>
      <c r="AB119" s="154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16</v>
      </c>
    </row>
    <row r="120" spans="1:65">
      <c r="A120" s="30"/>
      <c r="B120" s="19">
        <v>1</v>
      </c>
      <c r="C120" s="9">
        <v>4</v>
      </c>
      <c r="D120" s="11">
        <v>0.59</v>
      </c>
      <c r="E120" s="11">
        <v>0.62</v>
      </c>
      <c r="F120" s="149" t="s">
        <v>104</v>
      </c>
      <c r="G120" s="11">
        <v>0.59</v>
      </c>
      <c r="H120" s="149">
        <v>0.82</v>
      </c>
      <c r="I120" s="149">
        <v>0.6</v>
      </c>
      <c r="J120" s="149">
        <v>0.5</v>
      </c>
      <c r="K120" s="149">
        <v>0.5</v>
      </c>
      <c r="L120" s="11">
        <v>0.61</v>
      </c>
      <c r="M120" s="11">
        <v>0.62</v>
      </c>
      <c r="N120" s="11">
        <v>0.6</v>
      </c>
      <c r="O120" s="11">
        <v>0.58199999999999996</v>
      </c>
      <c r="P120" s="11">
        <v>0.62</v>
      </c>
      <c r="Q120" s="11">
        <v>0.63</v>
      </c>
      <c r="R120" s="11">
        <v>0.57999999999999996</v>
      </c>
      <c r="S120" s="149">
        <v>0.6</v>
      </c>
      <c r="T120" s="11">
        <v>0.57999999999999996</v>
      </c>
      <c r="U120" s="11">
        <v>0.62</v>
      </c>
      <c r="V120" s="11">
        <v>0.64</v>
      </c>
      <c r="W120" s="11">
        <v>0.6</v>
      </c>
      <c r="X120" s="149" t="s">
        <v>104</v>
      </c>
      <c r="Y120" s="11">
        <v>0.64</v>
      </c>
      <c r="Z120" s="11">
        <v>0.6</v>
      </c>
      <c r="AA120" s="11">
        <v>0.63</v>
      </c>
      <c r="AB120" s="154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0.61231372549019603</v>
      </c>
    </row>
    <row r="121" spans="1:65">
      <c r="A121" s="30"/>
      <c r="B121" s="19">
        <v>1</v>
      </c>
      <c r="C121" s="9">
        <v>5</v>
      </c>
      <c r="D121" s="11">
        <v>0.6</v>
      </c>
      <c r="E121" s="11">
        <v>0.6</v>
      </c>
      <c r="F121" s="149" t="s">
        <v>104</v>
      </c>
      <c r="G121" s="11">
        <v>0.62</v>
      </c>
      <c r="H121" s="149">
        <v>0.94</v>
      </c>
      <c r="I121" s="149">
        <v>0.5</v>
      </c>
      <c r="J121" s="149">
        <v>0.5</v>
      </c>
      <c r="K121" s="149">
        <v>0.5</v>
      </c>
      <c r="L121" s="11">
        <v>0.61</v>
      </c>
      <c r="M121" s="11">
        <v>0.63</v>
      </c>
      <c r="N121" s="11">
        <v>0.6</v>
      </c>
      <c r="O121" s="11">
        <v>0.59599999999999997</v>
      </c>
      <c r="P121" s="11">
        <v>0.63</v>
      </c>
      <c r="Q121" s="11">
        <v>0.64</v>
      </c>
      <c r="R121" s="11">
        <v>0.57999999999999996</v>
      </c>
      <c r="S121" s="149">
        <v>0.6</v>
      </c>
      <c r="T121" s="11">
        <v>0.57999999999999996</v>
      </c>
      <c r="U121" s="11">
        <v>0.63</v>
      </c>
      <c r="V121" s="11">
        <v>0.65</v>
      </c>
      <c r="W121" s="11">
        <v>0.56999999999999995</v>
      </c>
      <c r="X121" s="149" t="s">
        <v>104</v>
      </c>
      <c r="Y121" s="11">
        <v>0.61</v>
      </c>
      <c r="Z121" s="11">
        <v>0.61</v>
      </c>
      <c r="AA121" s="11">
        <v>0.62</v>
      </c>
      <c r="AB121" s="154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77</v>
      </c>
    </row>
    <row r="122" spans="1:65">
      <c r="A122" s="30"/>
      <c r="B122" s="19">
        <v>1</v>
      </c>
      <c r="C122" s="9">
        <v>6</v>
      </c>
      <c r="D122" s="11">
        <v>0.61</v>
      </c>
      <c r="E122" s="11">
        <v>0.6</v>
      </c>
      <c r="F122" s="149" t="s">
        <v>104</v>
      </c>
      <c r="G122" s="11">
        <v>0.59</v>
      </c>
      <c r="H122" s="149">
        <v>1.02</v>
      </c>
      <c r="I122" s="149">
        <v>0.5</v>
      </c>
      <c r="J122" s="149">
        <v>0.5</v>
      </c>
      <c r="K122" s="149">
        <v>0.5</v>
      </c>
      <c r="L122" s="11">
        <v>0.61</v>
      </c>
      <c r="M122" s="11">
        <v>0.63</v>
      </c>
      <c r="N122" s="11">
        <v>0.6</v>
      </c>
      <c r="O122" s="11">
        <v>0.58599999999999997</v>
      </c>
      <c r="P122" s="11">
        <v>0.63</v>
      </c>
      <c r="Q122" s="11">
        <v>0.65</v>
      </c>
      <c r="R122" s="11">
        <v>0.6</v>
      </c>
      <c r="S122" s="149">
        <v>0.6</v>
      </c>
      <c r="T122" s="11">
        <v>0.56000000000000005</v>
      </c>
      <c r="U122" s="11">
        <v>0.64</v>
      </c>
      <c r="V122" s="150">
        <v>0.7</v>
      </c>
      <c r="W122" s="11">
        <v>0.57999999999999996</v>
      </c>
      <c r="X122" s="149" t="s">
        <v>104</v>
      </c>
      <c r="Y122" s="11">
        <v>0.66</v>
      </c>
      <c r="Z122" s="11">
        <v>0.61</v>
      </c>
      <c r="AA122" s="150">
        <v>0.57999999999999996</v>
      </c>
      <c r="AB122" s="154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20" t="s">
        <v>271</v>
      </c>
      <c r="C123" s="12"/>
      <c r="D123" s="23">
        <v>0.60666666666666658</v>
      </c>
      <c r="E123" s="23">
        <v>0.60666666666666669</v>
      </c>
      <c r="F123" s="23" t="s">
        <v>702</v>
      </c>
      <c r="G123" s="23">
        <v>0.60166666666666668</v>
      </c>
      <c r="H123" s="23">
        <v>0.95166666666666655</v>
      </c>
      <c r="I123" s="23">
        <v>0.53333333333333333</v>
      </c>
      <c r="J123" s="23">
        <v>0.5</v>
      </c>
      <c r="K123" s="23">
        <v>0.5</v>
      </c>
      <c r="L123" s="23">
        <v>0.58499999999999996</v>
      </c>
      <c r="M123" s="23">
        <v>0.62666666666666659</v>
      </c>
      <c r="N123" s="23">
        <v>0.59666666666666668</v>
      </c>
      <c r="O123" s="23">
        <v>0.59299999999999997</v>
      </c>
      <c r="P123" s="23">
        <v>0.6333333333333333</v>
      </c>
      <c r="Q123" s="23">
        <v>0.65</v>
      </c>
      <c r="R123" s="23">
        <v>0.58833333333333337</v>
      </c>
      <c r="S123" s="23">
        <v>0.6</v>
      </c>
      <c r="T123" s="23">
        <v>0.57666666666666666</v>
      </c>
      <c r="U123" s="23">
        <v>0.63166666666666671</v>
      </c>
      <c r="V123" s="23">
        <v>0.66500000000000004</v>
      </c>
      <c r="W123" s="23">
        <v>0.58166666666666667</v>
      </c>
      <c r="X123" s="23" t="s">
        <v>702</v>
      </c>
      <c r="Y123" s="23">
        <v>0.64666666666666661</v>
      </c>
      <c r="Z123" s="23">
        <v>0.60499999999999998</v>
      </c>
      <c r="AA123" s="23">
        <v>0.6166666666666667</v>
      </c>
      <c r="AB123" s="154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272</v>
      </c>
      <c r="C124" s="29"/>
      <c r="D124" s="11">
        <v>0.6</v>
      </c>
      <c r="E124" s="11">
        <v>0.6</v>
      </c>
      <c r="F124" s="11" t="s">
        <v>702</v>
      </c>
      <c r="G124" s="11">
        <v>0.6</v>
      </c>
      <c r="H124" s="11">
        <v>0.93500000000000005</v>
      </c>
      <c r="I124" s="11">
        <v>0.5</v>
      </c>
      <c r="J124" s="11">
        <v>0.5</v>
      </c>
      <c r="K124" s="11">
        <v>0.5</v>
      </c>
      <c r="L124" s="11">
        <v>0.61</v>
      </c>
      <c r="M124" s="11">
        <v>0.625</v>
      </c>
      <c r="N124" s="11">
        <v>0.6</v>
      </c>
      <c r="O124" s="11">
        <v>0.59</v>
      </c>
      <c r="P124" s="11">
        <v>0.63500000000000001</v>
      </c>
      <c r="Q124" s="11">
        <v>0.64500000000000002</v>
      </c>
      <c r="R124" s="11">
        <v>0.58499999999999996</v>
      </c>
      <c r="S124" s="11">
        <v>0.6</v>
      </c>
      <c r="T124" s="11">
        <v>0.57999999999999996</v>
      </c>
      <c r="U124" s="11">
        <v>0.63</v>
      </c>
      <c r="V124" s="11">
        <v>0.66</v>
      </c>
      <c r="W124" s="11">
        <v>0.57999999999999996</v>
      </c>
      <c r="X124" s="11" t="s">
        <v>702</v>
      </c>
      <c r="Y124" s="11">
        <v>0.64</v>
      </c>
      <c r="Z124" s="11">
        <v>0.60499999999999998</v>
      </c>
      <c r="AA124" s="11">
        <v>0.62</v>
      </c>
      <c r="AB124" s="154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273</v>
      </c>
      <c r="C125" s="29"/>
      <c r="D125" s="24">
        <v>1.7511900715418277E-2</v>
      </c>
      <c r="E125" s="24">
        <v>1.0327955589886455E-2</v>
      </c>
      <c r="F125" s="24" t="s">
        <v>702</v>
      </c>
      <c r="G125" s="24">
        <v>1.3291601358251269E-2</v>
      </c>
      <c r="H125" s="24">
        <v>0.13044794619566472</v>
      </c>
      <c r="I125" s="24">
        <v>5.1639777949432218E-2</v>
      </c>
      <c r="J125" s="24">
        <v>0</v>
      </c>
      <c r="K125" s="24">
        <v>0</v>
      </c>
      <c r="L125" s="24">
        <v>5.6480084985771763E-2</v>
      </c>
      <c r="M125" s="24">
        <v>8.1649658092772665E-3</v>
      </c>
      <c r="N125" s="24">
        <v>5.1639777949432268E-3</v>
      </c>
      <c r="O125" s="24">
        <v>1.1454256850621092E-2</v>
      </c>
      <c r="P125" s="24">
        <v>8.1649658092772665E-3</v>
      </c>
      <c r="Q125" s="24">
        <v>2.0976176963403009E-2</v>
      </c>
      <c r="R125" s="24">
        <v>9.8319208025017587E-3</v>
      </c>
      <c r="S125" s="24">
        <v>0</v>
      </c>
      <c r="T125" s="24">
        <v>1.0327955589886417E-2</v>
      </c>
      <c r="U125" s="24">
        <v>7.5277265270908165E-3</v>
      </c>
      <c r="V125" s="24">
        <v>2.2583179581272417E-2</v>
      </c>
      <c r="W125" s="24">
        <v>1.6020819787597205E-2</v>
      </c>
      <c r="X125" s="24" t="s">
        <v>702</v>
      </c>
      <c r="Y125" s="24">
        <v>3.0767948691238192E-2</v>
      </c>
      <c r="Z125" s="24">
        <v>1.0488088481701525E-2</v>
      </c>
      <c r="AA125" s="24">
        <v>1.861898672502527E-2</v>
      </c>
      <c r="AB125" s="208"/>
      <c r="AC125" s="209"/>
      <c r="AD125" s="209"/>
      <c r="AE125" s="209"/>
      <c r="AF125" s="209"/>
      <c r="AG125" s="209"/>
      <c r="AH125" s="209"/>
      <c r="AI125" s="209"/>
      <c r="AJ125" s="209"/>
      <c r="AK125" s="209"/>
      <c r="AL125" s="209"/>
      <c r="AM125" s="209"/>
      <c r="AN125" s="209"/>
      <c r="AO125" s="209"/>
      <c r="AP125" s="209"/>
      <c r="AQ125" s="209"/>
      <c r="AR125" s="209"/>
      <c r="AS125" s="209"/>
      <c r="AT125" s="209"/>
      <c r="AU125" s="209"/>
      <c r="AV125" s="209"/>
      <c r="AW125" s="209"/>
      <c r="AX125" s="209"/>
      <c r="AY125" s="209"/>
      <c r="AZ125" s="209"/>
      <c r="BA125" s="209"/>
      <c r="BB125" s="209"/>
      <c r="BC125" s="209"/>
      <c r="BD125" s="209"/>
      <c r="BE125" s="209"/>
      <c r="BF125" s="209"/>
      <c r="BG125" s="209"/>
      <c r="BH125" s="209"/>
      <c r="BI125" s="209"/>
      <c r="BJ125" s="209"/>
      <c r="BK125" s="209"/>
      <c r="BL125" s="209"/>
      <c r="BM125" s="56"/>
    </row>
    <row r="126" spans="1:65">
      <c r="A126" s="30"/>
      <c r="B126" s="3" t="s">
        <v>87</v>
      </c>
      <c r="C126" s="29"/>
      <c r="D126" s="13">
        <v>2.886577041003013E-2</v>
      </c>
      <c r="E126" s="13">
        <v>1.7024102620691959E-2</v>
      </c>
      <c r="F126" s="13" t="s">
        <v>702</v>
      </c>
      <c r="G126" s="13">
        <v>2.2091304196539506E-2</v>
      </c>
      <c r="H126" s="13">
        <v>0.13707314836672302</v>
      </c>
      <c r="I126" s="13">
        <v>9.6824583655185412E-2</v>
      </c>
      <c r="J126" s="13">
        <v>0</v>
      </c>
      <c r="K126" s="13">
        <v>0</v>
      </c>
      <c r="L126" s="13">
        <v>9.6547153821832085E-2</v>
      </c>
      <c r="M126" s="13">
        <v>1.3029200759485E-2</v>
      </c>
      <c r="N126" s="13">
        <v>8.6547113881730049E-3</v>
      </c>
      <c r="O126" s="13">
        <v>1.9315778837472333E-2</v>
      </c>
      <c r="P126" s="13">
        <v>1.289205127780621E-2</v>
      </c>
      <c r="Q126" s="13">
        <v>3.2271041482158473E-2</v>
      </c>
      <c r="R126" s="13">
        <v>1.6711480117566728E-2</v>
      </c>
      <c r="S126" s="13">
        <v>0</v>
      </c>
      <c r="T126" s="13">
        <v>1.7909749577837718E-2</v>
      </c>
      <c r="U126" s="13">
        <v>1.1917245161621345E-2</v>
      </c>
      <c r="V126" s="13">
        <v>3.3959668543266791E-2</v>
      </c>
      <c r="W126" s="13">
        <v>2.754295665489491E-2</v>
      </c>
      <c r="X126" s="13" t="s">
        <v>702</v>
      </c>
      <c r="Y126" s="13">
        <v>4.757930209985288E-2</v>
      </c>
      <c r="Z126" s="13">
        <v>1.7335683440828968E-2</v>
      </c>
      <c r="AA126" s="13">
        <v>3.0192951445986924E-2</v>
      </c>
      <c r="AB126" s="154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3" t="s">
        <v>274</v>
      </c>
      <c r="C127" s="29"/>
      <c r="D127" s="13">
        <v>-9.2224926348150049E-3</v>
      </c>
      <c r="E127" s="13">
        <v>-9.2224926348147829E-3</v>
      </c>
      <c r="F127" s="13" t="s">
        <v>702</v>
      </c>
      <c r="G127" s="13">
        <v>-1.7388241321890541E-2</v>
      </c>
      <c r="H127" s="13">
        <v>0.5542141667734084</v>
      </c>
      <c r="I127" s="13">
        <v>-0.12898680671192508</v>
      </c>
      <c r="J127" s="13">
        <v>-0.18342513129242977</v>
      </c>
      <c r="K127" s="13">
        <v>-0.18342513129242977</v>
      </c>
      <c r="L127" s="13">
        <v>-4.4607403612142882E-2</v>
      </c>
      <c r="M127" s="13">
        <v>2.3440502113487804E-2</v>
      </c>
      <c r="N127" s="13">
        <v>-2.5553990008966188E-2</v>
      </c>
      <c r="O127" s="13">
        <v>-3.1542205712821736E-2</v>
      </c>
      <c r="P127" s="13">
        <v>3.4328167029588963E-2</v>
      </c>
      <c r="Q127" s="13">
        <v>6.1547329319841193E-2</v>
      </c>
      <c r="R127" s="13">
        <v>-3.9163571154092303E-2</v>
      </c>
      <c r="S127" s="13">
        <v>-2.011015755091583E-2</v>
      </c>
      <c r="T127" s="13">
        <v>-5.8216984757268997E-2</v>
      </c>
      <c r="U127" s="13">
        <v>3.1606250800563673E-2</v>
      </c>
      <c r="V127" s="13">
        <v>8.6044575381068356E-2</v>
      </c>
      <c r="W127" s="13">
        <v>-5.005123607019335E-2</v>
      </c>
      <c r="X127" s="13" t="s">
        <v>702</v>
      </c>
      <c r="Y127" s="13">
        <v>5.6103496861790614E-2</v>
      </c>
      <c r="Z127" s="13">
        <v>-1.1944408863840072E-2</v>
      </c>
      <c r="AA127" s="13">
        <v>7.1090047393367328E-3</v>
      </c>
      <c r="AB127" s="154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A128" s="30"/>
      <c r="B128" s="46" t="s">
        <v>275</v>
      </c>
      <c r="C128" s="47"/>
      <c r="D128" s="45">
        <v>0.15</v>
      </c>
      <c r="E128" s="45">
        <v>0.15</v>
      </c>
      <c r="F128" s="45">
        <v>56.59</v>
      </c>
      <c r="G128" s="45">
        <v>0.3</v>
      </c>
      <c r="H128" s="45">
        <v>10.19</v>
      </c>
      <c r="I128" s="45" t="s">
        <v>276</v>
      </c>
      <c r="J128" s="45" t="s">
        <v>276</v>
      </c>
      <c r="K128" s="45" t="s">
        <v>276</v>
      </c>
      <c r="L128" s="45">
        <v>0.8</v>
      </c>
      <c r="M128" s="45">
        <v>0.45</v>
      </c>
      <c r="N128" s="45">
        <v>0.45</v>
      </c>
      <c r="O128" s="45">
        <v>0.56000000000000005</v>
      </c>
      <c r="P128" s="45">
        <v>0.65</v>
      </c>
      <c r="Q128" s="45">
        <v>1.1499999999999999</v>
      </c>
      <c r="R128" s="45">
        <v>0.7</v>
      </c>
      <c r="S128" s="45" t="s">
        <v>276</v>
      </c>
      <c r="T128" s="45">
        <v>1.05</v>
      </c>
      <c r="U128" s="45">
        <v>0.6</v>
      </c>
      <c r="V128" s="45">
        <v>1.6</v>
      </c>
      <c r="W128" s="45">
        <v>0.9</v>
      </c>
      <c r="X128" s="45">
        <v>56.59</v>
      </c>
      <c r="Y128" s="45">
        <v>1.05</v>
      </c>
      <c r="Z128" s="45">
        <v>0.2</v>
      </c>
      <c r="AA128" s="45">
        <v>0.15</v>
      </c>
      <c r="AB128" s="154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5"/>
    </row>
    <row r="129" spans="1:65">
      <c r="B129" s="31" t="s">
        <v>342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BM129" s="55"/>
    </row>
    <row r="130" spans="1:65">
      <c r="BM130" s="55"/>
    </row>
    <row r="131" spans="1:65" ht="15">
      <c r="B131" s="8" t="s">
        <v>583</v>
      </c>
      <c r="BM131" s="28" t="s">
        <v>67</v>
      </c>
    </row>
    <row r="132" spans="1:65" ht="15">
      <c r="A132" s="25" t="s">
        <v>50</v>
      </c>
      <c r="B132" s="18" t="s">
        <v>110</v>
      </c>
      <c r="C132" s="15" t="s">
        <v>111</v>
      </c>
      <c r="D132" s="16" t="s">
        <v>229</v>
      </c>
      <c r="E132" s="17" t="s">
        <v>229</v>
      </c>
      <c r="F132" s="17" t="s">
        <v>229</v>
      </c>
      <c r="G132" s="17" t="s">
        <v>229</v>
      </c>
      <c r="H132" s="17" t="s">
        <v>229</v>
      </c>
      <c r="I132" s="17" t="s">
        <v>229</v>
      </c>
      <c r="J132" s="17" t="s">
        <v>229</v>
      </c>
      <c r="K132" s="17" t="s">
        <v>229</v>
      </c>
      <c r="L132" s="17" t="s">
        <v>229</v>
      </c>
      <c r="M132" s="17" t="s">
        <v>229</v>
      </c>
      <c r="N132" s="17" t="s">
        <v>229</v>
      </c>
      <c r="O132" s="17" t="s">
        <v>229</v>
      </c>
      <c r="P132" s="17" t="s">
        <v>229</v>
      </c>
      <c r="Q132" s="17" t="s">
        <v>229</v>
      </c>
      <c r="R132" s="17" t="s">
        <v>229</v>
      </c>
      <c r="S132" s="17" t="s">
        <v>229</v>
      </c>
      <c r="T132" s="17" t="s">
        <v>229</v>
      </c>
      <c r="U132" s="17" t="s">
        <v>229</v>
      </c>
      <c r="V132" s="17" t="s">
        <v>229</v>
      </c>
      <c r="W132" s="17" t="s">
        <v>229</v>
      </c>
      <c r="X132" s="17" t="s">
        <v>229</v>
      </c>
      <c r="Y132" s="154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 t="s">
        <v>230</v>
      </c>
      <c r="C133" s="9" t="s">
        <v>230</v>
      </c>
      <c r="D133" s="152" t="s">
        <v>232</v>
      </c>
      <c r="E133" s="153" t="s">
        <v>233</v>
      </c>
      <c r="F133" s="153" t="s">
        <v>234</v>
      </c>
      <c r="G133" s="153" t="s">
        <v>235</v>
      </c>
      <c r="H133" s="153" t="s">
        <v>238</v>
      </c>
      <c r="I133" s="153" t="s">
        <v>239</v>
      </c>
      <c r="J133" s="153" t="s">
        <v>240</v>
      </c>
      <c r="K133" s="153" t="s">
        <v>241</v>
      </c>
      <c r="L133" s="153" t="s">
        <v>244</v>
      </c>
      <c r="M133" s="153" t="s">
        <v>246</v>
      </c>
      <c r="N133" s="153" t="s">
        <v>247</v>
      </c>
      <c r="O133" s="153" t="s">
        <v>249</v>
      </c>
      <c r="P133" s="153" t="s">
        <v>250</v>
      </c>
      <c r="Q133" s="153" t="s">
        <v>251</v>
      </c>
      <c r="R133" s="153" t="s">
        <v>252</v>
      </c>
      <c r="S133" s="153" t="s">
        <v>254</v>
      </c>
      <c r="T133" s="153" t="s">
        <v>258</v>
      </c>
      <c r="U133" s="153" t="s">
        <v>259</v>
      </c>
      <c r="V133" s="153" t="s">
        <v>260</v>
      </c>
      <c r="W133" s="153" t="s">
        <v>261</v>
      </c>
      <c r="X133" s="153" t="s">
        <v>262</v>
      </c>
      <c r="Y133" s="154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 t="s">
        <v>1</v>
      </c>
    </row>
    <row r="134" spans="1:65">
      <c r="A134" s="30"/>
      <c r="B134" s="19"/>
      <c r="C134" s="9"/>
      <c r="D134" s="10" t="s">
        <v>279</v>
      </c>
      <c r="E134" s="11" t="s">
        <v>281</v>
      </c>
      <c r="F134" s="11" t="s">
        <v>281</v>
      </c>
      <c r="G134" s="11" t="s">
        <v>281</v>
      </c>
      <c r="H134" s="11" t="s">
        <v>279</v>
      </c>
      <c r="I134" s="11" t="s">
        <v>281</v>
      </c>
      <c r="J134" s="11" t="s">
        <v>282</v>
      </c>
      <c r="K134" s="11" t="s">
        <v>279</v>
      </c>
      <c r="L134" s="11" t="s">
        <v>282</v>
      </c>
      <c r="M134" s="11" t="s">
        <v>281</v>
      </c>
      <c r="N134" s="11" t="s">
        <v>282</v>
      </c>
      <c r="O134" s="11" t="s">
        <v>281</v>
      </c>
      <c r="P134" s="11" t="s">
        <v>281</v>
      </c>
      <c r="Q134" s="11" t="s">
        <v>279</v>
      </c>
      <c r="R134" s="11" t="s">
        <v>282</v>
      </c>
      <c r="S134" s="11" t="s">
        <v>279</v>
      </c>
      <c r="T134" s="11" t="s">
        <v>279</v>
      </c>
      <c r="U134" s="11" t="s">
        <v>282</v>
      </c>
      <c r="V134" s="11" t="s">
        <v>279</v>
      </c>
      <c r="W134" s="11" t="s">
        <v>282</v>
      </c>
      <c r="X134" s="11" t="s">
        <v>279</v>
      </c>
      <c r="Y134" s="154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2</v>
      </c>
    </row>
    <row r="135" spans="1:65">
      <c r="A135" s="30"/>
      <c r="B135" s="19"/>
      <c r="C135" s="9"/>
      <c r="D135" s="26" t="s">
        <v>333</v>
      </c>
      <c r="E135" s="26" t="s">
        <v>334</v>
      </c>
      <c r="F135" s="26" t="s">
        <v>333</v>
      </c>
      <c r="G135" s="26" t="s">
        <v>335</v>
      </c>
      <c r="H135" s="26" t="s">
        <v>116</v>
      </c>
      <c r="I135" s="26" t="s">
        <v>268</v>
      </c>
      <c r="J135" s="26" t="s">
        <v>335</v>
      </c>
      <c r="K135" s="26" t="s">
        <v>333</v>
      </c>
      <c r="L135" s="26" t="s">
        <v>336</v>
      </c>
      <c r="M135" s="26" t="s">
        <v>336</v>
      </c>
      <c r="N135" s="26" t="s">
        <v>333</v>
      </c>
      <c r="O135" s="26" t="s">
        <v>335</v>
      </c>
      <c r="P135" s="26" t="s">
        <v>337</v>
      </c>
      <c r="Q135" s="26" t="s">
        <v>333</v>
      </c>
      <c r="R135" s="26" t="s">
        <v>336</v>
      </c>
      <c r="S135" s="26" t="s">
        <v>115</v>
      </c>
      <c r="T135" s="26" t="s">
        <v>333</v>
      </c>
      <c r="U135" s="26" t="s">
        <v>338</v>
      </c>
      <c r="V135" s="26" t="s">
        <v>333</v>
      </c>
      <c r="W135" s="26" t="s">
        <v>333</v>
      </c>
      <c r="X135" s="26" t="s">
        <v>333</v>
      </c>
      <c r="Y135" s="154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3</v>
      </c>
    </row>
    <row r="136" spans="1:65">
      <c r="A136" s="30"/>
      <c r="B136" s="18">
        <v>1</v>
      </c>
      <c r="C136" s="14">
        <v>1</v>
      </c>
      <c r="D136" s="22">
        <v>19.95</v>
      </c>
      <c r="E136" s="22">
        <v>19.7</v>
      </c>
      <c r="F136" s="22">
        <v>16.93</v>
      </c>
      <c r="G136" s="22" t="s">
        <v>307</v>
      </c>
      <c r="H136" s="22">
        <v>18.372499999999999</v>
      </c>
      <c r="I136" s="22">
        <v>19.2</v>
      </c>
      <c r="J136" s="22">
        <v>19.260000000000002</v>
      </c>
      <c r="K136" s="22">
        <v>20.52</v>
      </c>
      <c r="L136" s="22">
        <v>16.23</v>
      </c>
      <c r="M136" s="22">
        <v>17.989999999999998</v>
      </c>
      <c r="N136" s="22" t="s">
        <v>343</v>
      </c>
      <c r="O136" s="22" t="s">
        <v>307</v>
      </c>
      <c r="P136" s="22">
        <v>19.400000000000002</v>
      </c>
      <c r="Q136" s="22">
        <v>19.25</v>
      </c>
      <c r="R136" s="22">
        <v>17.299999999999997</v>
      </c>
      <c r="S136" s="22">
        <v>18.850000000000001</v>
      </c>
      <c r="T136" s="22">
        <v>16.670000000000002</v>
      </c>
      <c r="U136" s="22" t="s">
        <v>308</v>
      </c>
      <c r="V136" s="22">
        <v>19.75</v>
      </c>
      <c r="W136" s="22">
        <v>18.11</v>
      </c>
      <c r="X136" s="22">
        <v>18.95</v>
      </c>
      <c r="Y136" s="154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</v>
      </c>
    </row>
    <row r="137" spans="1:65">
      <c r="A137" s="30"/>
      <c r="B137" s="19">
        <v>1</v>
      </c>
      <c r="C137" s="9">
        <v>2</v>
      </c>
      <c r="D137" s="11">
        <v>20.3</v>
      </c>
      <c r="E137" s="11">
        <v>19.5</v>
      </c>
      <c r="F137" s="11">
        <v>16.850000000000001</v>
      </c>
      <c r="G137" s="11" t="s">
        <v>307</v>
      </c>
      <c r="H137" s="11">
        <v>17.954999999999998</v>
      </c>
      <c r="I137" s="11">
        <v>19.600000000000001</v>
      </c>
      <c r="J137" s="11">
        <v>19.5</v>
      </c>
      <c r="K137" s="11">
        <v>20.128</v>
      </c>
      <c r="L137" s="11">
        <v>16</v>
      </c>
      <c r="M137" s="11">
        <v>17.72</v>
      </c>
      <c r="N137" s="11" t="s">
        <v>343</v>
      </c>
      <c r="O137" s="11" t="s">
        <v>307</v>
      </c>
      <c r="P137" s="11">
        <v>18.899999999999999</v>
      </c>
      <c r="Q137" s="11">
        <v>19.149999999999999</v>
      </c>
      <c r="R137" s="11">
        <v>17.299999999999997</v>
      </c>
      <c r="S137" s="11">
        <v>18.809999999999999</v>
      </c>
      <c r="T137" s="11">
        <v>15.960000000000003</v>
      </c>
      <c r="U137" s="11" t="s">
        <v>308</v>
      </c>
      <c r="V137" s="11">
        <v>19.95</v>
      </c>
      <c r="W137" s="11">
        <v>17.93</v>
      </c>
      <c r="X137" s="11">
        <v>19</v>
      </c>
      <c r="Y137" s="154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 t="e">
        <v>#N/A</v>
      </c>
    </row>
    <row r="138" spans="1:65">
      <c r="A138" s="30"/>
      <c r="B138" s="19">
        <v>1</v>
      </c>
      <c r="C138" s="9">
        <v>3</v>
      </c>
      <c r="D138" s="11">
        <v>19.8</v>
      </c>
      <c r="E138" s="11">
        <v>20</v>
      </c>
      <c r="F138" s="11">
        <v>16.73</v>
      </c>
      <c r="G138" s="11" t="s">
        <v>307</v>
      </c>
      <c r="H138" s="11">
        <v>17.737500000000001</v>
      </c>
      <c r="I138" s="11">
        <v>20</v>
      </c>
      <c r="J138" s="11">
        <v>19.510000000000002</v>
      </c>
      <c r="K138" s="11">
        <v>20.69</v>
      </c>
      <c r="L138" s="11">
        <v>16.100000000000001</v>
      </c>
      <c r="M138" s="11">
        <v>17.649999999999999</v>
      </c>
      <c r="N138" s="149">
        <v>21.9</v>
      </c>
      <c r="O138" s="11" t="s">
        <v>307</v>
      </c>
      <c r="P138" s="11">
        <v>19.2</v>
      </c>
      <c r="Q138" s="11">
        <v>19.600000000000001</v>
      </c>
      <c r="R138" s="11">
        <v>17.2</v>
      </c>
      <c r="S138" s="11">
        <v>18.920000000000002</v>
      </c>
      <c r="T138" s="11">
        <v>16.46</v>
      </c>
      <c r="U138" s="11" t="s">
        <v>308</v>
      </c>
      <c r="V138" s="11">
        <v>19.95</v>
      </c>
      <c r="W138" s="11">
        <v>17.940000000000001</v>
      </c>
      <c r="X138" s="11">
        <v>18.899999999999999</v>
      </c>
      <c r="Y138" s="154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16</v>
      </c>
    </row>
    <row r="139" spans="1:65">
      <c r="A139" s="30"/>
      <c r="B139" s="19">
        <v>1</v>
      </c>
      <c r="C139" s="9">
        <v>4</v>
      </c>
      <c r="D139" s="11">
        <v>20.100000000000001</v>
      </c>
      <c r="E139" s="11">
        <v>20.399999999999999</v>
      </c>
      <c r="F139" s="11">
        <v>16.84</v>
      </c>
      <c r="G139" s="11" t="s">
        <v>307</v>
      </c>
      <c r="H139" s="11">
        <v>18.263500000000001</v>
      </c>
      <c r="I139" s="11">
        <v>19.900000000000002</v>
      </c>
      <c r="J139" s="11">
        <v>19.350000000000001</v>
      </c>
      <c r="K139" s="11">
        <v>20.876999999999999</v>
      </c>
      <c r="L139" s="11">
        <v>16.13</v>
      </c>
      <c r="M139" s="11">
        <v>17.37</v>
      </c>
      <c r="N139" s="11" t="s">
        <v>343</v>
      </c>
      <c r="O139" s="11" t="s">
        <v>307</v>
      </c>
      <c r="P139" s="11">
        <v>18.3</v>
      </c>
      <c r="Q139" s="11">
        <v>19.350000000000001</v>
      </c>
      <c r="R139" s="11">
        <v>17.399999999999999</v>
      </c>
      <c r="S139" s="11">
        <v>18.95</v>
      </c>
      <c r="T139" s="11">
        <v>16.670000000000002</v>
      </c>
      <c r="U139" s="11" t="s">
        <v>308</v>
      </c>
      <c r="V139" s="11">
        <v>20.3</v>
      </c>
      <c r="W139" s="11">
        <v>18.11</v>
      </c>
      <c r="X139" s="11">
        <v>18.75</v>
      </c>
      <c r="Y139" s="154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8">
        <v>18.56337745098039</v>
      </c>
    </row>
    <row r="140" spans="1:65">
      <c r="A140" s="30"/>
      <c r="B140" s="19">
        <v>1</v>
      </c>
      <c r="C140" s="9">
        <v>5</v>
      </c>
      <c r="D140" s="11">
        <v>19.55</v>
      </c>
      <c r="E140" s="11">
        <v>19.7</v>
      </c>
      <c r="F140" s="11">
        <v>16.78</v>
      </c>
      <c r="G140" s="11" t="s">
        <v>307</v>
      </c>
      <c r="H140" s="11">
        <v>18.066499999999998</v>
      </c>
      <c r="I140" s="11">
        <v>19.900000000000002</v>
      </c>
      <c r="J140" s="11">
        <v>19.39</v>
      </c>
      <c r="K140" s="11">
        <v>21.055</v>
      </c>
      <c r="L140" s="11">
        <v>16.239999999999998</v>
      </c>
      <c r="M140" s="11">
        <v>17.600000000000001</v>
      </c>
      <c r="N140" s="149">
        <v>24.5</v>
      </c>
      <c r="O140" s="11" t="s">
        <v>307</v>
      </c>
      <c r="P140" s="11">
        <v>18</v>
      </c>
      <c r="Q140" s="11">
        <v>18.649999999999999</v>
      </c>
      <c r="R140" s="11">
        <v>17.299999999999997</v>
      </c>
      <c r="S140" s="11">
        <v>19.12</v>
      </c>
      <c r="T140" s="11">
        <v>16.16</v>
      </c>
      <c r="U140" s="11" t="s">
        <v>308</v>
      </c>
      <c r="V140" s="11">
        <v>19.649999999999999</v>
      </c>
      <c r="W140" s="11">
        <v>18.170000000000002</v>
      </c>
      <c r="X140" s="11">
        <v>18.7</v>
      </c>
      <c r="Y140" s="154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28">
        <v>78</v>
      </c>
    </row>
    <row r="141" spans="1:65">
      <c r="A141" s="30"/>
      <c r="B141" s="19">
        <v>1</v>
      </c>
      <c r="C141" s="9">
        <v>6</v>
      </c>
      <c r="D141" s="11">
        <v>20.2</v>
      </c>
      <c r="E141" s="11">
        <v>19.399999999999999</v>
      </c>
      <c r="F141" s="11">
        <v>16.79</v>
      </c>
      <c r="G141" s="11" t="s">
        <v>307</v>
      </c>
      <c r="H141" s="11">
        <v>18.270500000000002</v>
      </c>
      <c r="I141" s="11">
        <v>19.5</v>
      </c>
      <c r="J141" s="11">
        <v>19.12</v>
      </c>
      <c r="K141" s="11">
        <v>19.949000000000002</v>
      </c>
      <c r="L141" s="11">
        <v>15.97</v>
      </c>
      <c r="M141" s="11">
        <v>17.48</v>
      </c>
      <c r="N141" s="11" t="s">
        <v>343</v>
      </c>
      <c r="O141" s="11" t="s">
        <v>307</v>
      </c>
      <c r="P141" s="11">
        <v>18.7</v>
      </c>
      <c r="Q141" s="11">
        <v>19.45</v>
      </c>
      <c r="R141" s="11">
        <v>17.399999999999999</v>
      </c>
      <c r="S141" s="11">
        <v>19</v>
      </c>
      <c r="T141" s="11">
        <v>16.559999999999999</v>
      </c>
      <c r="U141" s="11" t="s">
        <v>308</v>
      </c>
      <c r="V141" s="11">
        <v>20.3</v>
      </c>
      <c r="W141" s="11">
        <v>17.760000000000002</v>
      </c>
      <c r="X141" s="11">
        <v>19.149999999999999</v>
      </c>
      <c r="Y141" s="154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20" t="s">
        <v>271</v>
      </c>
      <c r="C142" s="12"/>
      <c r="D142" s="23">
        <v>19.983333333333334</v>
      </c>
      <c r="E142" s="23">
        <v>19.783333333333331</v>
      </c>
      <c r="F142" s="23">
        <v>16.820000000000004</v>
      </c>
      <c r="G142" s="23" t="s">
        <v>702</v>
      </c>
      <c r="H142" s="23">
        <v>18.110916666666665</v>
      </c>
      <c r="I142" s="23">
        <v>19.683333333333334</v>
      </c>
      <c r="J142" s="23">
        <v>19.355</v>
      </c>
      <c r="K142" s="23">
        <v>20.536499999999997</v>
      </c>
      <c r="L142" s="23">
        <v>16.111666666666668</v>
      </c>
      <c r="M142" s="23">
        <v>17.634999999999998</v>
      </c>
      <c r="N142" s="23">
        <v>23.2</v>
      </c>
      <c r="O142" s="23" t="s">
        <v>702</v>
      </c>
      <c r="P142" s="23">
        <v>18.75</v>
      </c>
      <c r="Q142" s="23">
        <v>19.241666666666667</v>
      </c>
      <c r="R142" s="23">
        <v>17.316666666666663</v>
      </c>
      <c r="S142" s="23">
        <v>18.941666666666666</v>
      </c>
      <c r="T142" s="23">
        <v>16.413333333333334</v>
      </c>
      <c r="U142" s="23" t="s">
        <v>702</v>
      </c>
      <c r="V142" s="23">
        <v>19.983333333333331</v>
      </c>
      <c r="W142" s="23">
        <v>18.003333333333334</v>
      </c>
      <c r="X142" s="23">
        <v>18.908333333333331</v>
      </c>
      <c r="Y142" s="154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272</v>
      </c>
      <c r="C143" s="29"/>
      <c r="D143" s="11">
        <v>20.024999999999999</v>
      </c>
      <c r="E143" s="11">
        <v>19.7</v>
      </c>
      <c r="F143" s="11">
        <v>16.814999999999998</v>
      </c>
      <c r="G143" s="11" t="s">
        <v>702</v>
      </c>
      <c r="H143" s="11">
        <v>18.164999999999999</v>
      </c>
      <c r="I143" s="11">
        <v>19.75</v>
      </c>
      <c r="J143" s="11">
        <v>19.37</v>
      </c>
      <c r="K143" s="11">
        <v>20.605</v>
      </c>
      <c r="L143" s="11">
        <v>16.115000000000002</v>
      </c>
      <c r="M143" s="11">
        <v>17.625</v>
      </c>
      <c r="N143" s="11">
        <v>23.2</v>
      </c>
      <c r="O143" s="11" t="s">
        <v>702</v>
      </c>
      <c r="P143" s="11">
        <v>18.799999999999997</v>
      </c>
      <c r="Q143" s="11">
        <v>19.3</v>
      </c>
      <c r="R143" s="11">
        <v>17.299999999999997</v>
      </c>
      <c r="S143" s="11">
        <v>18.935000000000002</v>
      </c>
      <c r="T143" s="11">
        <v>16.509999999999998</v>
      </c>
      <c r="U143" s="11" t="s">
        <v>702</v>
      </c>
      <c r="V143" s="11">
        <v>19.95</v>
      </c>
      <c r="W143" s="11">
        <v>18.024999999999999</v>
      </c>
      <c r="X143" s="11">
        <v>18.924999999999997</v>
      </c>
      <c r="Y143" s="154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273</v>
      </c>
      <c r="C144" s="29"/>
      <c r="D144" s="24">
        <v>0.276887462097269</v>
      </c>
      <c r="E144" s="24">
        <v>0.36560452221856687</v>
      </c>
      <c r="F144" s="24">
        <v>6.9282032302754953E-2</v>
      </c>
      <c r="G144" s="24" t="s">
        <v>702</v>
      </c>
      <c r="H144" s="24">
        <v>0.23786433458311212</v>
      </c>
      <c r="I144" s="24">
        <v>0.30605010483034822</v>
      </c>
      <c r="J144" s="24">
        <v>0.14869431730903487</v>
      </c>
      <c r="K144" s="24">
        <v>0.42910266836737271</v>
      </c>
      <c r="L144" s="24">
        <v>0.11267948645013677</v>
      </c>
      <c r="M144" s="24">
        <v>0.21398598084921258</v>
      </c>
      <c r="N144" s="24">
        <v>1.8384776310850246</v>
      </c>
      <c r="O144" s="24" t="s">
        <v>702</v>
      </c>
      <c r="P144" s="24">
        <v>0.53197744313081574</v>
      </c>
      <c r="Q144" s="24">
        <v>0.3292668623877405</v>
      </c>
      <c r="R144" s="24">
        <v>7.527726527090807E-2</v>
      </c>
      <c r="S144" s="24">
        <v>0.11089033621856656</v>
      </c>
      <c r="T144" s="24">
        <v>0.2915933241119667</v>
      </c>
      <c r="U144" s="24" t="s">
        <v>702</v>
      </c>
      <c r="V144" s="24">
        <v>0.27141603981096452</v>
      </c>
      <c r="W144" s="24">
        <v>0.15435888917281881</v>
      </c>
      <c r="X144" s="24">
        <v>0.1655797894269303</v>
      </c>
      <c r="Y144" s="208"/>
      <c r="Z144" s="209"/>
      <c r="AA144" s="209"/>
      <c r="AB144" s="209"/>
      <c r="AC144" s="209"/>
      <c r="AD144" s="209"/>
      <c r="AE144" s="209"/>
      <c r="AF144" s="209"/>
      <c r="AG144" s="209"/>
      <c r="AH144" s="209"/>
      <c r="AI144" s="209"/>
      <c r="AJ144" s="209"/>
      <c r="AK144" s="209"/>
      <c r="AL144" s="209"/>
      <c r="AM144" s="209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09"/>
      <c r="BD144" s="209"/>
      <c r="BE144" s="209"/>
      <c r="BF144" s="209"/>
      <c r="BG144" s="209"/>
      <c r="BH144" s="209"/>
      <c r="BI144" s="209"/>
      <c r="BJ144" s="209"/>
      <c r="BK144" s="209"/>
      <c r="BL144" s="209"/>
      <c r="BM144" s="56"/>
    </row>
    <row r="145" spans="1:65">
      <c r="A145" s="30"/>
      <c r="B145" s="3" t="s">
        <v>87</v>
      </c>
      <c r="C145" s="29"/>
      <c r="D145" s="13">
        <v>1.3855919704617296E-2</v>
      </c>
      <c r="E145" s="13">
        <v>1.8480430777686616E-2</v>
      </c>
      <c r="F145" s="13">
        <v>4.1190268907702107E-3</v>
      </c>
      <c r="G145" s="13" t="s">
        <v>702</v>
      </c>
      <c r="H145" s="13">
        <v>1.3133754572506205E-2</v>
      </c>
      <c r="I145" s="13">
        <v>1.5548692878764515E-2</v>
      </c>
      <c r="J145" s="13">
        <v>7.6824757070025765E-3</v>
      </c>
      <c r="K145" s="13">
        <v>2.0894634838817362E-2</v>
      </c>
      <c r="L145" s="13">
        <v>6.9936579983533725E-3</v>
      </c>
      <c r="M145" s="13">
        <v>1.2134163926805365E-2</v>
      </c>
      <c r="N145" s="13">
        <v>7.9244725477802785E-2</v>
      </c>
      <c r="O145" s="13" t="s">
        <v>702</v>
      </c>
      <c r="P145" s="13">
        <v>2.8372130300310171E-2</v>
      </c>
      <c r="Q145" s="13">
        <v>1.7112179942195261E-2</v>
      </c>
      <c r="R145" s="13">
        <v>4.347099053180448E-3</v>
      </c>
      <c r="S145" s="13">
        <v>5.8543072354720581E-3</v>
      </c>
      <c r="T145" s="13">
        <v>1.7765637131110887E-2</v>
      </c>
      <c r="U145" s="13" t="s">
        <v>702</v>
      </c>
      <c r="V145" s="13">
        <v>1.3582120424235089E-2</v>
      </c>
      <c r="W145" s="13">
        <v>8.5739060825487205E-3</v>
      </c>
      <c r="X145" s="13">
        <v>8.7569743196261075E-3</v>
      </c>
      <c r="Y145" s="154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3" t="s">
        <v>274</v>
      </c>
      <c r="C146" s="29"/>
      <c r="D146" s="13">
        <v>7.6492323991287137E-2</v>
      </c>
      <c r="E146" s="13">
        <v>6.571842250013149E-2</v>
      </c>
      <c r="F146" s="13">
        <v>-9.3914884593822245E-2</v>
      </c>
      <c r="G146" s="13" t="s">
        <v>702</v>
      </c>
      <c r="H146" s="13">
        <v>-2.4373839594035163E-2</v>
      </c>
      <c r="I146" s="13">
        <v>6.0331471754553778E-2</v>
      </c>
      <c r="J146" s="13">
        <v>4.2644316806573546E-2</v>
      </c>
      <c r="K146" s="13">
        <v>0.10629113986557437</v>
      </c>
      <c r="L146" s="13">
        <v>-0.13207245237499809</v>
      </c>
      <c r="M146" s="13">
        <v>-5.0011236017363903E-2</v>
      </c>
      <c r="N146" s="13">
        <v>0.24977257297403788</v>
      </c>
      <c r="O146" s="13" t="s">
        <v>702</v>
      </c>
      <c r="P146" s="13">
        <v>1.0053264795828021E-2</v>
      </c>
      <c r="Q146" s="13">
        <v>3.6539105961585383E-2</v>
      </c>
      <c r="R146" s="13">
        <v>-6.7159695890786519E-2</v>
      </c>
      <c r="S146" s="13">
        <v>2.0378253724852025E-2</v>
      </c>
      <c r="T146" s="13">
        <v>-0.11582181762583865</v>
      </c>
      <c r="U146" s="13" t="s">
        <v>702</v>
      </c>
      <c r="V146" s="13">
        <v>7.6492323991286915E-2</v>
      </c>
      <c r="W146" s="13">
        <v>-3.016930077115243E-2</v>
      </c>
      <c r="X146" s="13">
        <v>1.8582603476326121E-2</v>
      </c>
      <c r="Y146" s="154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A147" s="30"/>
      <c r="B147" s="46" t="s">
        <v>275</v>
      </c>
      <c r="C147" s="47"/>
      <c r="D147" s="45">
        <v>0.72</v>
      </c>
      <c r="E147" s="45">
        <v>0.57999999999999996</v>
      </c>
      <c r="F147" s="45">
        <v>1.43</v>
      </c>
      <c r="G147" s="45" t="s">
        <v>276</v>
      </c>
      <c r="H147" s="45">
        <v>0.55000000000000004</v>
      </c>
      <c r="I147" s="45">
        <v>0.52</v>
      </c>
      <c r="J147" s="45">
        <v>0.28999999999999998</v>
      </c>
      <c r="K147" s="45">
        <v>1.1000000000000001</v>
      </c>
      <c r="L147" s="45">
        <v>1.92</v>
      </c>
      <c r="M147" s="45">
        <v>0.88</v>
      </c>
      <c r="N147" s="45">
        <v>2.91</v>
      </c>
      <c r="O147" s="45" t="s">
        <v>276</v>
      </c>
      <c r="P147" s="45">
        <v>0.12</v>
      </c>
      <c r="Q147" s="45">
        <v>0.22</v>
      </c>
      <c r="R147" s="45">
        <v>1.1000000000000001</v>
      </c>
      <c r="S147" s="45">
        <v>0.01</v>
      </c>
      <c r="T147" s="45">
        <v>1.71</v>
      </c>
      <c r="U147" s="45" t="s">
        <v>276</v>
      </c>
      <c r="V147" s="45">
        <v>0.72</v>
      </c>
      <c r="W147" s="45">
        <v>0.63</v>
      </c>
      <c r="X147" s="45">
        <v>0.01</v>
      </c>
      <c r="Y147" s="154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55"/>
    </row>
    <row r="148" spans="1:65">
      <c r="B148" s="31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BM148" s="55"/>
    </row>
    <row r="149" spans="1:65" ht="15">
      <c r="B149" s="8" t="s">
        <v>521</v>
      </c>
      <c r="BM149" s="28" t="s">
        <v>67</v>
      </c>
    </row>
    <row r="150" spans="1:65" ht="15">
      <c r="A150" s="25" t="s">
        <v>19</v>
      </c>
      <c r="B150" s="18" t="s">
        <v>110</v>
      </c>
      <c r="C150" s="15" t="s">
        <v>111</v>
      </c>
      <c r="D150" s="16" t="s">
        <v>229</v>
      </c>
      <c r="E150" s="17" t="s">
        <v>229</v>
      </c>
      <c r="F150" s="17" t="s">
        <v>229</v>
      </c>
      <c r="G150" s="17" t="s">
        <v>229</v>
      </c>
      <c r="H150" s="17" t="s">
        <v>229</v>
      </c>
      <c r="I150" s="17" t="s">
        <v>229</v>
      </c>
      <c r="J150" s="17" t="s">
        <v>229</v>
      </c>
      <c r="K150" s="17" t="s">
        <v>229</v>
      </c>
      <c r="L150" s="17" t="s">
        <v>229</v>
      </c>
      <c r="M150" s="17" t="s">
        <v>229</v>
      </c>
      <c r="N150" s="17" t="s">
        <v>229</v>
      </c>
      <c r="O150" s="17" t="s">
        <v>229</v>
      </c>
      <c r="P150" s="17" t="s">
        <v>229</v>
      </c>
      <c r="Q150" s="17" t="s">
        <v>229</v>
      </c>
      <c r="R150" s="17" t="s">
        <v>229</v>
      </c>
      <c r="S150" s="17" t="s">
        <v>229</v>
      </c>
      <c r="T150" s="17" t="s">
        <v>229</v>
      </c>
      <c r="U150" s="17" t="s">
        <v>229</v>
      </c>
      <c r="V150" s="17" t="s">
        <v>229</v>
      </c>
      <c r="W150" s="17" t="s">
        <v>229</v>
      </c>
      <c r="X150" s="17" t="s">
        <v>229</v>
      </c>
      <c r="Y150" s="17" t="s">
        <v>229</v>
      </c>
      <c r="Z150" s="17" t="s">
        <v>229</v>
      </c>
      <c r="AA150" s="154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</v>
      </c>
    </row>
    <row r="151" spans="1:65">
      <c r="A151" s="30"/>
      <c r="B151" s="19" t="s">
        <v>230</v>
      </c>
      <c r="C151" s="9" t="s">
        <v>230</v>
      </c>
      <c r="D151" s="152" t="s">
        <v>232</v>
      </c>
      <c r="E151" s="153" t="s">
        <v>233</v>
      </c>
      <c r="F151" s="153" t="s">
        <v>234</v>
      </c>
      <c r="G151" s="153" t="s">
        <v>235</v>
      </c>
      <c r="H151" s="153" t="s">
        <v>238</v>
      </c>
      <c r="I151" s="153" t="s">
        <v>239</v>
      </c>
      <c r="J151" s="153" t="s">
        <v>240</v>
      </c>
      <c r="K151" s="153" t="s">
        <v>241</v>
      </c>
      <c r="L151" s="153" t="s">
        <v>243</v>
      </c>
      <c r="M151" s="153" t="s">
        <v>244</v>
      </c>
      <c r="N151" s="153" t="s">
        <v>245</v>
      </c>
      <c r="O151" s="153" t="s">
        <v>246</v>
      </c>
      <c r="P151" s="153" t="s">
        <v>247</v>
      </c>
      <c r="Q151" s="153" t="s">
        <v>249</v>
      </c>
      <c r="R151" s="153" t="s">
        <v>250</v>
      </c>
      <c r="S151" s="153" t="s">
        <v>251</v>
      </c>
      <c r="T151" s="153" t="s">
        <v>252</v>
      </c>
      <c r="U151" s="153" t="s">
        <v>254</v>
      </c>
      <c r="V151" s="153" t="s">
        <v>258</v>
      </c>
      <c r="W151" s="153" t="s">
        <v>259</v>
      </c>
      <c r="X151" s="153" t="s">
        <v>260</v>
      </c>
      <c r="Y151" s="153" t="s">
        <v>261</v>
      </c>
      <c r="Z151" s="153" t="s">
        <v>262</v>
      </c>
      <c r="AA151" s="154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 t="s">
        <v>3</v>
      </c>
    </row>
    <row r="152" spans="1:65">
      <c r="A152" s="30"/>
      <c r="B152" s="19"/>
      <c r="C152" s="9"/>
      <c r="D152" s="10" t="s">
        <v>279</v>
      </c>
      <c r="E152" s="11" t="s">
        <v>279</v>
      </c>
      <c r="F152" s="11" t="s">
        <v>281</v>
      </c>
      <c r="G152" s="11" t="s">
        <v>282</v>
      </c>
      <c r="H152" s="11" t="s">
        <v>279</v>
      </c>
      <c r="I152" s="11" t="s">
        <v>279</v>
      </c>
      <c r="J152" s="11" t="s">
        <v>282</v>
      </c>
      <c r="K152" s="11" t="s">
        <v>279</v>
      </c>
      <c r="L152" s="11" t="s">
        <v>279</v>
      </c>
      <c r="M152" s="11" t="s">
        <v>282</v>
      </c>
      <c r="N152" s="11" t="s">
        <v>279</v>
      </c>
      <c r="O152" s="11" t="s">
        <v>279</v>
      </c>
      <c r="P152" s="11" t="s">
        <v>282</v>
      </c>
      <c r="Q152" s="11" t="s">
        <v>279</v>
      </c>
      <c r="R152" s="11" t="s">
        <v>279</v>
      </c>
      <c r="S152" s="11" t="s">
        <v>279</v>
      </c>
      <c r="T152" s="11" t="s">
        <v>282</v>
      </c>
      <c r="U152" s="11" t="s">
        <v>279</v>
      </c>
      <c r="V152" s="11" t="s">
        <v>279</v>
      </c>
      <c r="W152" s="11" t="s">
        <v>282</v>
      </c>
      <c r="X152" s="11" t="s">
        <v>279</v>
      </c>
      <c r="Y152" s="11" t="s">
        <v>282</v>
      </c>
      <c r="Z152" s="11" t="s">
        <v>279</v>
      </c>
      <c r="AA152" s="154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2</v>
      </c>
    </row>
    <row r="153" spans="1:65">
      <c r="A153" s="30"/>
      <c r="B153" s="19"/>
      <c r="C153" s="9"/>
      <c r="D153" s="26" t="s">
        <v>333</v>
      </c>
      <c r="E153" s="26" t="s">
        <v>334</v>
      </c>
      <c r="F153" s="26" t="s">
        <v>333</v>
      </c>
      <c r="G153" s="26" t="s">
        <v>335</v>
      </c>
      <c r="H153" s="26" t="s">
        <v>116</v>
      </c>
      <c r="I153" s="26" t="s">
        <v>268</v>
      </c>
      <c r="J153" s="26" t="s">
        <v>335</v>
      </c>
      <c r="K153" s="26" t="s">
        <v>333</v>
      </c>
      <c r="L153" s="26" t="s">
        <v>116</v>
      </c>
      <c r="M153" s="26" t="s">
        <v>336</v>
      </c>
      <c r="N153" s="26" t="s">
        <v>335</v>
      </c>
      <c r="O153" s="26" t="s">
        <v>336</v>
      </c>
      <c r="P153" s="26" t="s">
        <v>333</v>
      </c>
      <c r="Q153" s="26" t="s">
        <v>335</v>
      </c>
      <c r="R153" s="26" t="s">
        <v>337</v>
      </c>
      <c r="S153" s="26" t="s">
        <v>333</v>
      </c>
      <c r="T153" s="26" t="s">
        <v>336</v>
      </c>
      <c r="U153" s="26" t="s">
        <v>115</v>
      </c>
      <c r="V153" s="26" t="s">
        <v>333</v>
      </c>
      <c r="W153" s="26" t="s">
        <v>338</v>
      </c>
      <c r="X153" s="26" t="s">
        <v>333</v>
      </c>
      <c r="Y153" s="26" t="s">
        <v>333</v>
      </c>
      <c r="Z153" s="26" t="s">
        <v>333</v>
      </c>
      <c r="AA153" s="154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3</v>
      </c>
    </row>
    <row r="154" spans="1:65">
      <c r="A154" s="30"/>
      <c r="B154" s="18">
        <v>1</v>
      </c>
      <c r="C154" s="14">
        <v>1</v>
      </c>
      <c r="D154" s="22">
        <v>0.44</v>
      </c>
      <c r="E154" s="22">
        <v>0.4</v>
      </c>
      <c r="F154" s="148">
        <v>7</v>
      </c>
      <c r="G154" s="22">
        <v>0.45</v>
      </c>
      <c r="H154" s="148" t="s">
        <v>304</v>
      </c>
      <c r="I154" s="148">
        <v>0.4</v>
      </c>
      <c r="J154" s="148">
        <v>0.4</v>
      </c>
      <c r="K154" s="22">
        <v>0.432</v>
      </c>
      <c r="L154" s="22">
        <v>0.43</v>
      </c>
      <c r="M154" s="22">
        <v>0.41</v>
      </c>
      <c r="N154" s="22">
        <v>0.372</v>
      </c>
      <c r="O154" s="22">
        <v>0.45</v>
      </c>
      <c r="P154" s="22">
        <v>0.43</v>
      </c>
      <c r="Q154" s="22">
        <v>0.43</v>
      </c>
      <c r="R154" s="148">
        <v>0.4</v>
      </c>
      <c r="S154" s="22">
        <v>0.38</v>
      </c>
      <c r="T154" s="148">
        <v>0.48</v>
      </c>
      <c r="U154" s="148">
        <v>0.45</v>
      </c>
      <c r="V154" s="22">
        <v>0.43</v>
      </c>
      <c r="W154" s="148" t="s">
        <v>102</v>
      </c>
      <c r="X154" s="22">
        <v>0.33</v>
      </c>
      <c r="Y154" s="22">
        <v>0.4</v>
      </c>
      <c r="Z154" s="22">
        <v>0.44</v>
      </c>
      <c r="AA154" s="154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1</v>
      </c>
    </row>
    <row r="155" spans="1:65">
      <c r="A155" s="30"/>
      <c r="B155" s="19">
        <v>1</v>
      </c>
      <c r="C155" s="9">
        <v>2</v>
      </c>
      <c r="D155" s="11">
        <v>0.44</v>
      </c>
      <c r="E155" s="11">
        <v>0.4</v>
      </c>
      <c r="F155" s="149">
        <v>7.5</v>
      </c>
      <c r="G155" s="11">
        <v>0.43</v>
      </c>
      <c r="H155" s="149" t="s">
        <v>304</v>
      </c>
      <c r="I155" s="149">
        <v>0.4</v>
      </c>
      <c r="J155" s="149">
        <v>0.5</v>
      </c>
      <c r="K155" s="11">
        <v>0.42399999999999999</v>
      </c>
      <c r="L155" s="11">
        <v>0.45</v>
      </c>
      <c r="M155" s="11">
        <v>0.42</v>
      </c>
      <c r="N155" s="11">
        <v>0.39200000000000002</v>
      </c>
      <c r="O155" s="11">
        <v>0.45</v>
      </c>
      <c r="P155" s="11">
        <v>0.5</v>
      </c>
      <c r="Q155" s="11">
        <v>0.44</v>
      </c>
      <c r="R155" s="149">
        <v>0.4</v>
      </c>
      <c r="S155" s="11">
        <v>0.39</v>
      </c>
      <c r="T155" s="149">
        <v>0.5</v>
      </c>
      <c r="U155" s="149">
        <v>0.39</v>
      </c>
      <c r="V155" s="11">
        <v>0.41</v>
      </c>
      <c r="W155" s="149" t="s">
        <v>102</v>
      </c>
      <c r="X155" s="150">
        <v>0.31</v>
      </c>
      <c r="Y155" s="11">
        <v>0.44</v>
      </c>
      <c r="Z155" s="11">
        <v>0.4</v>
      </c>
      <c r="AA155" s="154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26</v>
      </c>
    </row>
    <row r="156" spans="1:65">
      <c r="A156" s="30"/>
      <c r="B156" s="19">
        <v>1</v>
      </c>
      <c r="C156" s="9">
        <v>3</v>
      </c>
      <c r="D156" s="11">
        <v>0.43</v>
      </c>
      <c r="E156" s="11">
        <v>0.35</v>
      </c>
      <c r="F156" s="149">
        <v>7.2</v>
      </c>
      <c r="G156" s="11">
        <v>0.45</v>
      </c>
      <c r="H156" s="149" t="s">
        <v>304</v>
      </c>
      <c r="I156" s="149">
        <v>0.4</v>
      </c>
      <c r="J156" s="149">
        <v>0.4</v>
      </c>
      <c r="K156" s="11">
        <v>0.40600000000000003</v>
      </c>
      <c r="L156" s="11">
        <v>0.4</v>
      </c>
      <c r="M156" s="11">
        <v>0.4</v>
      </c>
      <c r="N156" s="11">
        <v>0.40100000000000002</v>
      </c>
      <c r="O156" s="11">
        <v>0.43</v>
      </c>
      <c r="P156" s="11">
        <v>0.43</v>
      </c>
      <c r="Q156" s="11">
        <v>0.42</v>
      </c>
      <c r="R156" s="149">
        <v>0.3</v>
      </c>
      <c r="S156" s="11">
        <v>0.41</v>
      </c>
      <c r="T156" s="149">
        <v>0.48</v>
      </c>
      <c r="U156" s="149">
        <v>0.51</v>
      </c>
      <c r="V156" s="11">
        <v>0.4</v>
      </c>
      <c r="W156" s="149" t="s">
        <v>102</v>
      </c>
      <c r="X156" s="11">
        <v>0.37</v>
      </c>
      <c r="Y156" s="11">
        <v>0.41</v>
      </c>
      <c r="Z156" s="11">
        <v>0.46</v>
      </c>
      <c r="AA156" s="154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16</v>
      </c>
    </row>
    <row r="157" spans="1:65">
      <c r="A157" s="30"/>
      <c r="B157" s="19">
        <v>1</v>
      </c>
      <c r="C157" s="9">
        <v>4</v>
      </c>
      <c r="D157" s="11">
        <v>0.43</v>
      </c>
      <c r="E157" s="11">
        <v>0.4</v>
      </c>
      <c r="F157" s="149">
        <v>7.3</v>
      </c>
      <c r="G157" s="11">
        <v>0.46</v>
      </c>
      <c r="H157" s="149" t="s">
        <v>304</v>
      </c>
      <c r="I157" s="149">
        <v>0.4</v>
      </c>
      <c r="J157" s="149">
        <v>0.4</v>
      </c>
      <c r="K157" s="11">
        <v>0.38100000000000001</v>
      </c>
      <c r="L157" s="11">
        <v>0.44</v>
      </c>
      <c r="M157" s="11">
        <v>0.4</v>
      </c>
      <c r="N157" s="11">
        <v>0.38100000000000001</v>
      </c>
      <c r="O157" s="11">
        <v>0.41</v>
      </c>
      <c r="P157" s="11">
        <v>0.41</v>
      </c>
      <c r="Q157" s="11">
        <v>0.41</v>
      </c>
      <c r="R157" s="149">
        <v>0.4</v>
      </c>
      <c r="S157" s="11">
        <v>0.4</v>
      </c>
      <c r="T157" s="149">
        <v>0.51</v>
      </c>
      <c r="U157" s="149">
        <v>0.54</v>
      </c>
      <c r="V157" s="11">
        <v>0.41</v>
      </c>
      <c r="W157" s="149" t="s">
        <v>102</v>
      </c>
      <c r="X157" s="11">
        <v>0.44</v>
      </c>
      <c r="Y157" s="11">
        <v>0.4</v>
      </c>
      <c r="Z157" s="11">
        <v>0.41</v>
      </c>
      <c r="AA157" s="154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>
        <v>0.41638888888888897</v>
      </c>
    </row>
    <row r="158" spans="1:65">
      <c r="A158" s="30"/>
      <c r="B158" s="19">
        <v>1</v>
      </c>
      <c r="C158" s="9">
        <v>5</v>
      </c>
      <c r="D158" s="11">
        <v>0.43</v>
      </c>
      <c r="E158" s="11">
        <v>0.4</v>
      </c>
      <c r="F158" s="149">
        <v>7.4</v>
      </c>
      <c r="G158" s="11">
        <v>0.43</v>
      </c>
      <c r="H158" s="149" t="s">
        <v>304</v>
      </c>
      <c r="I158" s="149">
        <v>0.4</v>
      </c>
      <c r="J158" s="149">
        <v>0.4</v>
      </c>
      <c r="K158" s="11">
        <v>0.40100000000000002</v>
      </c>
      <c r="L158" s="11">
        <v>0.42</v>
      </c>
      <c r="M158" s="11">
        <v>0.42</v>
      </c>
      <c r="N158" s="11">
        <v>0.38900000000000001</v>
      </c>
      <c r="O158" s="11">
        <v>0.43</v>
      </c>
      <c r="P158" s="11">
        <v>0.48</v>
      </c>
      <c r="Q158" s="11">
        <v>0.42</v>
      </c>
      <c r="R158" s="149">
        <v>0.4</v>
      </c>
      <c r="S158" s="11">
        <v>0.38</v>
      </c>
      <c r="T158" s="149">
        <v>0.48</v>
      </c>
      <c r="U158" s="149">
        <v>0.53</v>
      </c>
      <c r="V158" s="11">
        <v>0.4</v>
      </c>
      <c r="W158" s="149" t="s">
        <v>102</v>
      </c>
      <c r="X158" s="11">
        <v>0.42</v>
      </c>
      <c r="Y158" s="11">
        <v>0.43</v>
      </c>
      <c r="Z158" s="11">
        <v>0.43</v>
      </c>
      <c r="AA158" s="154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79</v>
      </c>
    </row>
    <row r="159" spans="1:65">
      <c r="A159" s="30"/>
      <c r="B159" s="19">
        <v>1</v>
      </c>
      <c r="C159" s="9">
        <v>6</v>
      </c>
      <c r="D159" s="11">
        <v>0.45</v>
      </c>
      <c r="E159" s="11">
        <v>0.35</v>
      </c>
      <c r="F159" s="149">
        <v>7</v>
      </c>
      <c r="G159" s="11">
        <v>0.43</v>
      </c>
      <c r="H159" s="149" t="s">
        <v>304</v>
      </c>
      <c r="I159" s="149">
        <v>0.4</v>
      </c>
      <c r="J159" s="149">
        <v>0.4</v>
      </c>
      <c r="K159" s="11">
        <v>0.42599999999999999</v>
      </c>
      <c r="L159" s="11">
        <v>0.43</v>
      </c>
      <c r="M159" s="11">
        <v>0.42</v>
      </c>
      <c r="N159" s="11">
        <v>0.38600000000000001</v>
      </c>
      <c r="O159" s="11">
        <v>0.42</v>
      </c>
      <c r="P159" s="150">
        <v>0.51</v>
      </c>
      <c r="Q159" s="11">
        <v>0.43</v>
      </c>
      <c r="R159" s="149">
        <v>0.4</v>
      </c>
      <c r="S159" s="11">
        <v>0.4</v>
      </c>
      <c r="T159" s="149">
        <v>0.5</v>
      </c>
      <c r="U159" s="149">
        <v>0.55000000000000004</v>
      </c>
      <c r="V159" s="11">
        <v>0.39</v>
      </c>
      <c r="W159" s="149" t="s">
        <v>102</v>
      </c>
      <c r="X159" s="11">
        <v>0.41</v>
      </c>
      <c r="Y159" s="11">
        <v>0.44</v>
      </c>
      <c r="Z159" s="11">
        <v>0.41</v>
      </c>
      <c r="AA159" s="154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20" t="s">
        <v>271</v>
      </c>
      <c r="C160" s="12"/>
      <c r="D160" s="23">
        <v>0.4366666666666667</v>
      </c>
      <c r="E160" s="23">
        <v>0.3833333333333333</v>
      </c>
      <c r="F160" s="23">
        <v>7.2333333333333334</v>
      </c>
      <c r="G160" s="23">
        <v>0.44166666666666671</v>
      </c>
      <c r="H160" s="23" t="s">
        <v>702</v>
      </c>
      <c r="I160" s="23">
        <v>0.39999999999999997</v>
      </c>
      <c r="J160" s="23">
        <v>0.41666666666666669</v>
      </c>
      <c r="K160" s="23">
        <v>0.41166666666666668</v>
      </c>
      <c r="L160" s="23">
        <v>0.4283333333333334</v>
      </c>
      <c r="M160" s="23">
        <v>0.41166666666666663</v>
      </c>
      <c r="N160" s="23">
        <v>0.38683333333333336</v>
      </c>
      <c r="O160" s="23">
        <v>0.43166666666666664</v>
      </c>
      <c r="P160" s="23">
        <v>0.45999999999999996</v>
      </c>
      <c r="Q160" s="23">
        <v>0.42500000000000004</v>
      </c>
      <c r="R160" s="23">
        <v>0.3833333333333333</v>
      </c>
      <c r="S160" s="23">
        <v>0.39333333333333331</v>
      </c>
      <c r="T160" s="23">
        <v>0.4916666666666667</v>
      </c>
      <c r="U160" s="23">
        <v>0.49499999999999994</v>
      </c>
      <c r="V160" s="23">
        <v>0.40666666666666668</v>
      </c>
      <c r="W160" s="23" t="s">
        <v>702</v>
      </c>
      <c r="X160" s="23">
        <v>0.37999999999999995</v>
      </c>
      <c r="Y160" s="23">
        <v>0.42</v>
      </c>
      <c r="Z160" s="23">
        <v>0.42500000000000004</v>
      </c>
      <c r="AA160" s="154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272</v>
      </c>
      <c r="C161" s="29"/>
      <c r="D161" s="11">
        <v>0.435</v>
      </c>
      <c r="E161" s="11">
        <v>0.4</v>
      </c>
      <c r="F161" s="11">
        <v>7.25</v>
      </c>
      <c r="G161" s="11">
        <v>0.44</v>
      </c>
      <c r="H161" s="11" t="s">
        <v>702</v>
      </c>
      <c r="I161" s="11">
        <v>0.4</v>
      </c>
      <c r="J161" s="11">
        <v>0.4</v>
      </c>
      <c r="K161" s="11">
        <v>0.41500000000000004</v>
      </c>
      <c r="L161" s="11">
        <v>0.43</v>
      </c>
      <c r="M161" s="11">
        <v>0.41499999999999998</v>
      </c>
      <c r="N161" s="11">
        <v>0.38750000000000001</v>
      </c>
      <c r="O161" s="11">
        <v>0.43</v>
      </c>
      <c r="P161" s="11">
        <v>0.45499999999999996</v>
      </c>
      <c r="Q161" s="11">
        <v>0.42499999999999999</v>
      </c>
      <c r="R161" s="11">
        <v>0.4</v>
      </c>
      <c r="S161" s="11">
        <v>0.39500000000000002</v>
      </c>
      <c r="T161" s="11">
        <v>0.49</v>
      </c>
      <c r="U161" s="11">
        <v>0.52</v>
      </c>
      <c r="V161" s="11">
        <v>0.40500000000000003</v>
      </c>
      <c r="W161" s="11" t="s">
        <v>702</v>
      </c>
      <c r="X161" s="11">
        <v>0.39</v>
      </c>
      <c r="Y161" s="11">
        <v>0.42</v>
      </c>
      <c r="Z161" s="11">
        <v>0.42</v>
      </c>
      <c r="AA161" s="154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273</v>
      </c>
      <c r="C162" s="29"/>
      <c r="D162" s="24">
        <v>8.1649658092772665E-3</v>
      </c>
      <c r="E162" s="24">
        <v>2.5819888974716137E-2</v>
      </c>
      <c r="F162" s="24">
        <v>0.20655911179772893</v>
      </c>
      <c r="G162" s="24">
        <v>1.3291601358251269E-2</v>
      </c>
      <c r="H162" s="24" t="s">
        <v>702</v>
      </c>
      <c r="I162" s="24">
        <v>6.0809419444881171E-17</v>
      </c>
      <c r="J162" s="24">
        <v>4.0824829046386291E-2</v>
      </c>
      <c r="K162" s="24">
        <v>1.9273470540270277E-2</v>
      </c>
      <c r="L162" s="24">
        <v>1.7224014243685082E-2</v>
      </c>
      <c r="M162" s="24">
        <v>9.8319208025017327E-3</v>
      </c>
      <c r="N162" s="24">
        <v>9.8674549234676941E-3</v>
      </c>
      <c r="O162" s="24">
        <v>1.6020819787597236E-2</v>
      </c>
      <c r="P162" s="24">
        <v>4.1952353926806067E-2</v>
      </c>
      <c r="Q162" s="24">
        <v>1.0488088481701525E-2</v>
      </c>
      <c r="R162" s="24">
        <v>4.0824829046386311E-2</v>
      </c>
      <c r="S162" s="24">
        <v>1.2110601416389963E-2</v>
      </c>
      <c r="T162" s="24">
        <v>1.3291601358251269E-2</v>
      </c>
      <c r="U162" s="24">
        <v>6.252999280345492E-2</v>
      </c>
      <c r="V162" s="24">
        <v>1.3662601021279454E-2</v>
      </c>
      <c r="W162" s="24" t="s">
        <v>702</v>
      </c>
      <c r="X162" s="24">
        <v>5.2153619241621083E-2</v>
      </c>
      <c r="Y162" s="24">
        <v>1.8973665961010272E-2</v>
      </c>
      <c r="Z162" s="24">
        <v>2.2583179581272435E-2</v>
      </c>
      <c r="AA162" s="208"/>
      <c r="AB162" s="209"/>
      <c r="AC162" s="209"/>
      <c r="AD162" s="209"/>
      <c r="AE162" s="209"/>
      <c r="AF162" s="209"/>
      <c r="AG162" s="209"/>
      <c r="AH162" s="209"/>
      <c r="AI162" s="209"/>
      <c r="AJ162" s="209"/>
      <c r="AK162" s="209"/>
      <c r="AL162" s="209"/>
      <c r="AM162" s="209"/>
      <c r="AN162" s="209"/>
      <c r="AO162" s="209"/>
      <c r="AP162" s="209"/>
      <c r="AQ162" s="209"/>
      <c r="AR162" s="209"/>
      <c r="AS162" s="209"/>
      <c r="AT162" s="209"/>
      <c r="AU162" s="209"/>
      <c r="AV162" s="209"/>
      <c r="AW162" s="209"/>
      <c r="AX162" s="209"/>
      <c r="AY162" s="209"/>
      <c r="AZ162" s="209"/>
      <c r="BA162" s="209"/>
      <c r="BB162" s="209"/>
      <c r="BC162" s="209"/>
      <c r="BD162" s="209"/>
      <c r="BE162" s="209"/>
      <c r="BF162" s="209"/>
      <c r="BG162" s="209"/>
      <c r="BH162" s="209"/>
      <c r="BI162" s="209"/>
      <c r="BJ162" s="209"/>
      <c r="BK162" s="209"/>
      <c r="BL162" s="209"/>
      <c r="BM162" s="56"/>
    </row>
    <row r="163" spans="1:65">
      <c r="A163" s="30"/>
      <c r="B163" s="3" t="s">
        <v>87</v>
      </c>
      <c r="C163" s="29"/>
      <c r="D163" s="13">
        <v>1.8698394983077706E-2</v>
      </c>
      <c r="E163" s="13">
        <v>6.7356232107955147E-2</v>
      </c>
      <c r="F163" s="13">
        <v>2.8556559234709067E-2</v>
      </c>
      <c r="G163" s="13">
        <v>3.0094191754531173E-2</v>
      </c>
      <c r="H163" s="13" t="s">
        <v>702</v>
      </c>
      <c r="I163" s="13">
        <v>1.5202354861220294E-16</v>
      </c>
      <c r="J163" s="13">
        <v>9.7979589711327086E-2</v>
      </c>
      <c r="K163" s="13">
        <v>4.681814706138529E-2</v>
      </c>
      <c r="L163" s="13">
        <v>4.021170640549046E-2</v>
      </c>
      <c r="M163" s="13">
        <v>2.3883208427129717E-2</v>
      </c>
      <c r="N163" s="13">
        <v>2.5508285024044015E-2</v>
      </c>
      <c r="O163" s="13">
        <v>3.7113868233815996E-2</v>
      </c>
      <c r="P163" s="13">
        <v>9.1200769406100154E-2</v>
      </c>
      <c r="Q163" s="13">
        <v>2.4677855251062409E-2</v>
      </c>
      <c r="R163" s="13">
        <v>0.10649955403405126</v>
      </c>
      <c r="S163" s="13">
        <v>3.0789664617940585E-2</v>
      </c>
      <c r="T163" s="13">
        <v>2.703376547440936E-2</v>
      </c>
      <c r="U163" s="13">
        <v>0.12632321778475744</v>
      </c>
      <c r="V163" s="13">
        <v>3.3596559888392101E-2</v>
      </c>
      <c r="W163" s="13" t="s">
        <v>702</v>
      </c>
      <c r="X163" s="13">
        <v>0.13724636642531865</v>
      </c>
      <c r="Y163" s="13">
        <v>4.5175395145262552E-2</v>
      </c>
      <c r="Z163" s="13">
        <v>5.3136893132405723E-2</v>
      </c>
      <c r="AA163" s="154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3" t="s">
        <v>274</v>
      </c>
      <c r="C164" s="29"/>
      <c r="D164" s="13">
        <v>4.8699132755170016E-2</v>
      </c>
      <c r="E164" s="13">
        <v>-7.938625750500361E-2</v>
      </c>
      <c r="F164" s="13">
        <v>16.371581054036021</v>
      </c>
      <c r="G164" s="13">
        <v>6.0707138092061186E-2</v>
      </c>
      <c r="H164" s="13" t="s">
        <v>702</v>
      </c>
      <c r="I164" s="13">
        <v>-3.9359573048699414E-2</v>
      </c>
      <c r="J164" s="13">
        <v>6.6711140760489229E-4</v>
      </c>
      <c r="K164" s="13">
        <v>-1.1340893929286389E-2</v>
      </c>
      <c r="L164" s="13">
        <v>2.8685790527017918E-2</v>
      </c>
      <c r="M164" s="13">
        <v>-1.13408939292865E-2</v>
      </c>
      <c r="N164" s="13">
        <v>-7.0980653769179614E-2</v>
      </c>
      <c r="O164" s="13">
        <v>3.6691127418278624E-2</v>
      </c>
      <c r="P164" s="13">
        <v>0.10473649099399562</v>
      </c>
      <c r="Q164" s="13">
        <v>2.068045363575699E-2</v>
      </c>
      <c r="R164" s="13">
        <v>-7.938625750500361E-2</v>
      </c>
      <c r="S164" s="13">
        <v>-5.5370246831221048E-2</v>
      </c>
      <c r="T164" s="13">
        <v>0.18078719146097377</v>
      </c>
      <c r="U164" s="13">
        <v>0.18879252835223448</v>
      </c>
      <c r="V164" s="13">
        <v>-2.334889926617767E-2</v>
      </c>
      <c r="W164" s="13" t="s">
        <v>702</v>
      </c>
      <c r="X164" s="13">
        <v>-8.7391594396264538E-2</v>
      </c>
      <c r="Y164" s="13">
        <v>8.6724482988655982E-3</v>
      </c>
      <c r="Z164" s="13">
        <v>2.068045363575699E-2</v>
      </c>
      <c r="AA164" s="154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A165" s="30"/>
      <c r="B165" s="46" t="s">
        <v>275</v>
      </c>
      <c r="C165" s="47"/>
      <c r="D165" s="45">
        <v>0.43</v>
      </c>
      <c r="E165" s="45">
        <v>1.53</v>
      </c>
      <c r="F165" s="45" t="s">
        <v>276</v>
      </c>
      <c r="G165" s="45">
        <v>0.61</v>
      </c>
      <c r="H165" s="45">
        <v>6.44</v>
      </c>
      <c r="I165" s="45" t="s">
        <v>276</v>
      </c>
      <c r="J165" s="45" t="s">
        <v>276</v>
      </c>
      <c r="K165" s="45">
        <v>0.49</v>
      </c>
      <c r="L165" s="45">
        <v>0.12</v>
      </c>
      <c r="M165" s="45">
        <v>0.49</v>
      </c>
      <c r="N165" s="45">
        <v>1.4</v>
      </c>
      <c r="O165" s="45">
        <v>0.25</v>
      </c>
      <c r="P165" s="45">
        <v>1.29</v>
      </c>
      <c r="Q165" s="45">
        <v>0</v>
      </c>
      <c r="R165" s="45" t="s">
        <v>276</v>
      </c>
      <c r="S165" s="45">
        <v>1.1599999999999999</v>
      </c>
      <c r="T165" s="45">
        <v>2.4500000000000002</v>
      </c>
      <c r="U165" s="45">
        <v>2.57</v>
      </c>
      <c r="V165" s="45">
        <v>0.67</v>
      </c>
      <c r="W165" s="45">
        <v>2.76</v>
      </c>
      <c r="X165" s="45">
        <v>1.66</v>
      </c>
      <c r="Y165" s="45">
        <v>0.18</v>
      </c>
      <c r="Z165" s="45">
        <v>0</v>
      </c>
      <c r="AA165" s="154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B166" s="31" t="s">
        <v>344</v>
      </c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BM166" s="55"/>
    </row>
    <row r="167" spans="1:65">
      <c r="BM167" s="55"/>
    </row>
    <row r="168" spans="1:65" ht="15">
      <c r="B168" s="8" t="s">
        <v>584</v>
      </c>
      <c r="BM168" s="28" t="s">
        <v>67</v>
      </c>
    </row>
    <row r="169" spans="1:65" ht="15">
      <c r="A169" s="25" t="s">
        <v>22</v>
      </c>
      <c r="B169" s="18" t="s">
        <v>110</v>
      </c>
      <c r="C169" s="15" t="s">
        <v>111</v>
      </c>
      <c r="D169" s="16" t="s">
        <v>229</v>
      </c>
      <c r="E169" s="17" t="s">
        <v>229</v>
      </c>
      <c r="F169" s="17" t="s">
        <v>229</v>
      </c>
      <c r="G169" s="17" t="s">
        <v>229</v>
      </c>
      <c r="H169" s="17" t="s">
        <v>229</v>
      </c>
      <c r="I169" s="17" t="s">
        <v>229</v>
      </c>
      <c r="J169" s="17" t="s">
        <v>229</v>
      </c>
      <c r="K169" s="17" t="s">
        <v>229</v>
      </c>
      <c r="L169" s="17" t="s">
        <v>229</v>
      </c>
      <c r="M169" s="17" t="s">
        <v>229</v>
      </c>
      <c r="N169" s="17" t="s">
        <v>229</v>
      </c>
      <c r="O169" s="17" t="s">
        <v>229</v>
      </c>
      <c r="P169" s="17" t="s">
        <v>229</v>
      </c>
      <c r="Q169" s="17" t="s">
        <v>229</v>
      </c>
      <c r="R169" s="17" t="s">
        <v>229</v>
      </c>
      <c r="S169" s="17" t="s">
        <v>229</v>
      </c>
      <c r="T169" s="17" t="s">
        <v>229</v>
      </c>
      <c r="U169" s="17" t="s">
        <v>229</v>
      </c>
      <c r="V169" s="17" t="s">
        <v>229</v>
      </c>
      <c r="W169" s="17" t="s">
        <v>229</v>
      </c>
      <c r="X169" s="17" t="s">
        <v>229</v>
      </c>
      <c r="Y169" s="154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9" t="s">
        <v>230</v>
      </c>
      <c r="C170" s="9" t="s">
        <v>230</v>
      </c>
      <c r="D170" s="152" t="s">
        <v>232</v>
      </c>
      <c r="E170" s="153" t="s">
        <v>233</v>
      </c>
      <c r="F170" s="153" t="s">
        <v>235</v>
      </c>
      <c r="G170" s="153" t="s">
        <v>237</v>
      </c>
      <c r="H170" s="153" t="s">
        <v>238</v>
      </c>
      <c r="I170" s="153" t="s">
        <v>239</v>
      </c>
      <c r="J170" s="153" t="s">
        <v>240</v>
      </c>
      <c r="K170" s="153" t="s">
        <v>241</v>
      </c>
      <c r="L170" s="153" t="s">
        <v>243</v>
      </c>
      <c r="M170" s="153" t="s">
        <v>244</v>
      </c>
      <c r="N170" s="153" t="s">
        <v>245</v>
      </c>
      <c r="O170" s="153" t="s">
        <v>246</v>
      </c>
      <c r="P170" s="153" t="s">
        <v>247</v>
      </c>
      <c r="Q170" s="153" t="s">
        <v>249</v>
      </c>
      <c r="R170" s="153" t="s">
        <v>250</v>
      </c>
      <c r="S170" s="153" t="s">
        <v>251</v>
      </c>
      <c r="T170" s="153" t="s">
        <v>252</v>
      </c>
      <c r="U170" s="153" t="s">
        <v>259</v>
      </c>
      <c r="V170" s="153" t="s">
        <v>260</v>
      </c>
      <c r="W170" s="153" t="s">
        <v>261</v>
      </c>
      <c r="X170" s="153" t="s">
        <v>262</v>
      </c>
      <c r="Y170" s="154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 t="s">
        <v>3</v>
      </c>
    </row>
    <row r="171" spans="1:65">
      <c r="A171" s="30"/>
      <c r="B171" s="19"/>
      <c r="C171" s="9"/>
      <c r="D171" s="10" t="s">
        <v>279</v>
      </c>
      <c r="E171" s="11" t="s">
        <v>279</v>
      </c>
      <c r="F171" s="11" t="s">
        <v>282</v>
      </c>
      <c r="G171" s="11" t="s">
        <v>282</v>
      </c>
      <c r="H171" s="11" t="s">
        <v>279</v>
      </c>
      <c r="I171" s="11" t="s">
        <v>279</v>
      </c>
      <c r="J171" s="11" t="s">
        <v>282</v>
      </c>
      <c r="K171" s="11" t="s">
        <v>279</v>
      </c>
      <c r="L171" s="11" t="s">
        <v>279</v>
      </c>
      <c r="M171" s="11" t="s">
        <v>282</v>
      </c>
      <c r="N171" s="11" t="s">
        <v>279</v>
      </c>
      <c r="O171" s="11" t="s">
        <v>279</v>
      </c>
      <c r="P171" s="11" t="s">
        <v>282</v>
      </c>
      <c r="Q171" s="11" t="s">
        <v>279</v>
      </c>
      <c r="R171" s="11" t="s">
        <v>279</v>
      </c>
      <c r="S171" s="11" t="s">
        <v>279</v>
      </c>
      <c r="T171" s="11" t="s">
        <v>282</v>
      </c>
      <c r="U171" s="11" t="s">
        <v>282</v>
      </c>
      <c r="V171" s="11" t="s">
        <v>279</v>
      </c>
      <c r="W171" s="11" t="s">
        <v>282</v>
      </c>
      <c r="X171" s="11" t="s">
        <v>279</v>
      </c>
      <c r="Y171" s="154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1</v>
      </c>
    </row>
    <row r="172" spans="1:65">
      <c r="A172" s="30"/>
      <c r="B172" s="19"/>
      <c r="C172" s="9"/>
      <c r="D172" s="26" t="s">
        <v>333</v>
      </c>
      <c r="E172" s="26" t="s">
        <v>334</v>
      </c>
      <c r="F172" s="26" t="s">
        <v>335</v>
      </c>
      <c r="G172" s="26" t="s">
        <v>335</v>
      </c>
      <c r="H172" s="26" t="s">
        <v>116</v>
      </c>
      <c r="I172" s="26" t="s">
        <v>268</v>
      </c>
      <c r="J172" s="26" t="s">
        <v>335</v>
      </c>
      <c r="K172" s="26" t="s">
        <v>333</v>
      </c>
      <c r="L172" s="26" t="s">
        <v>116</v>
      </c>
      <c r="M172" s="26" t="s">
        <v>336</v>
      </c>
      <c r="N172" s="26" t="s">
        <v>335</v>
      </c>
      <c r="O172" s="26" t="s">
        <v>336</v>
      </c>
      <c r="P172" s="26" t="s">
        <v>333</v>
      </c>
      <c r="Q172" s="26" t="s">
        <v>335</v>
      </c>
      <c r="R172" s="26" t="s">
        <v>337</v>
      </c>
      <c r="S172" s="26" t="s">
        <v>333</v>
      </c>
      <c r="T172" s="26" t="s">
        <v>336</v>
      </c>
      <c r="U172" s="26" t="s">
        <v>338</v>
      </c>
      <c r="V172" s="26" t="s">
        <v>333</v>
      </c>
      <c r="W172" s="26" t="s">
        <v>333</v>
      </c>
      <c r="X172" s="26" t="s">
        <v>333</v>
      </c>
      <c r="Y172" s="154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8">
        <v>1</v>
      </c>
      <c r="C173" s="14">
        <v>1</v>
      </c>
      <c r="D173" s="229">
        <v>16.399999999999999</v>
      </c>
      <c r="E173" s="229">
        <v>17.099999999999998</v>
      </c>
      <c r="F173" s="229">
        <v>14.54</v>
      </c>
      <c r="G173" s="229">
        <v>18.899999999999999</v>
      </c>
      <c r="H173" s="229">
        <v>16</v>
      </c>
      <c r="I173" s="229">
        <v>16.2</v>
      </c>
      <c r="J173" s="236">
        <v>14</v>
      </c>
      <c r="K173" s="229">
        <v>15.996</v>
      </c>
      <c r="L173" s="229">
        <v>15.15</v>
      </c>
      <c r="M173" s="229">
        <v>14.59</v>
      </c>
      <c r="N173" s="229">
        <v>15.12</v>
      </c>
      <c r="O173" s="229">
        <v>17.27</v>
      </c>
      <c r="P173" s="229">
        <v>17.5</v>
      </c>
      <c r="Q173" s="229">
        <v>15.949999999999998</v>
      </c>
      <c r="R173" s="229">
        <v>14.8</v>
      </c>
      <c r="S173" s="229">
        <v>16.100000000000001</v>
      </c>
      <c r="T173" s="229">
        <v>18.100000000000001</v>
      </c>
      <c r="U173" s="236">
        <v>15</v>
      </c>
      <c r="V173" s="229">
        <v>15.6</v>
      </c>
      <c r="W173" s="229">
        <v>15.860000000000001</v>
      </c>
      <c r="X173" s="229">
        <v>16.55</v>
      </c>
      <c r="Y173" s="230"/>
      <c r="Z173" s="231"/>
      <c r="AA173" s="231"/>
      <c r="AB173" s="231"/>
      <c r="AC173" s="231"/>
      <c r="AD173" s="231"/>
      <c r="AE173" s="231"/>
      <c r="AF173" s="231"/>
      <c r="AG173" s="231"/>
      <c r="AH173" s="231"/>
      <c r="AI173" s="231"/>
      <c r="AJ173" s="231"/>
      <c r="AK173" s="231"/>
      <c r="AL173" s="231"/>
      <c r="AM173" s="231"/>
      <c r="AN173" s="231"/>
      <c r="AO173" s="231"/>
      <c r="AP173" s="231"/>
      <c r="AQ173" s="231"/>
      <c r="AR173" s="231"/>
      <c r="AS173" s="231"/>
      <c r="AT173" s="231"/>
      <c r="AU173" s="231"/>
      <c r="AV173" s="231"/>
      <c r="AW173" s="231"/>
      <c r="AX173" s="231"/>
      <c r="AY173" s="231"/>
      <c r="AZ173" s="231"/>
      <c r="BA173" s="231"/>
      <c r="BB173" s="231"/>
      <c r="BC173" s="231"/>
      <c r="BD173" s="231"/>
      <c r="BE173" s="231"/>
      <c r="BF173" s="231"/>
      <c r="BG173" s="231"/>
      <c r="BH173" s="231"/>
      <c r="BI173" s="231"/>
      <c r="BJ173" s="231"/>
      <c r="BK173" s="231"/>
      <c r="BL173" s="231"/>
      <c r="BM173" s="232">
        <v>1</v>
      </c>
    </row>
    <row r="174" spans="1:65">
      <c r="A174" s="30"/>
      <c r="B174" s="19">
        <v>1</v>
      </c>
      <c r="C174" s="9">
        <v>2</v>
      </c>
      <c r="D174" s="238">
        <v>17.2</v>
      </c>
      <c r="E174" s="233">
        <v>16.900000000000002</v>
      </c>
      <c r="F174" s="233">
        <v>14.69</v>
      </c>
      <c r="G174" s="233">
        <v>19</v>
      </c>
      <c r="H174" s="233">
        <v>14.5</v>
      </c>
      <c r="I174" s="233">
        <v>17.2</v>
      </c>
      <c r="J174" s="237">
        <v>15</v>
      </c>
      <c r="K174" s="233">
        <v>15.537000000000001</v>
      </c>
      <c r="L174" s="233">
        <v>14.86</v>
      </c>
      <c r="M174" s="233">
        <v>14.87</v>
      </c>
      <c r="N174" s="233">
        <v>15.46</v>
      </c>
      <c r="O174" s="233">
        <v>17.100000000000001</v>
      </c>
      <c r="P174" s="233">
        <v>16.7</v>
      </c>
      <c r="Q174" s="233">
        <v>15.759999999999998</v>
      </c>
      <c r="R174" s="233">
        <v>14.5</v>
      </c>
      <c r="S174" s="233">
        <v>16.55</v>
      </c>
      <c r="T174" s="233">
        <v>18.100000000000001</v>
      </c>
      <c r="U174" s="237">
        <v>17</v>
      </c>
      <c r="V174" s="233">
        <v>15.550000000000002</v>
      </c>
      <c r="W174" s="233">
        <v>16.440000000000001</v>
      </c>
      <c r="X174" s="233">
        <v>15.6</v>
      </c>
      <c r="Y174" s="230"/>
      <c r="Z174" s="231"/>
      <c r="AA174" s="231"/>
      <c r="AB174" s="231"/>
      <c r="AC174" s="231"/>
      <c r="AD174" s="231"/>
      <c r="AE174" s="231"/>
      <c r="AF174" s="231"/>
      <c r="AG174" s="231"/>
      <c r="AH174" s="231"/>
      <c r="AI174" s="231"/>
      <c r="AJ174" s="231"/>
      <c r="AK174" s="231"/>
      <c r="AL174" s="231"/>
      <c r="AM174" s="231"/>
      <c r="AN174" s="231"/>
      <c r="AO174" s="231"/>
      <c r="AP174" s="231"/>
      <c r="AQ174" s="231"/>
      <c r="AR174" s="231"/>
      <c r="AS174" s="231"/>
      <c r="AT174" s="231"/>
      <c r="AU174" s="231"/>
      <c r="AV174" s="231"/>
      <c r="AW174" s="231"/>
      <c r="AX174" s="231"/>
      <c r="AY174" s="231"/>
      <c r="AZ174" s="231"/>
      <c r="BA174" s="231"/>
      <c r="BB174" s="231"/>
      <c r="BC174" s="231"/>
      <c r="BD174" s="231"/>
      <c r="BE174" s="231"/>
      <c r="BF174" s="231"/>
      <c r="BG174" s="231"/>
      <c r="BH174" s="231"/>
      <c r="BI174" s="231"/>
      <c r="BJ174" s="231"/>
      <c r="BK174" s="231"/>
      <c r="BL174" s="231"/>
      <c r="BM174" s="232">
        <v>27</v>
      </c>
    </row>
    <row r="175" spans="1:65">
      <c r="A175" s="30"/>
      <c r="B175" s="19">
        <v>1</v>
      </c>
      <c r="C175" s="9">
        <v>3</v>
      </c>
      <c r="D175" s="233">
        <v>16.649999999999999</v>
      </c>
      <c r="E175" s="233">
        <v>16.900000000000002</v>
      </c>
      <c r="F175" s="233">
        <v>14.81</v>
      </c>
      <c r="G175" s="233">
        <v>17.8</v>
      </c>
      <c r="H175" s="233">
        <v>14</v>
      </c>
      <c r="I175" s="233">
        <v>17</v>
      </c>
      <c r="J175" s="237">
        <v>15</v>
      </c>
      <c r="K175" s="233">
        <v>16.38</v>
      </c>
      <c r="L175" s="233">
        <v>15.41</v>
      </c>
      <c r="M175" s="233">
        <v>14.56</v>
      </c>
      <c r="N175" s="233">
        <v>15.979999999999999</v>
      </c>
      <c r="O175" s="233">
        <v>17.25</v>
      </c>
      <c r="P175" s="233">
        <v>16.100000000000001</v>
      </c>
      <c r="Q175" s="233">
        <v>15.83</v>
      </c>
      <c r="R175" s="233">
        <v>15.1</v>
      </c>
      <c r="S175" s="233">
        <v>16.25</v>
      </c>
      <c r="T175" s="233">
        <v>18.399999999999999</v>
      </c>
      <c r="U175" s="237">
        <v>17</v>
      </c>
      <c r="V175" s="233">
        <v>16.45</v>
      </c>
      <c r="W175" s="233">
        <v>16.77</v>
      </c>
      <c r="X175" s="233">
        <v>16.600000000000001</v>
      </c>
      <c r="Y175" s="230"/>
      <c r="Z175" s="231"/>
      <c r="AA175" s="231"/>
      <c r="AB175" s="231"/>
      <c r="AC175" s="231"/>
      <c r="AD175" s="231"/>
      <c r="AE175" s="231"/>
      <c r="AF175" s="231"/>
      <c r="AG175" s="231"/>
      <c r="AH175" s="231"/>
      <c r="AI175" s="231"/>
      <c r="AJ175" s="231"/>
      <c r="AK175" s="231"/>
      <c r="AL175" s="231"/>
      <c r="AM175" s="231"/>
      <c r="AN175" s="231"/>
      <c r="AO175" s="231"/>
      <c r="AP175" s="231"/>
      <c r="AQ175" s="231"/>
      <c r="AR175" s="231"/>
      <c r="AS175" s="231"/>
      <c r="AT175" s="231"/>
      <c r="AU175" s="231"/>
      <c r="AV175" s="231"/>
      <c r="AW175" s="231"/>
      <c r="AX175" s="231"/>
      <c r="AY175" s="231"/>
      <c r="AZ175" s="231"/>
      <c r="BA175" s="231"/>
      <c r="BB175" s="231"/>
      <c r="BC175" s="231"/>
      <c r="BD175" s="231"/>
      <c r="BE175" s="231"/>
      <c r="BF175" s="231"/>
      <c r="BG175" s="231"/>
      <c r="BH175" s="231"/>
      <c r="BI175" s="231"/>
      <c r="BJ175" s="231"/>
      <c r="BK175" s="231"/>
      <c r="BL175" s="231"/>
      <c r="BM175" s="232">
        <v>16</v>
      </c>
    </row>
    <row r="176" spans="1:65">
      <c r="A176" s="30"/>
      <c r="B176" s="19">
        <v>1</v>
      </c>
      <c r="C176" s="9">
        <v>4</v>
      </c>
      <c r="D176" s="233">
        <v>16.350000000000001</v>
      </c>
      <c r="E176" s="233">
        <v>16.799999999999997</v>
      </c>
      <c r="F176" s="233">
        <v>14.78</v>
      </c>
      <c r="G176" s="233">
        <v>17.899999999999999</v>
      </c>
      <c r="H176" s="233">
        <v>16</v>
      </c>
      <c r="I176" s="233">
        <v>17.2</v>
      </c>
      <c r="J176" s="237">
        <v>14</v>
      </c>
      <c r="K176" s="233">
        <v>16.399999999999999</v>
      </c>
      <c r="L176" s="233">
        <v>15.25</v>
      </c>
      <c r="M176" s="233">
        <v>15</v>
      </c>
      <c r="N176" s="233">
        <v>15.24</v>
      </c>
      <c r="O176" s="233">
        <v>17.09</v>
      </c>
      <c r="P176" s="233">
        <v>17.899999999999999</v>
      </c>
      <c r="Q176" s="233">
        <v>15.7</v>
      </c>
      <c r="R176" s="233">
        <v>14.9</v>
      </c>
      <c r="S176" s="233">
        <v>16.5</v>
      </c>
      <c r="T176" s="233">
        <v>17.899999999999999</v>
      </c>
      <c r="U176" s="237">
        <v>17</v>
      </c>
      <c r="V176" s="233">
        <v>16.05</v>
      </c>
      <c r="W176" s="233">
        <v>16.010000000000002</v>
      </c>
      <c r="X176" s="233">
        <v>16.45</v>
      </c>
      <c r="Y176" s="230"/>
      <c r="Z176" s="231"/>
      <c r="AA176" s="231"/>
      <c r="AB176" s="231"/>
      <c r="AC176" s="231"/>
      <c r="AD176" s="231"/>
      <c r="AE176" s="231"/>
      <c r="AF176" s="231"/>
      <c r="AG176" s="231"/>
      <c r="AH176" s="231"/>
      <c r="AI176" s="231"/>
      <c r="AJ176" s="231"/>
      <c r="AK176" s="231"/>
      <c r="AL176" s="231"/>
      <c r="AM176" s="231"/>
      <c r="AN176" s="231"/>
      <c r="AO176" s="231"/>
      <c r="AP176" s="231"/>
      <c r="AQ176" s="231"/>
      <c r="AR176" s="231"/>
      <c r="AS176" s="231"/>
      <c r="AT176" s="231"/>
      <c r="AU176" s="231"/>
      <c r="AV176" s="231"/>
      <c r="AW176" s="231"/>
      <c r="AX176" s="231"/>
      <c r="AY176" s="231"/>
      <c r="AZ176" s="231"/>
      <c r="BA176" s="231"/>
      <c r="BB176" s="231"/>
      <c r="BC176" s="231"/>
      <c r="BD176" s="231"/>
      <c r="BE176" s="231"/>
      <c r="BF176" s="231"/>
      <c r="BG176" s="231"/>
      <c r="BH176" s="231"/>
      <c r="BI176" s="231"/>
      <c r="BJ176" s="231"/>
      <c r="BK176" s="231"/>
      <c r="BL176" s="231"/>
      <c r="BM176" s="232">
        <v>16.155508771929828</v>
      </c>
    </row>
    <row r="177" spans="1:65">
      <c r="A177" s="30"/>
      <c r="B177" s="19">
        <v>1</v>
      </c>
      <c r="C177" s="9">
        <v>5</v>
      </c>
      <c r="D177" s="233">
        <v>16.55</v>
      </c>
      <c r="E177" s="233">
        <v>16.900000000000002</v>
      </c>
      <c r="F177" s="233">
        <v>14.22</v>
      </c>
      <c r="G177" s="233">
        <v>19.100000000000001</v>
      </c>
      <c r="H177" s="233">
        <v>14.5</v>
      </c>
      <c r="I177" s="233">
        <v>17.2</v>
      </c>
      <c r="J177" s="237">
        <v>15</v>
      </c>
      <c r="K177" s="233">
        <v>16.350999999999999</v>
      </c>
      <c r="L177" s="233">
        <v>15.35</v>
      </c>
      <c r="M177" s="233">
        <v>15.07</v>
      </c>
      <c r="N177" s="233">
        <v>15.550000000000002</v>
      </c>
      <c r="O177" s="233">
        <v>17.5</v>
      </c>
      <c r="P177" s="233">
        <v>17.100000000000001</v>
      </c>
      <c r="Q177" s="233">
        <v>15.77</v>
      </c>
      <c r="R177" s="233">
        <v>14</v>
      </c>
      <c r="S177" s="233">
        <v>15.75</v>
      </c>
      <c r="T177" s="233">
        <v>18.5</v>
      </c>
      <c r="U177" s="237">
        <v>16</v>
      </c>
      <c r="V177" s="233">
        <v>15.6</v>
      </c>
      <c r="W177" s="233">
        <v>16.5</v>
      </c>
      <c r="X177" s="233">
        <v>16.45</v>
      </c>
      <c r="Y177" s="230"/>
      <c r="Z177" s="231"/>
      <c r="AA177" s="231"/>
      <c r="AB177" s="231"/>
      <c r="AC177" s="231"/>
      <c r="AD177" s="231"/>
      <c r="AE177" s="231"/>
      <c r="AF177" s="231"/>
      <c r="AG177" s="231"/>
      <c r="AH177" s="231"/>
      <c r="AI177" s="231"/>
      <c r="AJ177" s="231"/>
      <c r="AK177" s="231"/>
      <c r="AL177" s="231"/>
      <c r="AM177" s="231"/>
      <c r="AN177" s="231"/>
      <c r="AO177" s="231"/>
      <c r="AP177" s="231"/>
      <c r="AQ177" s="231"/>
      <c r="AR177" s="231"/>
      <c r="AS177" s="231"/>
      <c r="AT177" s="231"/>
      <c r="AU177" s="231"/>
      <c r="AV177" s="231"/>
      <c r="AW177" s="231"/>
      <c r="AX177" s="231"/>
      <c r="AY177" s="231"/>
      <c r="AZ177" s="231"/>
      <c r="BA177" s="231"/>
      <c r="BB177" s="231"/>
      <c r="BC177" s="231"/>
      <c r="BD177" s="231"/>
      <c r="BE177" s="231"/>
      <c r="BF177" s="231"/>
      <c r="BG177" s="231"/>
      <c r="BH177" s="231"/>
      <c r="BI177" s="231"/>
      <c r="BJ177" s="231"/>
      <c r="BK177" s="231"/>
      <c r="BL177" s="231"/>
      <c r="BM177" s="232">
        <v>80</v>
      </c>
    </row>
    <row r="178" spans="1:65">
      <c r="A178" s="30"/>
      <c r="B178" s="19">
        <v>1</v>
      </c>
      <c r="C178" s="9">
        <v>6</v>
      </c>
      <c r="D178" s="233">
        <v>16.25</v>
      </c>
      <c r="E178" s="233">
        <v>16.600000000000001</v>
      </c>
      <c r="F178" s="233">
        <v>14.31</v>
      </c>
      <c r="G178" s="233">
        <v>17.7</v>
      </c>
      <c r="H178" s="233">
        <v>14.5</v>
      </c>
      <c r="I178" s="233">
        <v>16.399999999999999</v>
      </c>
      <c r="J178" s="237">
        <v>14</v>
      </c>
      <c r="K178" s="233">
        <v>15.713999999999999</v>
      </c>
      <c r="L178" s="233">
        <v>15.28</v>
      </c>
      <c r="M178" s="233">
        <v>15.01</v>
      </c>
      <c r="N178" s="233">
        <v>15.31</v>
      </c>
      <c r="O178" s="233">
        <v>16.88</v>
      </c>
      <c r="P178" s="233">
        <v>17.399999999999999</v>
      </c>
      <c r="Q178" s="233">
        <v>15.65</v>
      </c>
      <c r="R178" s="233">
        <v>14</v>
      </c>
      <c r="S178" s="233">
        <v>15.7</v>
      </c>
      <c r="T178" s="233">
        <v>17.8</v>
      </c>
      <c r="U178" s="237">
        <v>18</v>
      </c>
      <c r="V178" s="233">
        <v>15.8</v>
      </c>
      <c r="W178" s="233">
        <v>16.670000000000002</v>
      </c>
      <c r="X178" s="233">
        <v>15.65</v>
      </c>
      <c r="Y178" s="230"/>
      <c r="Z178" s="231"/>
      <c r="AA178" s="231"/>
      <c r="AB178" s="231"/>
      <c r="AC178" s="231"/>
      <c r="AD178" s="231"/>
      <c r="AE178" s="231"/>
      <c r="AF178" s="231"/>
      <c r="AG178" s="231"/>
      <c r="AH178" s="231"/>
      <c r="AI178" s="231"/>
      <c r="AJ178" s="231"/>
      <c r="AK178" s="231"/>
      <c r="AL178" s="231"/>
      <c r="AM178" s="231"/>
      <c r="AN178" s="231"/>
      <c r="AO178" s="231"/>
      <c r="AP178" s="231"/>
      <c r="AQ178" s="231"/>
      <c r="AR178" s="231"/>
      <c r="AS178" s="231"/>
      <c r="AT178" s="231"/>
      <c r="AU178" s="231"/>
      <c r="AV178" s="231"/>
      <c r="AW178" s="231"/>
      <c r="AX178" s="231"/>
      <c r="AY178" s="231"/>
      <c r="AZ178" s="231"/>
      <c r="BA178" s="231"/>
      <c r="BB178" s="231"/>
      <c r="BC178" s="231"/>
      <c r="BD178" s="231"/>
      <c r="BE178" s="231"/>
      <c r="BF178" s="231"/>
      <c r="BG178" s="231"/>
      <c r="BH178" s="231"/>
      <c r="BI178" s="231"/>
      <c r="BJ178" s="231"/>
      <c r="BK178" s="231"/>
      <c r="BL178" s="231"/>
      <c r="BM178" s="234"/>
    </row>
    <row r="179" spans="1:65">
      <c r="A179" s="30"/>
      <c r="B179" s="20" t="s">
        <v>271</v>
      </c>
      <c r="C179" s="12"/>
      <c r="D179" s="235">
        <v>16.566666666666666</v>
      </c>
      <c r="E179" s="235">
        <v>16.866666666666671</v>
      </c>
      <c r="F179" s="235">
        <v>14.558333333333335</v>
      </c>
      <c r="G179" s="235">
        <v>18.399999999999999</v>
      </c>
      <c r="H179" s="235">
        <v>14.916666666666666</v>
      </c>
      <c r="I179" s="235">
        <v>16.866666666666664</v>
      </c>
      <c r="J179" s="235">
        <v>14.5</v>
      </c>
      <c r="K179" s="235">
        <v>16.062999999999999</v>
      </c>
      <c r="L179" s="235">
        <v>15.216666666666667</v>
      </c>
      <c r="M179" s="235">
        <v>14.850000000000001</v>
      </c>
      <c r="N179" s="235">
        <v>15.443333333333333</v>
      </c>
      <c r="O179" s="235">
        <v>17.181666666666668</v>
      </c>
      <c r="P179" s="235">
        <v>17.116666666666671</v>
      </c>
      <c r="Q179" s="235">
        <v>15.776666666666666</v>
      </c>
      <c r="R179" s="235">
        <v>14.549999999999999</v>
      </c>
      <c r="S179" s="235">
        <v>16.141666666666669</v>
      </c>
      <c r="T179" s="235">
        <v>18.133333333333333</v>
      </c>
      <c r="U179" s="235">
        <v>16.666666666666668</v>
      </c>
      <c r="V179" s="235">
        <v>15.841666666666667</v>
      </c>
      <c r="W179" s="235">
        <v>16.375000000000004</v>
      </c>
      <c r="X179" s="235">
        <v>16.216666666666669</v>
      </c>
      <c r="Y179" s="230"/>
      <c r="Z179" s="231"/>
      <c r="AA179" s="231"/>
      <c r="AB179" s="231"/>
      <c r="AC179" s="231"/>
      <c r="AD179" s="231"/>
      <c r="AE179" s="231"/>
      <c r="AF179" s="231"/>
      <c r="AG179" s="231"/>
      <c r="AH179" s="231"/>
      <c r="AI179" s="231"/>
      <c r="AJ179" s="231"/>
      <c r="AK179" s="231"/>
      <c r="AL179" s="231"/>
      <c r="AM179" s="231"/>
      <c r="AN179" s="231"/>
      <c r="AO179" s="231"/>
      <c r="AP179" s="231"/>
      <c r="AQ179" s="231"/>
      <c r="AR179" s="231"/>
      <c r="AS179" s="231"/>
      <c r="AT179" s="231"/>
      <c r="AU179" s="231"/>
      <c r="AV179" s="231"/>
      <c r="AW179" s="231"/>
      <c r="AX179" s="231"/>
      <c r="AY179" s="231"/>
      <c r="AZ179" s="231"/>
      <c r="BA179" s="231"/>
      <c r="BB179" s="231"/>
      <c r="BC179" s="231"/>
      <c r="BD179" s="231"/>
      <c r="BE179" s="231"/>
      <c r="BF179" s="231"/>
      <c r="BG179" s="231"/>
      <c r="BH179" s="231"/>
      <c r="BI179" s="231"/>
      <c r="BJ179" s="231"/>
      <c r="BK179" s="231"/>
      <c r="BL179" s="231"/>
      <c r="BM179" s="234"/>
    </row>
    <row r="180" spans="1:65">
      <c r="A180" s="30"/>
      <c r="B180" s="3" t="s">
        <v>272</v>
      </c>
      <c r="C180" s="29"/>
      <c r="D180" s="233">
        <v>16.475000000000001</v>
      </c>
      <c r="E180" s="233">
        <v>16.900000000000002</v>
      </c>
      <c r="F180" s="233">
        <v>14.614999999999998</v>
      </c>
      <c r="G180" s="233">
        <v>18.399999999999999</v>
      </c>
      <c r="H180" s="233">
        <v>14.5</v>
      </c>
      <c r="I180" s="233">
        <v>17.100000000000001</v>
      </c>
      <c r="J180" s="233">
        <v>14.5</v>
      </c>
      <c r="K180" s="233">
        <v>16.173500000000001</v>
      </c>
      <c r="L180" s="233">
        <v>15.265000000000001</v>
      </c>
      <c r="M180" s="233">
        <v>14.934999999999999</v>
      </c>
      <c r="N180" s="233">
        <v>15.385000000000002</v>
      </c>
      <c r="O180" s="233">
        <v>17.175000000000001</v>
      </c>
      <c r="P180" s="233">
        <v>17.25</v>
      </c>
      <c r="Q180" s="233">
        <v>15.764999999999999</v>
      </c>
      <c r="R180" s="233">
        <v>14.65</v>
      </c>
      <c r="S180" s="233">
        <v>16.175000000000001</v>
      </c>
      <c r="T180" s="233">
        <v>18.100000000000001</v>
      </c>
      <c r="U180" s="233">
        <v>17</v>
      </c>
      <c r="V180" s="233">
        <v>15.7</v>
      </c>
      <c r="W180" s="233">
        <v>16.47</v>
      </c>
      <c r="X180" s="233">
        <v>16.45</v>
      </c>
      <c r="Y180" s="230"/>
      <c r="Z180" s="231"/>
      <c r="AA180" s="231"/>
      <c r="AB180" s="231"/>
      <c r="AC180" s="231"/>
      <c r="AD180" s="231"/>
      <c r="AE180" s="231"/>
      <c r="AF180" s="231"/>
      <c r="AG180" s="231"/>
      <c r="AH180" s="231"/>
      <c r="AI180" s="231"/>
      <c r="AJ180" s="231"/>
      <c r="AK180" s="231"/>
      <c r="AL180" s="231"/>
      <c r="AM180" s="231"/>
      <c r="AN180" s="231"/>
      <c r="AO180" s="231"/>
      <c r="AP180" s="231"/>
      <c r="AQ180" s="231"/>
      <c r="AR180" s="231"/>
      <c r="AS180" s="231"/>
      <c r="AT180" s="231"/>
      <c r="AU180" s="231"/>
      <c r="AV180" s="231"/>
      <c r="AW180" s="231"/>
      <c r="AX180" s="231"/>
      <c r="AY180" s="231"/>
      <c r="AZ180" s="231"/>
      <c r="BA180" s="231"/>
      <c r="BB180" s="231"/>
      <c r="BC180" s="231"/>
      <c r="BD180" s="231"/>
      <c r="BE180" s="231"/>
      <c r="BF180" s="231"/>
      <c r="BG180" s="231"/>
      <c r="BH180" s="231"/>
      <c r="BI180" s="231"/>
      <c r="BJ180" s="231"/>
      <c r="BK180" s="231"/>
      <c r="BL180" s="231"/>
      <c r="BM180" s="234"/>
    </row>
    <row r="181" spans="1:65">
      <c r="A181" s="30"/>
      <c r="B181" s="3" t="s">
        <v>273</v>
      </c>
      <c r="C181" s="29"/>
      <c r="D181" s="24">
        <v>0.34156502553198625</v>
      </c>
      <c r="E181" s="24">
        <v>0.16329931618554464</v>
      </c>
      <c r="F181" s="24">
        <v>0.24750084174941001</v>
      </c>
      <c r="G181" s="24">
        <v>0.66332495807108027</v>
      </c>
      <c r="H181" s="24">
        <v>0.86120071218425431</v>
      </c>
      <c r="I181" s="24">
        <v>0.45018514709691038</v>
      </c>
      <c r="J181" s="24">
        <v>0.54772255750516607</v>
      </c>
      <c r="K181" s="24">
        <v>0.3741571862199089</v>
      </c>
      <c r="L181" s="24">
        <v>0.19592515577808459</v>
      </c>
      <c r="M181" s="24">
        <v>0.22297981971469966</v>
      </c>
      <c r="N181" s="24">
        <v>0.30441200151548975</v>
      </c>
      <c r="O181" s="24">
        <v>0.20970614360735054</v>
      </c>
      <c r="P181" s="24">
        <v>0.64005208121422874</v>
      </c>
      <c r="Q181" s="24">
        <v>0.10500793620801484</v>
      </c>
      <c r="R181" s="24">
        <v>0.46797435827190365</v>
      </c>
      <c r="S181" s="24">
        <v>0.36251436753136684</v>
      </c>
      <c r="T181" s="24">
        <v>0.27325202042558905</v>
      </c>
      <c r="U181" s="24">
        <v>1.0327955589886444</v>
      </c>
      <c r="V181" s="24">
        <v>0.35130708314331827</v>
      </c>
      <c r="W181" s="24">
        <v>0.3636894279464275</v>
      </c>
      <c r="X181" s="24">
        <v>0.46224091842530213</v>
      </c>
      <c r="Y181" s="154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3" t="s">
        <v>87</v>
      </c>
      <c r="C182" s="29"/>
      <c r="D182" s="13">
        <v>2.061760717496899E-2</v>
      </c>
      <c r="E182" s="13">
        <v>9.6817776394591652E-3</v>
      </c>
      <c r="F182" s="13">
        <v>1.7000630228923411E-2</v>
      </c>
      <c r="G182" s="13">
        <v>3.6050269460384803E-2</v>
      </c>
      <c r="H182" s="13">
        <v>5.7734125956486325E-2</v>
      </c>
      <c r="I182" s="13">
        <v>2.6690818997840541E-2</v>
      </c>
      <c r="J182" s="13">
        <v>3.77739694831149E-2</v>
      </c>
      <c r="K182" s="13">
        <v>2.3293107527853386E-2</v>
      </c>
      <c r="L182" s="13">
        <v>1.2875694793740499E-2</v>
      </c>
      <c r="M182" s="13">
        <v>1.5015476075063948E-2</v>
      </c>
      <c r="N182" s="13">
        <v>1.9711547691484334E-2</v>
      </c>
      <c r="O182" s="13">
        <v>1.2205227099079476E-2</v>
      </c>
      <c r="P182" s="13">
        <v>3.7393500363051328E-2</v>
      </c>
      <c r="Q182" s="13">
        <v>6.6559013020081248E-3</v>
      </c>
      <c r="R182" s="13">
        <v>3.2163186135526024E-2</v>
      </c>
      <c r="S182" s="13">
        <v>2.2458298453156434E-2</v>
      </c>
      <c r="T182" s="13">
        <v>1.5069045244058219E-2</v>
      </c>
      <c r="U182" s="13">
        <v>6.1967733539318656E-2</v>
      </c>
      <c r="V182" s="13">
        <v>2.2176144122671326E-2</v>
      </c>
      <c r="W182" s="13">
        <v>2.2210041401308545E-2</v>
      </c>
      <c r="X182" s="13">
        <v>2.850406485664761E-2</v>
      </c>
      <c r="Y182" s="154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30"/>
      <c r="B183" s="3" t="s">
        <v>274</v>
      </c>
      <c r="C183" s="29"/>
      <c r="D183" s="13">
        <v>2.5450012162490765E-2</v>
      </c>
      <c r="E183" s="13">
        <v>4.4019529485352926E-2</v>
      </c>
      <c r="F183" s="13">
        <v>-9.886258991555763E-2</v>
      </c>
      <c r="G183" s="13">
        <v>0.13893039580220279</v>
      </c>
      <c r="H183" s="13">
        <v>-7.6682333113250345E-2</v>
      </c>
      <c r="I183" s="13">
        <v>4.4019529485352482E-2</v>
      </c>
      <c r="J183" s="13">
        <v>-0.10247332939500309</v>
      </c>
      <c r="K183" s="13">
        <v>-5.7261441428921867E-3</v>
      </c>
      <c r="L183" s="13">
        <v>-5.8112815790388295E-2</v>
      </c>
      <c r="M183" s="13">
        <v>-8.0808892518330677E-2</v>
      </c>
      <c r="N183" s="13">
        <v>-4.4082513813114788E-2</v>
      </c>
      <c r="O183" s="13">
        <v>6.351752267435784E-2</v>
      </c>
      <c r="P183" s="13">
        <v>5.9494127254404505E-2</v>
      </c>
      <c r="Q183" s="13">
        <v>-2.3449716787712682E-2</v>
      </c>
      <c r="R183" s="13">
        <v>-9.9378409841192838E-2</v>
      </c>
      <c r="S183" s="13">
        <v>-8.5680404489696382E-4</v>
      </c>
      <c r="T183" s="13">
        <v>0.12242415818188102</v>
      </c>
      <c r="U183" s="13">
        <v>3.1639851270111485E-2</v>
      </c>
      <c r="V183" s="13">
        <v>-1.9426321367759125E-2</v>
      </c>
      <c r="W183" s="13">
        <v>1.3586153872884532E-2</v>
      </c>
      <c r="X183" s="13">
        <v>3.7855752858184655E-3</v>
      </c>
      <c r="Y183" s="154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A184" s="30"/>
      <c r="B184" s="46" t="s">
        <v>275</v>
      </c>
      <c r="C184" s="47"/>
      <c r="D184" s="45">
        <v>0.4</v>
      </c>
      <c r="E184" s="45">
        <v>0.67</v>
      </c>
      <c r="F184" s="45">
        <v>1.47</v>
      </c>
      <c r="G184" s="45">
        <v>2.1</v>
      </c>
      <c r="H184" s="45">
        <v>1.1399999999999999</v>
      </c>
      <c r="I184" s="45">
        <v>0.67</v>
      </c>
      <c r="J184" s="45" t="s">
        <v>276</v>
      </c>
      <c r="K184" s="45">
        <v>7.0000000000000007E-2</v>
      </c>
      <c r="L184" s="45">
        <v>0.86</v>
      </c>
      <c r="M184" s="45">
        <v>1.2</v>
      </c>
      <c r="N184" s="45">
        <v>0.65</v>
      </c>
      <c r="O184" s="45">
        <v>0.97</v>
      </c>
      <c r="P184" s="45">
        <v>0.91</v>
      </c>
      <c r="Q184" s="45">
        <v>0.34</v>
      </c>
      <c r="R184" s="45">
        <v>1.48</v>
      </c>
      <c r="S184" s="45">
        <v>0</v>
      </c>
      <c r="T184" s="45">
        <v>1.85</v>
      </c>
      <c r="U184" s="45" t="s">
        <v>276</v>
      </c>
      <c r="V184" s="45">
        <v>0.28000000000000003</v>
      </c>
      <c r="W184" s="45">
        <v>0.22</v>
      </c>
      <c r="X184" s="45">
        <v>7.0000000000000007E-2</v>
      </c>
      <c r="Y184" s="154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55"/>
    </row>
    <row r="185" spans="1:65">
      <c r="B185" s="31" t="s">
        <v>345</v>
      </c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BM185" s="55"/>
    </row>
    <row r="186" spans="1:65">
      <c r="BM186" s="55"/>
    </row>
    <row r="187" spans="1:65" ht="15">
      <c r="B187" s="8" t="s">
        <v>585</v>
      </c>
      <c r="BM187" s="28" t="s">
        <v>67</v>
      </c>
    </row>
    <row r="188" spans="1:65" ht="15">
      <c r="A188" s="25" t="s">
        <v>25</v>
      </c>
      <c r="B188" s="18" t="s">
        <v>110</v>
      </c>
      <c r="C188" s="15" t="s">
        <v>111</v>
      </c>
      <c r="D188" s="16" t="s">
        <v>229</v>
      </c>
      <c r="E188" s="17" t="s">
        <v>229</v>
      </c>
      <c r="F188" s="17" t="s">
        <v>229</v>
      </c>
      <c r="G188" s="17" t="s">
        <v>229</v>
      </c>
      <c r="H188" s="17" t="s">
        <v>229</v>
      </c>
      <c r="I188" s="17" t="s">
        <v>229</v>
      </c>
      <c r="J188" s="17" t="s">
        <v>229</v>
      </c>
      <c r="K188" s="17" t="s">
        <v>229</v>
      </c>
      <c r="L188" s="17" t="s">
        <v>229</v>
      </c>
      <c r="M188" s="17" t="s">
        <v>229</v>
      </c>
      <c r="N188" s="17" t="s">
        <v>229</v>
      </c>
      <c r="O188" s="17" t="s">
        <v>229</v>
      </c>
      <c r="P188" s="17" t="s">
        <v>229</v>
      </c>
      <c r="Q188" s="17" t="s">
        <v>229</v>
      </c>
      <c r="R188" s="17" t="s">
        <v>229</v>
      </c>
      <c r="S188" s="17" t="s">
        <v>229</v>
      </c>
      <c r="T188" s="17" t="s">
        <v>229</v>
      </c>
      <c r="U188" s="17" t="s">
        <v>229</v>
      </c>
      <c r="V188" s="17" t="s">
        <v>229</v>
      </c>
      <c r="W188" s="17" t="s">
        <v>229</v>
      </c>
      <c r="X188" s="17" t="s">
        <v>229</v>
      </c>
      <c r="Y188" s="17" t="s">
        <v>229</v>
      </c>
      <c r="Z188" s="17" t="s">
        <v>229</v>
      </c>
      <c r="AA188" s="17" t="s">
        <v>229</v>
      </c>
      <c r="AB188" s="154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 t="s">
        <v>230</v>
      </c>
      <c r="C189" s="9" t="s">
        <v>230</v>
      </c>
      <c r="D189" s="152" t="s">
        <v>232</v>
      </c>
      <c r="E189" s="153" t="s">
        <v>233</v>
      </c>
      <c r="F189" s="153" t="s">
        <v>234</v>
      </c>
      <c r="G189" s="153" t="s">
        <v>235</v>
      </c>
      <c r="H189" s="153" t="s">
        <v>237</v>
      </c>
      <c r="I189" s="153" t="s">
        <v>238</v>
      </c>
      <c r="J189" s="153" t="s">
        <v>239</v>
      </c>
      <c r="K189" s="153" t="s">
        <v>240</v>
      </c>
      <c r="L189" s="153" t="s">
        <v>241</v>
      </c>
      <c r="M189" s="153" t="s">
        <v>243</v>
      </c>
      <c r="N189" s="153" t="s">
        <v>244</v>
      </c>
      <c r="O189" s="153" t="s">
        <v>245</v>
      </c>
      <c r="P189" s="153" t="s">
        <v>246</v>
      </c>
      <c r="Q189" s="153" t="s">
        <v>247</v>
      </c>
      <c r="R189" s="153" t="s">
        <v>249</v>
      </c>
      <c r="S189" s="153" t="s">
        <v>250</v>
      </c>
      <c r="T189" s="153" t="s">
        <v>251</v>
      </c>
      <c r="U189" s="153" t="s">
        <v>252</v>
      </c>
      <c r="V189" s="153" t="s">
        <v>254</v>
      </c>
      <c r="W189" s="153" t="s">
        <v>258</v>
      </c>
      <c r="X189" s="153" t="s">
        <v>259</v>
      </c>
      <c r="Y189" s="153" t="s">
        <v>260</v>
      </c>
      <c r="Z189" s="153" t="s">
        <v>261</v>
      </c>
      <c r="AA189" s="153" t="s">
        <v>262</v>
      </c>
      <c r="AB189" s="154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 t="s">
        <v>3</v>
      </c>
    </row>
    <row r="190" spans="1:65">
      <c r="A190" s="30"/>
      <c r="B190" s="19"/>
      <c r="C190" s="9"/>
      <c r="D190" s="10" t="s">
        <v>279</v>
      </c>
      <c r="E190" s="11" t="s">
        <v>281</v>
      </c>
      <c r="F190" s="11" t="s">
        <v>281</v>
      </c>
      <c r="G190" s="11" t="s">
        <v>281</v>
      </c>
      <c r="H190" s="11" t="s">
        <v>282</v>
      </c>
      <c r="I190" s="11" t="s">
        <v>279</v>
      </c>
      <c r="J190" s="11" t="s">
        <v>279</v>
      </c>
      <c r="K190" s="11" t="s">
        <v>282</v>
      </c>
      <c r="L190" s="11" t="s">
        <v>279</v>
      </c>
      <c r="M190" s="11" t="s">
        <v>279</v>
      </c>
      <c r="N190" s="11" t="s">
        <v>282</v>
      </c>
      <c r="O190" s="11" t="s">
        <v>279</v>
      </c>
      <c r="P190" s="11" t="s">
        <v>279</v>
      </c>
      <c r="Q190" s="11" t="s">
        <v>282</v>
      </c>
      <c r="R190" s="11" t="s">
        <v>279</v>
      </c>
      <c r="S190" s="11" t="s">
        <v>279</v>
      </c>
      <c r="T190" s="11" t="s">
        <v>279</v>
      </c>
      <c r="U190" s="11" t="s">
        <v>282</v>
      </c>
      <c r="V190" s="11" t="s">
        <v>279</v>
      </c>
      <c r="W190" s="11" t="s">
        <v>279</v>
      </c>
      <c r="X190" s="11" t="s">
        <v>282</v>
      </c>
      <c r="Y190" s="11" t="s">
        <v>279</v>
      </c>
      <c r="Z190" s="11" t="s">
        <v>282</v>
      </c>
      <c r="AA190" s="11" t="s">
        <v>279</v>
      </c>
      <c r="AB190" s="154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2</v>
      </c>
    </row>
    <row r="191" spans="1:65">
      <c r="A191" s="30"/>
      <c r="B191" s="19"/>
      <c r="C191" s="9"/>
      <c r="D191" s="26" t="s">
        <v>333</v>
      </c>
      <c r="E191" s="26" t="s">
        <v>334</v>
      </c>
      <c r="F191" s="26" t="s">
        <v>333</v>
      </c>
      <c r="G191" s="26" t="s">
        <v>335</v>
      </c>
      <c r="H191" s="26" t="s">
        <v>335</v>
      </c>
      <c r="I191" s="26" t="s">
        <v>116</v>
      </c>
      <c r="J191" s="26" t="s">
        <v>268</v>
      </c>
      <c r="K191" s="26" t="s">
        <v>335</v>
      </c>
      <c r="L191" s="26" t="s">
        <v>333</v>
      </c>
      <c r="M191" s="26" t="s">
        <v>116</v>
      </c>
      <c r="N191" s="26" t="s">
        <v>336</v>
      </c>
      <c r="O191" s="26" t="s">
        <v>335</v>
      </c>
      <c r="P191" s="26" t="s">
        <v>336</v>
      </c>
      <c r="Q191" s="26" t="s">
        <v>333</v>
      </c>
      <c r="R191" s="26" t="s">
        <v>335</v>
      </c>
      <c r="S191" s="26" t="s">
        <v>337</v>
      </c>
      <c r="T191" s="26" t="s">
        <v>333</v>
      </c>
      <c r="U191" s="26" t="s">
        <v>336</v>
      </c>
      <c r="V191" s="26" t="s">
        <v>115</v>
      </c>
      <c r="W191" s="26" t="s">
        <v>333</v>
      </c>
      <c r="X191" s="26" t="s">
        <v>338</v>
      </c>
      <c r="Y191" s="26" t="s">
        <v>333</v>
      </c>
      <c r="Z191" s="26" t="s">
        <v>333</v>
      </c>
      <c r="AA191" s="26" t="s">
        <v>333</v>
      </c>
      <c r="AB191" s="154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2</v>
      </c>
    </row>
    <row r="192" spans="1:65">
      <c r="A192" s="30"/>
      <c r="B192" s="18">
        <v>1</v>
      </c>
      <c r="C192" s="14">
        <v>1</v>
      </c>
      <c r="D192" s="22">
        <v>2.4</v>
      </c>
      <c r="E192" s="148">
        <v>3</v>
      </c>
      <c r="F192" s="148">
        <v>2</v>
      </c>
      <c r="G192" s="148">
        <v>2</v>
      </c>
      <c r="H192" s="148">
        <v>4.0999999999999996</v>
      </c>
      <c r="I192" s="148">
        <v>2</v>
      </c>
      <c r="J192" s="22">
        <v>1.8</v>
      </c>
      <c r="K192" s="148">
        <v>3.1</v>
      </c>
      <c r="L192" s="22">
        <v>2.02</v>
      </c>
      <c r="M192" s="22">
        <v>2</v>
      </c>
      <c r="N192" s="22">
        <v>2</v>
      </c>
      <c r="O192" s="22">
        <v>1.76</v>
      </c>
      <c r="P192" s="22">
        <v>2.2000000000000002</v>
      </c>
      <c r="Q192" s="22">
        <v>2.6</v>
      </c>
      <c r="R192" s="22">
        <v>2.5</v>
      </c>
      <c r="S192" s="22">
        <v>2.8</v>
      </c>
      <c r="T192" s="22">
        <v>2.4</v>
      </c>
      <c r="U192" s="22">
        <v>2.1</v>
      </c>
      <c r="V192" s="22">
        <v>1.9</v>
      </c>
      <c r="W192" s="22">
        <v>2.2000000000000002</v>
      </c>
      <c r="X192" s="148">
        <v>3</v>
      </c>
      <c r="Y192" s="22">
        <v>2.7</v>
      </c>
      <c r="Z192" s="22">
        <v>2</v>
      </c>
      <c r="AA192" s="22">
        <v>2.1</v>
      </c>
      <c r="AB192" s="154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1</v>
      </c>
    </row>
    <row r="193" spans="1:65">
      <c r="A193" s="30"/>
      <c r="B193" s="19">
        <v>1</v>
      </c>
      <c r="C193" s="9">
        <v>2</v>
      </c>
      <c r="D193" s="11">
        <v>2.4</v>
      </c>
      <c r="E193" s="149">
        <v>3</v>
      </c>
      <c r="F193" s="149">
        <v>1</v>
      </c>
      <c r="G193" s="149">
        <v>2</v>
      </c>
      <c r="H193" s="149">
        <v>4.2</v>
      </c>
      <c r="I193" s="149">
        <v>2</v>
      </c>
      <c r="J193" s="11">
        <v>2</v>
      </c>
      <c r="K193" s="149">
        <v>3.4</v>
      </c>
      <c r="L193" s="11">
        <v>1.9800000000000002</v>
      </c>
      <c r="M193" s="11">
        <v>2</v>
      </c>
      <c r="N193" s="11">
        <v>2.1</v>
      </c>
      <c r="O193" s="11">
        <v>1.79</v>
      </c>
      <c r="P193" s="11">
        <v>2.2000000000000002</v>
      </c>
      <c r="Q193" s="11">
        <v>2.6</v>
      </c>
      <c r="R193" s="11">
        <v>2.5</v>
      </c>
      <c r="S193" s="11">
        <v>2.7</v>
      </c>
      <c r="T193" s="11">
        <v>2.4</v>
      </c>
      <c r="U193" s="11">
        <v>2.2000000000000002</v>
      </c>
      <c r="V193" s="11">
        <v>2.2000000000000002</v>
      </c>
      <c r="W193" s="11">
        <v>2.1</v>
      </c>
      <c r="X193" s="149">
        <v>3</v>
      </c>
      <c r="Y193" s="11">
        <v>2.7</v>
      </c>
      <c r="Z193" s="11">
        <v>2.1</v>
      </c>
      <c r="AA193" s="11">
        <v>2</v>
      </c>
      <c r="AB193" s="154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28">
        <v>28</v>
      </c>
    </row>
    <row r="194" spans="1:65">
      <c r="A194" s="30"/>
      <c r="B194" s="19">
        <v>1</v>
      </c>
      <c r="C194" s="9">
        <v>3</v>
      </c>
      <c r="D194" s="11">
        <v>2.4</v>
      </c>
      <c r="E194" s="149">
        <v>3</v>
      </c>
      <c r="F194" s="149">
        <v>2</v>
      </c>
      <c r="G194" s="149">
        <v>2</v>
      </c>
      <c r="H194" s="149">
        <v>3.8</v>
      </c>
      <c r="I194" s="149">
        <v>2</v>
      </c>
      <c r="J194" s="11">
        <v>2</v>
      </c>
      <c r="K194" s="149">
        <v>3.3</v>
      </c>
      <c r="L194" s="11">
        <v>2</v>
      </c>
      <c r="M194" s="11">
        <v>2</v>
      </c>
      <c r="N194" s="11">
        <v>1.9</v>
      </c>
      <c r="O194" s="11">
        <v>1.83</v>
      </c>
      <c r="P194" s="11">
        <v>2.2999999999999998</v>
      </c>
      <c r="Q194" s="11">
        <v>2.2000000000000002</v>
      </c>
      <c r="R194" s="11">
        <v>2.4</v>
      </c>
      <c r="S194" s="11">
        <v>2.9</v>
      </c>
      <c r="T194" s="11">
        <v>2.6</v>
      </c>
      <c r="U194" s="11">
        <v>2.1</v>
      </c>
      <c r="V194" s="11">
        <v>2.1</v>
      </c>
      <c r="W194" s="11">
        <v>2.2000000000000002</v>
      </c>
      <c r="X194" s="149">
        <v>3</v>
      </c>
      <c r="Y194" s="11">
        <v>2.9</v>
      </c>
      <c r="Z194" s="11">
        <v>2</v>
      </c>
      <c r="AA194" s="11">
        <v>2.2000000000000002</v>
      </c>
      <c r="AB194" s="154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28">
        <v>16</v>
      </c>
    </row>
    <row r="195" spans="1:65">
      <c r="A195" s="30"/>
      <c r="B195" s="19">
        <v>1</v>
      </c>
      <c r="C195" s="9">
        <v>4</v>
      </c>
      <c r="D195" s="11">
        <v>2.2999999999999998</v>
      </c>
      <c r="E195" s="149">
        <v>4</v>
      </c>
      <c r="F195" s="149">
        <v>2</v>
      </c>
      <c r="G195" s="149">
        <v>2</v>
      </c>
      <c r="H195" s="149">
        <v>3.9</v>
      </c>
      <c r="I195" s="149">
        <v>2</v>
      </c>
      <c r="J195" s="11">
        <v>2</v>
      </c>
      <c r="K195" s="149">
        <v>3.4</v>
      </c>
      <c r="L195" s="11">
        <v>2</v>
      </c>
      <c r="M195" s="11">
        <v>2.1</v>
      </c>
      <c r="N195" s="11">
        <v>2</v>
      </c>
      <c r="O195" s="11">
        <v>1.81</v>
      </c>
      <c r="P195" s="11">
        <v>2.2000000000000002</v>
      </c>
      <c r="Q195" s="11">
        <v>2.8</v>
      </c>
      <c r="R195" s="11">
        <v>2.4</v>
      </c>
      <c r="S195" s="11">
        <v>2.9</v>
      </c>
      <c r="T195" s="11">
        <v>2.4</v>
      </c>
      <c r="U195" s="11">
        <v>2.1</v>
      </c>
      <c r="V195" s="11">
        <v>2</v>
      </c>
      <c r="W195" s="11">
        <v>2.2000000000000002</v>
      </c>
      <c r="X195" s="149">
        <v>3</v>
      </c>
      <c r="Y195" s="11">
        <v>2.7</v>
      </c>
      <c r="Z195" s="11">
        <v>2.1</v>
      </c>
      <c r="AA195" s="11">
        <v>2.2000000000000002</v>
      </c>
      <c r="AB195" s="154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28">
        <v>2.2424509803921562</v>
      </c>
    </row>
    <row r="196" spans="1:65">
      <c r="A196" s="30"/>
      <c r="B196" s="19">
        <v>1</v>
      </c>
      <c r="C196" s="9">
        <v>5</v>
      </c>
      <c r="D196" s="11">
        <v>2.4</v>
      </c>
      <c r="E196" s="149">
        <v>4</v>
      </c>
      <c r="F196" s="149">
        <v>1</v>
      </c>
      <c r="G196" s="149">
        <v>2</v>
      </c>
      <c r="H196" s="149">
        <v>4.3</v>
      </c>
      <c r="I196" s="149">
        <v>2</v>
      </c>
      <c r="J196" s="11">
        <v>2</v>
      </c>
      <c r="K196" s="149">
        <v>3.5</v>
      </c>
      <c r="L196" s="11">
        <v>2.02</v>
      </c>
      <c r="M196" s="11">
        <v>2</v>
      </c>
      <c r="N196" s="11">
        <v>1.9</v>
      </c>
      <c r="O196" s="11">
        <v>1.86</v>
      </c>
      <c r="P196" s="11">
        <v>2.2999999999999998</v>
      </c>
      <c r="Q196" s="11">
        <v>2.5</v>
      </c>
      <c r="R196" s="11">
        <v>2.5</v>
      </c>
      <c r="S196" s="11">
        <v>2.7</v>
      </c>
      <c r="T196" s="11">
        <v>2.4</v>
      </c>
      <c r="U196" s="11">
        <v>2.2000000000000002</v>
      </c>
      <c r="V196" s="11">
        <v>2.4</v>
      </c>
      <c r="W196" s="11">
        <v>2.2000000000000002</v>
      </c>
      <c r="X196" s="149">
        <v>3</v>
      </c>
      <c r="Y196" s="11">
        <v>2.8</v>
      </c>
      <c r="Z196" s="11">
        <v>2</v>
      </c>
      <c r="AA196" s="11">
        <v>2.2000000000000002</v>
      </c>
      <c r="AB196" s="154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28">
        <v>81</v>
      </c>
    </row>
    <row r="197" spans="1:65">
      <c r="A197" s="30"/>
      <c r="B197" s="19">
        <v>1</v>
      </c>
      <c r="C197" s="9">
        <v>6</v>
      </c>
      <c r="D197" s="11">
        <v>2.2999999999999998</v>
      </c>
      <c r="E197" s="149">
        <v>4</v>
      </c>
      <c r="F197" s="149">
        <v>1</v>
      </c>
      <c r="G197" s="149">
        <v>2</v>
      </c>
      <c r="H197" s="149">
        <v>3.9</v>
      </c>
      <c r="I197" s="149">
        <v>2</v>
      </c>
      <c r="J197" s="11">
        <v>2</v>
      </c>
      <c r="K197" s="149">
        <v>3.5</v>
      </c>
      <c r="L197" s="11">
        <v>1.99</v>
      </c>
      <c r="M197" s="11">
        <v>2</v>
      </c>
      <c r="N197" s="11">
        <v>2.1</v>
      </c>
      <c r="O197" s="11">
        <v>1.77</v>
      </c>
      <c r="P197" s="11">
        <v>2.2000000000000002</v>
      </c>
      <c r="Q197" s="11">
        <v>2.7</v>
      </c>
      <c r="R197" s="11">
        <v>2.5</v>
      </c>
      <c r="S197" s="11">
        <v>2.9</v>
      </c>
      <c r="T197" s="11">
        <v>2.4</v>
      </c>
      <c r="U197" s="11">
        <v>2.1</v>
      </c>
      <c r="V197" s="11">
        <v>2.6</v>
      </c>
      <c r="W197" s="11">
        <v>2.2000000000000002</v>
      </c>
      <c r="X197" s="149">
        <v>3</v>
      </c>
      <c r="Y197" s="11">
        <v>2.8</v>
      </c>
      <c r="Z197" s="11">
        <v>2</v>
      </c>
      <c r="AA197" s="11">
        <v>2.1</v>
      </c>
      <c r="AB197" s="154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20" t="s">
        <v>271</v>
      </c>
      <c r="C198" s="12"/>
      <c r="D198" s="23">
        <v>2.3666666666666667</v>
      </c>
      <c r="E198" s="23">
        <v>3.5</v>
      </c>
      <c r="F198" s="23">
        <v>1.5</v>
      </c>
      <c r="G198" s="23">
        <v>2</v>
      </c>
      <c r="H198" s="23">
        <v>4.0333333333333332</v>
      </c>
      <c r="I198" s="23">
        <v>2</v>
      </c>
      <c r="J198" s="23">
        <v>1.9666666666666668</v>
      </c>
      <c r="K198" s="23">
        <v>3.3666666666666671</v>
      </c>
      <c r="L198" s="23">
        <v>2.0016666666666665</v>
      </c>
      <c r="M198" s="23">
        <v>2.0166666666666666</v>
      </c>
      <c r="N198" s="23">
        <v>2</v>
      </c>
      <c r="O198" s="23">
        <v>1.803333333333333</v>
      </c>
      <c r="P198" s="23">
        <v>2.2333333333333329</v>
      </c>
      <c r="Q198" s="23">
        <v>2.5666666666666664</v>
      </c>
      <c r="R198" s="23">
        <v>2.4666666666666668</v>
      </c>
      <c r="S198" s="23">
        <v>2.8166666666666664</v>
      </c>
      <c r="T198" s="23">
        <v>2.4333333333333336</v>
      </c>
      <c r="U198" s="23">
        <v>2.1333333333333333</v>
      </c>
      <c r="V198" s="23">
        <v>2.1999999999999997</v>
      </c>
      <c r="W198" s="23">
        <v>2.1833333333333336</v>
      </c>
      <c r="X198" s="23">
        <v>3</v>
      </c>
      <c r="Y198" s="23">
        <v>2.7666666666666671</v>
      </c>
      <c r="Z198" s="23">
        <v>2.0333333333333332</v>
      </c>
      <c r="AA198" s="23">
        <v>2.1333333333333333</v>
      </c>
      <c r="AB198" s="154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272</v>
      </c>
      <c r="C199" s="29"/>
      <c r="D199" s="11">
        <v>2.4</v>
      </c>
      <c r="E199" s="11">
        <v>3.5</v>
      </c>
      <c r="F199" s="11">
        <v>1.5</v>
      </c>
      <c r="G199" s="11">
        <v>2</v>
      </c>
      <c r="H199" s="11">
        <v>4</v>
      </c>
      <c r="I199" s="11">
        <v>2</v>
      </c>
      <c r="J199" s="11">
        <v>2</v>
      </c>
      <c r="K199" s="11">
        <v>3.4</v>
      </c>
      <c r="L199" s="11">
        <v>2</v>
      </c>
      <c r="M199" s="11">
        <v>2</v>
      </c>
      <c r="N199" s="11">
        <v>2</v>
      </c>
      <c r="O199" s="11">
        <v>1.8</v>
      </c>
      <c r="P199" s="11">
        <v>2.2000000000000002</v>
      </c>
      <c r="Q199" s="11">
        <v>2.6</v>
      </c>
      <c r="R199" s="11">
        <v>2.5</v>
      </c>
      <c r="S199" s="11">
        <v>2.8499999999999996</v>
      </c>
      <c r="T199" s="11">
        <v>2.4</v>
      </c>
      <c r="U199" s="11">
        <v>2.1</v>
      </c>
      <c r="V199" s="11">
        <v>2.1500000000000004</v>
      </c>
      <c r="W199" s="11">
        <v>2.2000000000000002</v>
      </c>
      <c r="X199" s="11">
        <v>3</v>
      </c>
      <c r="Y199" s="11">
        <v>2.75</v>
      </c>
      <c r="Z199" s="11">
        <v>2</v>
      </c>
      <c r="AA199" s="11">
        <v>2.1500000000000004</v>
      </c>
      <c r="AB199" s="154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3" t="s">
        <v>273</v>
      </c>
      <c r="C200" s="29"/>
      <c r="D200" s="24">
        <v>5.1639777949432274E-2</v>
      </c>
      <c r="E200" s="24">
        <v>0.54772255750516607</v>
      </c>
      <c r="F200" s="24">
        <v>0.54772255750516607</v>
      </c>
      <c r="G200" s="24">
        <v>0</v>
      </c>
      <c r="H200" s="24">
        <v>0.19663841605003504</v>
      </c>
      <c r="I200" s="24">
        <v>0</v>
      </c>
      <c r="J200" s="24">
        <v>8.1649658092772595E-2</v>
      </c>
      <c r="K200" s="24">
        <v>0.15055453054181619</v>
      </c>
      <c r="L200" s="24">
        <v>1.6020819787597177E-2</v>
      </c>
      <c r="M200" s="24">
        <v>4.0824829046386339E-2</v>
      </c>
      <c r="N200" s="24">
        <v>8.9442719099991672E-2</v>
      </c>
      <c r="O200" s="24">
        <v>3.7771241264574151E-2</v>
      </c>
      <c r="P200" s="24">
        <v>5.1639777949432045E-2</v>
      </c>
      <c r="Q200" s="24">
        <v>0.20655911179772882</v>
      </c>
      <c r="R200" s="24">
        <v>5.1639777949432274E-2</v>
      </c>
      <c r="S200" s="24">
        <v>9.8319208025017382E-2</v>
      </c>
      <c r="T200" s="24">
        <v>8.1649658092772665E-2</v>
      </c>
      <c r="U200" s="24">
        <v>5.1639777949432274E-2</v>
      </c>
      <c r="V200" s="24">
        <v>0.26076809620810726</v>
      </c>
      <c r="W200" s="24">
        <v>4.0824829046386339E-2</v>
      </c>
      <c r="X200" s="24">
        <v>0</v>
      </c>
      <c r="Y200" s="24">
        <v>8.164965809277247E-2</v>
      </c>
      <c r="Z200" s="24">
        <v>5.1639777949432274E-2</v>
      </c>
      <c r="AA200" s="24">
        <v>8.1649658092772678E-2</v>
      </c>
      <c r="AB200" s="154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3" t="s">
        <v>87</v>
      </c>
      <c r="C201" s="29"/>
      <c r="D201" s="13">
        <v>2.1819624485675607E-2</v>
      </c>
      <c r="E201" s="13">
        <v>0.15649215928719032</v>
      </c>
      <c r="F201" s="13">
        <v>0.36514837167011072</v>
      </c>
      <c r="G201" s="13">
        <v>0</v>
      </c>
      <c r="H201" s="13">
        <v>4.8753326293397119E-2</v>
      </c>
      <c r="I201" s="13">
        <v>0</v>
      </c>
      <c r="J201" s="13">
        <v>4.1516775301409792E-2</v>
      </c>
      <c r="K201" s="13">
        <v>4.4719167487668174E-2</v>
      </c>
      <c r="L201" s="13">
        <v>8.0037401103732787E-3</v>
      </c>
      <c r="M201" s="13">
        <v>2.0243716882505623E-2</v>
      </c>
      <c r="N201" s="13">
        <v>4.4721359549995836E-2</v>
      </c>
      <c r="O201" s="13">
        <v>2.0945235451704708E-2</v>
      </c>
      <c r="P201" s="13">
        <v>2.3122288634074055E-2</v>
      </c>
      <c r="Q201" s="13">
        <v>8.0477576025089162E-2</v>
      </c>
      <c r="R201" s="13">
        <v>2.0935045114634704E-2</v>
      </c>
      <c r="S201" s="13">
        <v>3.4906227701189604E-2</v>
      </c>
      <c r="T201" s="13">
        <v>3.3554654010728491E-2</v>
      </c>
      <c r="U201" s="13">
        <v>2.4206145913796377E-2</v>
      </c>
      <c r="V201" s="13">
        <v>0.11853095282186694</v>
      </c>
      <c r="W201" s="13">
        <v>1.869839498307771E-2</v>
      </c>
      <c r="X201" s="13">
        <v>0</v>
      </c>
      <c r="Y201" s="13">
        <v>2.9511924611845469E-2</v>
      </c>
      <c r="Z201" s="13">
        <v>2.5396612106278169E-2</v>
      </c>
      <c r="AA201" s="13">
        <v>3.8273277230987196E-2</v>
      </c>
      <c r="AB201" s="154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A202" s="30"/>
      <c r="B202" s="3" t="s">
        <v>274</v>
      </c>
      <c r="C202" s="29"/>
      <c r="D202" s="13">
        <v>5.5392821230271894E-2</v>
      </c>
      <c r="E202" s="13">
        <v>0.56079220041096534</v>
      </c>
      <c r="F202" s="13">
        <v>-0.33108905696672908</v>
      </c>
      <c r="G202" s="13">
        <v>-0.10811874262230547</v>
      </c>
      <c r="H202" s="13">
        <v>0.7986272023783505</v>
      </c>
      <c r="I202" s="13">
        <v>-0.10811874262230547</v>
      </c>
      <c r="J202" s="13">
        <v>-0.12298343024526703</v>
      </c>
      <c r="K202" s="13">
        <v>0.50133344991911932</v>
      </c>
      <c r="L202" s="13">
        <v>-0.10737550824115749</v>
      </c>
      <c r="M202" s="13">
        <v>-0.10068639881082475</v>
      </c>
      <c r="N202" s="13">
        <v>-0.10811874262230547</v>
      </c>
      <c r="O202" s="13">
        <v>-0.19582039959777897</v>
      </c>
      <c r="P202" s="13">
        <v>-4.0659292615746745E-3</v>
      </c>
      <c r="Q202" s="13">
        <v>0.14458094696804125</v>
      </c>
      <c r="R202" s="13">
        <v>9.9986884099156681E-2</v>
      </c>
      <c r="S202" s="13">
        <v>0.25606610414025299</v>
      </c>
      <c r="T202" s="13">
        <v>8.5122196476195011E-2</v>
      </c>
      <c r="U202" s="13">
        <v>-4.865999213045924E-2</v>
      </c>
      <c r="V202" s="13">
        <v>-1.8930616884536122E-2</v>
      </c>
      <c r="W202" s="13">
        <v>-2.6362960696016735E-2</v>
      </c>
      <c r="X202" s="13">
        <v>0.33782188606654184</v>
      </c>
      <c r="Y202" s="13">
        <v>0.23376907270581082</v>
      </c>
      <c r="Z202" s="13">
        <v>-9.3254054999344027E-2</v>
      </c>
      <c r="AA202" s="13">
        <v>-4.865999213045924E-2</v>
      </c>
      <c r="AB202" s="154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5"/>
    </row>
    <row r="203" spans="1:65">
      <c r="A203" s="30"/>
      <c r="B203" s="46" t="s">
        <v>275</v>
      </c>
      <c r="C203" s="47"/>
      <c r="D203" s="45">
        <v>0.56000000000000005</v>
      </c>
      <c r="E203" s="45" t="s">
        <v>276</v>
      </c>
      <c r="F203" s="45" t="s">
        <v>276</v>
      </c>
      <c r="G203" s="45" t="s">
        <v>276</v>
      </c>
      <c r="H203" s="45">
        <v>6.18</v>
      </c>
      <c r="I203" s="45" t="s">
        <v>276</v>
      </c>
      <c r="J203" s="45">
        <v>0.79</v>
      </c>
      <c r="K203" s="45">
        <v>3.93</v>
      </c>
      <c r="L203" s="45">
        <v>0.67</v>
      </c>
      <c r="M203" s="45">
        <v>0.62</v>
      </c>
      <c r="N203" s="45">
        <v>0.67</v>
      </c>
      <c r="O203" s="45">
        <v>1.34</v>
      </c>
      <c r="P203" s="45">
        <v>0.11</v>
      </c>
      <c r="Q203" s="45">
        <v>1.24</v>
      </c>
      <c r="R203" s="45">
        <v>0.9</v>
      </c>
      <c r="S203" s="45">
        <v>2.08</v>
      </c>
      <c r="T203" s="45">
        <v>0.79</v>
      </c>
      <c r="U203" s="45">
        <v>0.22</v>
      </c>
      <c r="V203" s="45">
        <v>0</v>
      </c>
      <c r="W203" s="45">
        <v>0.06</v>
      </c>
      <c r="X203" s="45" t="s">
        <v>276</v>
      </c>
      <c r="Y203" s="45">
        <v>1.91</v>
      </c>
      <c r="Z203" s="45">
        <v>0.56000000000000005</v>
      </c>
      <c r="AA203" s="45">
        <v>0.22</v>
      </c>
      <c r="AB203" s="154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55"/>
    </row>
    <row r="204" spans="1:65">
      <c r="B204" s="31" t="s">
        <v>346</v>
      </c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BM204" s="55"/>
    </row>
    <row r="205" spans="1:65">
      <c r="BM205" s="55"/>
    </row>
    <row r="206" spans="1:65" ht="15">
      <c r="B206" s="8" t="s">
        <v>586</v>
      </c>
      <c r="BM206" s="28" t="s">
        <v>67</v>
      </c>
    </row>
    <row r="207" spans="1:65" ht="15">
      <c r="A207" s="25" t="s">
        <v>51</v>
      </c>
      <c r="B207" s="18" t="s">
        <v>110</v>
      </c>
      <c r="C207" s="15" t="s">
        <v>111</v>
      </c>
      <c r="D207" s="16" t="s">
        <v>229</v>
      </c>
      <c r="E207" s="17" t="s">
        <v>229</v>
      </c>
      <c r="F207" s="17" t="s">
        <v>229</v>
      </c>
      <c r="G207" s="17" t="s">
        <v>229</v>
      </c>
      <c r="H207" s="17" t="s">
        <v>229</v>
      </c>
      <c r="I207" s="17" t="s">
        <v>229</v>
      </c>
      <c r="J207" s="17" t="s">
        <v>229</v>
      </c>
      <c r="K207" s="17" t="s">
        <v>229</v>
      </c>
      <c r="L207" s="17" t="s">
        <v>229</v>
      </c>
      <c r="M207" s="17" t="s">
        <v>229</v>
      </c>
      <c r="N207" s="17" t="s">
        <v>229</v>
      </c>
      <c r="O207" s="17" t="s">
        <v>229</v>
      </c>
      <c r="P207" s="17" t="s">
        <v>229</v>
      </c>
      <c r="Q207" s="17" t="s">
        <v>229</v>
      </c>
      <c r="R207" s="17" t="s">
        <v>229</v>
      </c>
      <c r="S207" s="17" t="s">
        <v>229</v>
      </c>
      <c r="T207" s="17" t="s">
        <v>229</v>
      </c>
      <c r="U207" s="17" t="s">
        <v>229</v>
      </c>
      <c r="V207" s="17" t="s">
        <v>229</v>
      </c>
      <c r="W207" s="17" t="s">
        <v>229</v>
      </c>
      <c r="X207" s="17" t="s">
        <v>229</v>
      </c>
      <c r="Y207" s="17" t="s">
        <v>229</v>
      </c>
      <c r="Z207" s="17" t="s">
        <v>229</v>
      </c>
      <c r="AA207" s="154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1</v>
      </c>
    </row>
    <row r="208" spans="1:65">
      <c r="A208" s="30"/>
      <c r="B208" s="19" t="s">
        <v>230</v>
      </c>
      <c r="C208" s="9" t="s">
        <v>230</v>
      </c>
      <c r="D208" s="152" t="s">
        <v>232</v>
      </c>
      <c r="E208" s="153" t="s">
        <v>233</v>
      </c>
      <c r="F208" s="153" t="s">
        <v>234</v>
      </c>
      <c r="G208" s="153" t="s">
        <v>235</v>
      </c>
      <c r="H208" s="153" t="s">
        <v>237</v>
      </c>
      <c r="I208" s="153" t="s">
        <v>238</v>
      </c>
      <c r="J208" s="153" t="s">
        <v>239</v>
      </c>
      <c r="K208" s="153" t="s">
        <v>240</v>
      </c>
      <c r="L208" s="153" t="s">
        <v>241</v>
      </c>
      <c r="M208" s="153" t="s">
        <v>244</v>
      </c>
      <c r="N208" s="153" t="s">
        <v>245</v>
      </c>
      <c r="O208" s="153" t="s">
        <v>246</v>
      </c>
      <c r="P208" s="153" t="s">
        <v>247</v>
      </c>
      <c r="Q208" s="153" t="s">
        <v>249</v>
      </c>
      <c r="R208" s="153" t="s">
        <v>250</v>
      </c>
      <c r="S208" s="153" t="s">
        <v>251</v>
      </c>
      <c r="T208" s="153" t="s">
        <v>252</v>
      </c>
      <c r="U208" s="153" t="s">
        <v>254</v>
      </c>
      <c r="V208" s="153" t="s">
        <v>258</v>
      </c>
      <c r="W208" s="153" t="s">
        <v>259</v>
      </c>
      <c r="X208" s="153" t="s">
        <v>260</v>
      </c>
      <c r="Y208" s="153" t="s">
        <v>261</v>
      </c>
      <c r="Z208" s="153" t="s">
        <v>262</v>
      </c>
      <c r="AA208" s="154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 t="s">
        <v>3</v>
      </c>
    </row>
    <row r="209" spans="1:65">
      <c r="A209" s="30"/>
      <c r="B209" s="19"/>
      <c r="C209" s="9"/>
      <c r="D209" s="10" t="s">
        <v>279</v>
      </c>
      <c r="E209" s="11" t="s">
        <v>281</v>
      </c>
      <c r="F209" s="11" t="s">
        <v>281</v>
      </c>
      <c r="G209" s="11" t="s">
        <v>282</v>
      </c>
      <c r="H209" s="11" t="s">
        <v>282</v>
      </c>
      <c r="I209" s="11" t="s">
        <v>279</v>
      </c>
      <c r="J209" s="11" t="s">
        <v>281</v>
      </c>
      <c r="K209" s="11" t="s">
        <v>282</v>
      </c>
      <c r="L209" s="11" t="s">
        <v>279</v>
      </c>
      <c r="M209" s="11" t="s">
        <v>282</v>
      </c>
      <c r="N209" s="11" t="s">
        <v>279</v>
      </c>
      <c r="O209" s="11" t="s">
        <v>281</v>
      </c>
      <c r="P209" s="11" t="s">
        <v>282</v>
      </c>
      <c r="Q209" s="11" t="s">
        <v>281</v>
      </c>
      <c r="R209" s="11" t="s">
        <v>281</v>
      </c>
      <c r="S209" s="11" t="s">
        <v>279</v>
      </c>
      <c r="T209" s="11" t="s">
        <v>282</v>
      </c>
      <c r="U209" s="11" t="s">
        <v>279</v>
      </c>
      <c r="V209" s="11" t="s">
        <v>279</v>
      </c>
      <c r="W209" s="11" t="s">
        <v>282</v>
      </c>
      <c r="X209" s="11" t="s">
        <v>279</v>
      </c>
      <c r="Y209" s="11" t="s">
        <v>282</v>
      </c>
      <c r="Z209" s="11" t="s">
        <v>279</v>
      </c>
      <c r="AA209" s="154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8">
        <v>1</v>
      </c>
    </row>
    <row r="210" spans="1:65">
      <c r="A210" s="30"/>
      <c r="B210" s="19"/>
      <c r="C210" s="9"/>
      <c r="D210" s="26" t="s">
        <v>333</v>
      </c>
      <c r="E210" s="26" t="s">
        <v>334</v>
      </c>
      <c r="F210" s="26" t="s">
        <v>333</v>
      </c>
      <c r="G210" s="26" t="s">
        <v>335</v>
      </c>
      <c r="H210" s="26" t="s">
        <v>335</v>
      </c>
      <c r="I210" s="26" t="s">
        <v>116</v>
      </c>
      <c r="J210" s="26" t="s">
        <v>268</v>
      </c>
      <c r="K210" s="26" t="s">
        <v>335</v>
      </c>
      <c r="L210" s="26" t="s">
        <v>333</v>
      </c>
      <c r="M210" s="26" t="s">
        <v>336</v>
      </c>
      <c r="N210" s="26" t="s">
        <v>335</v>
      </c>
      <c r="O210" s="26" t="s">
        <v>336</v>
      </c>
      <c r="P210" s="26" t="s">
        <v>333</v>
      </c>
      <c r="Q210" s="26" t="s">
        <v>335</v>
      </c>
      <c r="R210" s="26" t="s">
        <v>337</v>
      </c>
      <c r="S210" s="26" t="s">
        <v>333</v>
      </c>
      <c r="T210" s="26" t="s">
        <v>336</v>
      </c>
      <c r="U210" s="26" t="s">
        <v>115</v>
      </c>
      <c r="V210" s="26" t="s">
        <v>333</v>
      </c>
      <c r="W210" s="26" t="s">
        <v>338</v>
      </c>
      <c r="X210" s="26" t="s">
        <v>333</v>
      </c>
      <c r="Y210" s="26" t="s">
        <v>333</v>
      </c>
      <c r="Z210" s="26" t="s">
        <v>333</v>
      </c>
      <c r="AA210" s="154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8">
        <v>2</v>
      </c>
    </row>
    <row r="211" spans="1:65">
      <c r="A211" s="30"/>
      <c r="B211" s="18">
        <v>1</v>
      </c>
      <c r="C211" s="14">
        <v>1</v>
      </c>
      <c r="D211" s="229">
        <v>21</v>
      </c>
      <c r="E211" s="229">
        <v>25</v>
      </c>
      <c r="F211" s="229">
        <v>19</v>
      </c>
      <c r="G211" s="229">
        <v>21</v>
      </c>
      <c r="H211" s="229">
        <v>22.7</v>
      </c>
      <c r="I211" s="229">
        <v>25</v>
      </c>
      <c r="J211" s="236">
        <v>20</v>
      </c>
      <c r="K211" s="229">
        <v>25</v>
      </c>
      <c r="L211" s="229">
        <v>23</v>
      </c>
      <c r="M211" s="229">
        <v>23</v>
      </c>
      <c r="N211" s="229">
        <v>22.14</v>
      </c>
      <c r="O211" s="229">
        <v>23</v>
      </c>
      <c r="P211" s="236">
        <v>31</v>
      </c>
      <c r="Q211" s="229">
        <v>21</v>
      </c>
      <c r="R211" s="236">
        <v>23</v>
      </c>
      <c r="S211" s="229">
        <v>19</v>
      </c>
      <c r="T211" s="229">
        <v>25</v>
      </c>
      <c r="U211" s="229">
        <v>23.7</v>
      </c>
      <c r="V211" s="229">
        <v>19.3</v>
      </c>
      <c r="W211" s="229">
        <v>23</v>
      </c>
      <c r="X211" s="229">
        <v>22</v>
      </c>
      <c r="Y211" s="229">
        <v>22</v>
      </c>
      <c r="Z211" s="229">
        <v>20</v>
      </c>
      <c r="AA211" s="230"/>
      <c r="AB211" s="231"/>
      <c r="AC211" s="231"/>
      <c r="AD211" s="231"/>
      <c r="AE211" s="231"/>
      <c r="AF211" s="231"/>
      <c r="AG211" s="231"/>
      <c r="AH211" s="231"/>
      <c r="AI211" s="231"/>
      <c r="AJ211" s="231"/>
      <c r="AK211" s="231"/>
      <c r="AL211" s="231"/>
      <c r="AM211" s="231"/>
      <c r="AN211" s="231"/>
      <c r="AO211" s="231"/>
      <c r="AP211" s="231"/>
      <c r="AQ211" s="231"/>
      <c r="AR211" s="231"/>
      <c r="AS211" s="231"/>
      <c r="AT211" s="231"/>
      <c r="AU211" s="231"/>
      <c r="AV211" s="231"/>
      <c r="AW211" s="231"/>
      <c r="AX211" s="231"/>
      <c r="AY211" s="231"/>
      <c r="AZ211" s="231"/>
      <c r="BA211" s="231"/>
      <c r="BB211" s="231"/>
      <c r="BC211" s="231"/>
      <c r="BD211" s="231"/>
      <c r="BE211" s="231"/>
      <c r="BF211" s="231"/>
      <c r="BG211" s="231"/>
      <c r="BH211" s="231"/>
      <c r="BI211" s="231"/>
      <c r="BJ211" s="231"/>
      <c r="BK211" s="231"/>
      <c r="BL211" s="231"/>
      <c r="BM211" s="232">
        <v>1</v>
      </c>
    </row>
    <row r="212" spans="1:65">
      <c r="A212" s="30"/>
      <c r="B212" s="19">
        <v>1</v>
      </c>
      <c r="C212" s="9">
        <v>2</v>
      </c>
      <c r="D212" s="233">
        <v>21</v>
      </c>
      <c r="E212" s="233">
        <v>25</v>
      </c>
      <c r="F212" s="233">
        <v>19</v>
      </c>
      <c r="G212" s="233">
        <v>22</v>
      </c>
      <c r="H212" s="233">
        <v>22.4</v>
      </c>
      <c r="I212" s="233">
        <v>25</v>
      </c>
      <c r="J212" s="237">
        <v>20</v>
      </c>
      <c r="K212" s="233">
        <v>25</v>
      </c>
      <c r="L212" s="233">
        <v>22.3</v>
      </c>
      <c r="M212" s="233">
        <v>20</v>
      </c>
      <c r="N212" s="233">
        <v>22.75</v>
      </c>
      <c r="O212" s="233">
        <v>23</v>
      </c>
      <c r="P212" s="237">
        <v>31</v>
      </c>
      <c r="Q212" s="233">
        <v>21</v>
      </c>
      <c r="R212" s="237">
        <v>21</v>
      </c>
      <c r="S212" s="233">
        <v>19</v>
      </c>
      <c r="T212" s="233">
        <v>25</v>
      </c>
      <c r="U212" s="233">
        <v>22.3</v>
      </c>
      <c r="V212" s="233">
        <v>18</v>
      </c>
      <c r="W212" s="233">
        <v>22</v>
      </c>
      <c r="X212" s="233">
        <v>22</v>
      </c>
      <c r="Y212" s="233">
        <v>23</v>
      </c>
      <c r="Z212" s="233">
        <v>20</v>
      </c>
      <c r="AA212" s="230"/>
      <c r="AB212" s="231"/>
      <c r="AC212" s="231"/>
      <c r="AD212" s="231"/>
      <c r="AE212" s="231"/>
      <c r="AF212" s="231"/>
      <c r="AG212" s="231"/>
      <c r="AH212" s="231"/>
      <c r="AI212" s="231"/>
      <c r="AJ212" s="231"/>
      <c r="AK212" s="231"/>
      <c r="AL212" s="231"/>
      <c r="AM212" s="231"/>
      <c r="AN212" s="231"/>
      <c r="AO212" s="231"/>
      <c r="AP212" s="231"/>
      <c r="AQ212" s="231"/>
      <c r="AR212" s="231"/>
      <c r="AS212" s="231"/>
      <c r="AT212" s="231"/>
      <c r="AU212" s="231"/>
      <c r="AV212" s="231"/>
      <c r="AW212" s="231"/>
      <c r="AX212" s="231"/>
      <c r="AY212" s="231"/>
      <c r="AZ212" s="231"/>
      <c r="BA212" s="231"/>
      <c r="BB212" s="231"/>
      <c r="BC212" s="231"/>
      <c r="BD212" s="231"/>
      <c r="BE212" s="231"/>
      <c r="BF212" s="231"/>
      <c r="BG212" s="231"/>
      <c r="BH212" s="231"/>
      <c r="BI212" s="231"/>
      <c r="BJ212" s="231"/>
      <c r="BK212" s="231"/>
      <c r="BL212" s="231"/>
      <c r="BM212" s="232">
        <v>29</v>
      </c>
    </row>
    <row r="213" spans="1:65">
      <c r="A213" s="30"/>
      <c r="B213" s="19">
        <v>1</v>
      </c>
      <c r="C213" s="9">
        <v>3</v>
      </c>
      <c r="D213" s="233">
        <v>21</v>
      </c>
      <c r="E213" s="233">
        <v>25</v>
      </c>
      <c r="F213" s="233">
        <v>19</v>
      </c>
      <c r="G213" s="233">
        <v>22</v>
      </c>
      <c r="H213" s="233">
        <v>22.8</v>
      </c>
      <c r="I213" s="233">
        <v>25</v>
      </c>
      <c r="J213" s="237">
        <v>20</v>
      </c>
      <c r="K213" s="233">
        <v>25</v>
      </c>
      <c r="L213" s="233">
        <v>23.1</v>
      </c>
      <c r="M213" s="233">
        <v>20</v>
      </c>
      <c r="N213" s="233">
        <v>23.6</v>
      </c>
      <c r="O213" s="233">
        <v>23</v>
      </c>
      <c r="P213" s="238">
        <v>26</v>
      </c>
      <c r="Q213" s="233">
        <v>22</v>
      </c>
      <c r="R213" s="237">
        <v>28</v>
      </c>
      <c r="S213" s="233">
        <v>20</v>
      </c>
      <c r="T213" s="233">
        <v>25</v>
      </c>
      <c r="U213" s="233">
        <v>22.1</v>
      </c>
      <c r="V213" s="233">
        <v>19</v>
      </c>
      <c r="W213" s="233">
        <v>22</v>
      </c>
      <c r="X213" s="233">
        <v>22</v>
      </c>
      <c r="Y213" s="233">
        <v>23</v>
      </c>
      <c r="Z213" s="233">
        <v>20</v>
      </c>
      <c r="AA213" s="230"/>
      <c r="AB213" s="231"/>
      <c r="AC213" s="231"/>
      <c r="AD213" s="231"/>
      <c r="AE213" s="231"/>
      <c r="AF213" s="231"/>
      <c r="AG213" s="231"/>
      <c r="AH213" s="231"/>
      <c r="AI213" s="231"/>
      <c r="AJ213" s="231"/>
      <c r="AK213" s="231"/>
      <c r="AL213" s="231"/>
      <c r="AM213" s="231"/>
      <c r="AN213" s="231"/>
      <c r="AO213" s="231"/>
      <c r="AP213" s="231"/>
      <c r="AQ213" s="231"/>
      <c r="AR213" s="231"/>
      <c r="AS213" s="231"/>
      <c r="AT213" s="231"/>
      <c r="AU213" s="231"/>
      <c r="AV213" s="231"/>
      <c r="AW213" s="231"/>
      <c r="AX213" s="231"/>
      <c r="AY213" s="231"/>
      <c r="AZ213" s="231"/>
      <c r="BA213" s="231"/>
      <c r="BB213" s="231"/>
      <c r="BC213" s="231"/>
      <c r="BD213" s="231"/>
      <c r="BE213" s="231"/>
      <c r="BF213" s="231"/>
      <c r="BG213" s="231"/>
      <c r="BH213" s="231"/>
      <c r="BI213" s="231"/>
      <c r="BJ213" s="231"/>
      <c r="BK213" s="231"/>
      <c r="BL213" s="231"/>
      <c r="BM213" s="232">
        <v>16</v>
      </c>
    </row>
    <row r="214" spans="1:65">
      <c r="A214" s="30"/>
      <c r="B214" s="19">
        <v>1</v>
      </c>
      <c r="C214" s="9">
        <v>4</v>
      </c>
      <c r="D214" s="233">
        <v>21</v>
      </c>
      <c r="E214" s="238">
        <v>20</v>
      </c>
      <c r="F214" s="233">
        <v>18</v>
      </c>
      <c r="G214" s="233">
        <v>22</v>
      </c>
      <c r="H214" s="233">
        <v>22.9</v>
      </c>
      <c r="I214" s="233">
        <v>25</v>
      </c>
      <c r="J214" s="237">
        <v>20</v>
      </c>
      <c r="K214" s="233">
        <v>25</v>
      </c>
      <c r="L214" s="233">
        <v>22.9</v>
      </c>
      <c r="M214" s="233">
        <v>21</v>
      </c>
      <c r="N214" s="233">
        <v>22.54</v>
      </c>
      <c r="O214" s="233">
        <v>23</v>
      </c>
      <c r="P214" s="237">
        <v>33</v>
      </c>
      <c r="Q214" s="233">
        <v>22</v>
      </c>
      <c r="R214" s="237">
        <v>28</v>
      </c>
      <c r="S214" s="233">
        <v>19</v>
      </c>
      <c r="T214" s="233">
        <v>24</v>
      </c>
      <c r="U214" s="233">
        <v>22.3</v>
      </c>
      <c r="V214" s="233">
        <v>19.399999999999999</v>
      </c>
      <c r="W214" s="233">
        <v>22</v>
      </c>
      <c r="X214" s="233">
        <v>22</v>
      </c>
      <c r="Y214" s="233">
        <v>22</v>
      </c>
      <c r="Z214" s="233">
        <v>20</v>
      </c>
      <c r="AA214" s="230"/>
      <c r="AB214" s="231"/>
      <c r="AC214" s="231"/>
      <c r="AD214" s="231"/>
      <c r="AE214" s="231"/>
      <c r="AF214" s="231"/>
      <c r="AG214" s="231"/>
      <c r="AH214" s="231"/>
      <c r="AI214" s="231"/>
      <c r="AJ214" s="231"/>
      <c r="AK214" s="231"/>
      <c r="AL214" s="231"/>
      <c r="AM214" s="231"/>
      <c r="AN214" s="231"/>
      <c r="AO214" s="231"/>
      <c r="AP214" s="231"/>
      <c r="AQ214" s="231"/>
      <c r="AR214" s="231"/>
      <c r="AS214" s="231"/>
      <c r="AT214" s="231"/>
      <c r="AU214" s="231"/>
      <c r="AV214" s="231"/>
      <c r="AW214" s="231"/>
      <c r="AX214" s="231"/>
      <c r="AY214" s="231"/>
      <c r="AZ214" s="231"/>
      <c r="BA214" s="231"/>
      <c r="BB214" s="231"/>
      <c r="BC214" s="231"/>
      <c r="BD214" s="231"/>
      <c r="BE214" s="231"/>
      <c r="BF214" s="231"/>
      <c r="BG214" s="231"/>
      <c r="BH214" s="231"/>
      <c r="BI214" s="231"/>
      <c r="BJ214" s="231"/>
      <c r="BK214" s="231"/>
      <c r="BL214" s="231"/>
      <c r="BM214" s="232">
        <v>22.144666666666662</v>
      </c>
    </row>
    <row r="215" spans="1:65">
      <c r="A215" s="30"/>
      <c r="B215" s="19">
        <v>1</v>
      </c>
      <c r="C215" s="9">
        <v>5</v>
      </c>
      <c r="D215" s="233">
        <v>21</v>
      </c>
      <c r="E215" s="233">
        <v>25</v>
      </c>
      <c r="F215" s="233">
        <v>19</v>
      </c>
      <c r="G215" s="233">
        <v>22</v>
      </c>
      <c r="H215" s="233">
        <v>22.3</v>
      </c>
      <c r="I215" s="233">
        <v>25</v>
      </c>
      <c r="J215" s="237">
        <v>20</v>
      </c>
      <c r="K215" s="233">
        <v>25</v>
      </c>
      <c r="L215" s="233">
        <v>23.2</v>
      </c>
      <c r="M215" s="233">
        <v>21</v>
      </c>
      <c r="N215" s="233">
        <v>23.97</v>
      </c>
      <c r="O215" s="233">
        <v>23</v>
      </c>
      <c r="P215" s="237">
        <v>29</v>
      </c>
      <c r="Q215" s="233">
        <v>21</v>
      </c>
      <c r="R215" s="237">
        <v>45</v>
      </c>
      <c r="S215" s="233">
        <v>19</v>
      </c>
      <c r="T215" s="233">
        <v>24</v>
      </c>
      <c r="U215" s="233">
        <v>22.8</v>
      </c>
      <c r="V215" s="233">
        <v>18.100000000000001</v>
      </c>
      <c r="W215" s="233">
        <v>22</v>
      </c>
      <c r="X215" s="233">
        <v>22</v>
      </c>
      <c r="Y215" s="233">
        <v>23</v>
      </c>
      <c r="Z215" s="233">
        <v>20</v>
      </c>
      <c r="AA215" s="230"/>
      <c r="AB215" s="231"/>
      <c r="AC215" s="231"/>
      <c r="AD215" s="231"/>
      <c r="AE215" s="231"/>
      <c r="AF215" s="231"/>
      <c r="AG215" s="231"/>
      <c r="AH215" s="231"/>
      <c r="AI215" s="231"/>
      <c r="AJ215" s="231"/>
      <c r="AK215" s="231"/>
      <c r="AL215" s="231"/>
      <c r="AM215" s="231"/>
      <c r="AN215" s="231"/>
      <c r="AO215" s="231"/>
      <c r="AP215" s="231"/>
      <c r="AQ215" s="231"/>
      <c r="AR215" s="231"/>
      <c r="AS215" s="231"/>
      <c r="AT215" s="231"/>
      <c r="AU215" s="231"/>
      <c r="AV215" s="231"/>
      <c r="AW215" s="231"/>
      <c r="AX215" s="231"/>
      <c r="AY215" s="231"/>
      <c r="AZ215" s="231"/>
      <c r="BA215" s="231"/>
      <c r="BB215" s="231"/>
      <c r="BC215" s="231"/>
      <c r="BD215" s="231"/>
      <c r="BE215" s="231"/>
      <c r="BF215" s="231"/>
      <c r="BG215" s="231"/>
      <c r="BH215" s="231"/>
      <c r="BI215" s="231"/>
      <c r="BJ215" s="231"/>
      <c r="BK215" s="231"/>
      <c r="BL215" s="231"/>
      <c r="BM215" s="232">
        <v>82</v>
      </c>
    </row>
    <row r="216" spans="1:65">
      <c r="A216" s="30"/>
      <c r="B216" s="19">
        <v>1</v>
      </c>
      <c r="C216" s="9">
        <v>6</v>
      </c>
      <c r="D216" s="233">
        <v>21</v>
      </c>
      <c r="E216" s="233">
        <v>25</v>
      </c>
      <c r="F216" s="233">
        <v>19</v>
      </c>
      <c r="G216" s="233">
        <v>22</v>
      </c>
      <c r="H216" s="233">
        <v>22.5</v>
      </c>
      <c r="I216" s="233">
        <v>25</v>
      </c>
      <c r="J216" s="237">
        <v>20</v>
      </c>
      <c r="K216" s="233">
        <v>24</v>
      </c>
      <c r="L216" s="233">
        <v>22.5</v>
      </c>
      <c r="M216" s="233">
        <v>23</v>
      </c>
      <c r="N216" s="233">
        <v>22.36</v>
      </c>
      <c r="O216" s="233">
        <v>22</v>
      </c>
      <c r="P216" s="237">
        <v>31</v>
      </c>
      <c r="Q216" s="233">
        <v>22</v>
      </c>
      <c r="R216" s="237">
        <v>53</v>
      </c>
      <c r="S216" s="233">
        <v>19</v>
      </c>
      <c r="T216" s="233">
        <v>25</v>
      </c>
      <c r="U216" s="233">
        <v>23.8</v>
      </c>
      <c r="V216" s="233">
        <v>18.600000000000001</v>
      </c>
      <c r="W216" s="233">
        <v>23</v>
      </c>
      <c r="X216" s="233">
        <v>22</v>
      </c>
      <c r="Y216" s="233">
        <v>23</v>
      </c>
      <c r="Z216" s="233">
        <v>20</v>
      </c>
      <c r="AA216" s="230"/>
      <c r="AB216" s="231"/>
      <c r="AC216" s="231"/>
      <c r="AD216" s="231"/>
      <c r="AE216" s="231"/>
      <c r="AF216" s="231"/>
      <c r="AG216" s="231"/>
      <c r="AH216" s="231"/>
      <c r="AI216" s="231"/>
      <c r="AJ216" s="231"/>
      <c r="AK216" s="231"/>
      <c r="AL216" s="231"/>
      <c r="AM216" s="231"/>
      <c r="AN216" s="231"/>
      <c r="AO216" s="231"/>
      <c r="AP216" s="231"/>
      <c r="AQ216" s="231"/>
      <c r="AR216" s="231"/>
      <c r="AS216" s="231"/>
      <c r="AT216" s="231"/>
      <c r="AU216" s="231"/>
      <c r="AV216" s="231"/>
      <c r="AW216" s="231"/>
      <c r="AX216" s="231"/>
      <c r="AY216" s="231"/>
      <c r="AZ216" s="231"/>
      <c r="BA216" s="231"/>
      <c r="BB216" s="231"/>
      <c r="BC216" s="231"/>
      <c r="BD216" s="231"/>
      <c r="BE216" s="231"/>
      <c r="BF216" s="231"/>
      <c r="BG216" s="231"/>
      <c r="BH216" s="231"/>
      <c r="BI216" s="231"/>
      <c r="BJ216" s="231"/>
      <c r="BK216" s="231"/>
      <c r="BL216" s="231"/>
      <c r="BM216" s="234"/>
    </row>
    <row r="217" spans="1:65">
      <c r="A217" s="30"/>
      <c r="B217" s="20" t="s">
        <v>271</v>
      </c>
      <c r="C217" s="12"/>
      <c r="D217" s="235">
        <v>21</v>
      </c>
      <c r="E217" s="235">
        <v>24.166666666666668</v>
      </c>
      <c r="F217" s="235">
        <v>18.833333333333332</v>
      </c>
      <c r="G217" s="235">
        <v>21.833333333333332</v>
      </c>
      <c r="H217" s="235">
        <v>22.599999999999994</v>
      </c>
      <c r="I217" s="235">
        <v>25</v>
      </c>
      <c r="J217" s="235">
        <v>20</v>
      </c>
      <c r="K217" s="235">
        <v>24.833333333333332</v>
      </c>
      <c r="L217" s="235">
        <v>22.833333333333332</v>
      </c>
      <c r="M217" s="235">
        <v>21.333333333333332</v>
      </c>
      <c r="N217" s="235">
        <v>22.893333333333334</v>
      </c>
      <c r="O217" s="235">
        <v>22.833333333333332</v>
      </c>
      <c r="P217" s="235">
        <v>30.166666666666668</v>
      </c>
      <c r="Q217" s="235">
        <v>21.5</v>
      </c>
      <c r="R217" s="235">
        <v>33</v>
      </c>
      <c r="S217" s="235">
        <v>19.166666666666668</v>
      </c>
      <c r="T217" s="235">
        <v>24.666666666666668</v>
      </c>
      <c r="U217" s="235">
        <v>22.833333333333332</v>
      </c>
      <c r="V217" s="235">
        <v>18.733333333333331</v>
      </c>
      <c r="W217" s="235">
        <v>22.333333333333332</v>
      </c>
      <c r="X217" s="235">
        <v>22</v>
      </c>
      <c r="Y217" s="235">
        <v>22.666666666666668</v>
      </c>
      <c r="Z217" s="235">
        <v>20</v>
      </c>
      <c r="AA217" s="230"/>
      <c r="AB217" s="231"/>
      <c r="AC217" s="231"/>
      <c r="AD217" s="231"/>
      <c r="AE217" s="231"/>
      <c r="AF217" s="231"/>
      <c r="AG217" s="231"/>
      <c r="AH217" s="231"/>
      <c r="AI217" s="231"/>
      <c r="AJ217" s="231"/>
      <c r="AK217" s="231"/>
      <c r="AL217" s="231"/>
      <c r="AM217" s="231"/>
      <c r="AN217" s="231"/>
      <c r="AO217" s="231"/>
      <c r="AP217" s="231"/>
      <c r="AQ217" s="231"/>
      <c r="AR217" s="231"/>
      <c r="AS217" s="231"/>
      <c r="AT217" s="231"/>
      <c r="AU217" s="231"/>
      <c r="AV217" s="231"/>
      <c r="AW217" s="231"/>
      <c r="AX217" s="231"/>
      <c r="AY217" s="231"/>
      <c r="AZ217" s="231"/>
      <c r="BA217" s="231"/>
      <c r="BB217" s="231"/>
      <c r="BC217" s="231"/>
      <c r="BD217" s="231"/>
      <c r="BE217" s="231"/>
      <c r="BF217" s="231"/>
      <c r="BG217" s="231"/>
      <c r="BH217" s="231"/>
      <c r="BI217" s="231"/>
      <c r="BJ217" s="231"/>
      <c r="BK217" s="231"/>
      <c r="BL217" s="231"/>
      <c r="BM217" s="234"/>
    </row>
    <row r="218" spans="1:65">
      <c r="A218" s="30"/>
      <c r="B218" s="3" t="s">
        <v>272</v>
      </c>
      <c r="C218" s="29"/>
      <c r="D218" s="233">
        <v>21</v>
      </c>
      <c r="E218" s="233">
        <v>25</v>
      </c>
      <c r="F218" s="233">
        <v>19</v>
      </c>
      <c r="G218" s="233">
        <v>22</v>
      </c>
      <c r="H218" s="233">
        <v>22.6</v>
      </c>
      <c r="I218" s="233">
        <v>25</v>
      </c>
      <c r="J218" s="233">
        <v>20</v>
      </c>
      <c r="K218" s="233">
        <v>25</v>
      </c>
      <c r="L218" s="233">
        <v>22.95</v>
      </c>
      <c r="M218" s="233">
        <v>21</v>
      </c>
      <c r="N218" s="233">
        <v>22.645</v>
      </c>
      <c r="O218" s="233">
        <v>23</v>
      </c>
      <c r="P218" s="233">
        <v>31</v>
      </c>
      <c r="Q218" s="233">
        <v>21.5</v>
      </c>
      <c r="R218" s="233">
        <v>28</v>
      </c>
      <c r="S218" s="233">
        <v>19</v>
      </c>
      <c r="T218" s="233">
        <v>25</v>
      </c>
      <c r="U218" s="233">
        <v>22.55</v>
      </c>
      <c r="V218" s="233">
        <v>18.8</v>
      </c>
      <c r="W218" s="233">
        <v>22</v>
      </c>
      <c r="X218" s="233">
        <v>22</v>
      </c>
      <c r="Y218" s="233">
        <v>23</v>
      </c>
      <c r="Z218" s="233">
        <v>20</v>
      </c>
      <c r="AA218" s="230"/>
      <c r="AB218" s="231"/>
      <c r="AC218" s="231"/>
      <c r="AD218" s="231"/>
      <c r="AE218" s="231"/>
      <c r="AF218" s="231"/>
      <c r="AG218" s="231"/>
      <c r="AH218" s="231"/>
      <c r="AI218" s="231"/>
      <c r="AJ218" s="231"/>
      <c r="AK218" s="231"/>
      <c r="AL218" s="231"/>
      <c r="AM218" s="231"/>
      <c r="AN218" s="231"/>
      <c r="AO218" s="231"/>
      <c r="AP218" s="231"/>
      <c r="AQ218" s="231"/>
      <c r="AR218" s="231"/>
      <c r="AS218" s="231"/>
      <c r="AT218" s="231"/>
      <c r="AU218" s="231"/>
      <c r="AV218" s="231"/>
      <c r="AW218" s="231"/>
      <c r="AX218" s="231"/>
      <c r="AY218" s="231"/>
      <c r="AZ218" s="231"/>
      <c r="BA218" s="231"/>
      <c r="BB218" s="231"/>
      <c r="BC218" s="231"/>
      <c r="BD218" s="231"/>
      <c r="BE218" s="231"/>
      <c r="BF218" s="231"/>
      <c r="BG218" s="231"/>
      <c r="BH218" s="231"/>
      <c r="BI218" s="231"/>
      <c r="BJ218" s="231"/>
      <c r="BK218" s="231"/>
      <c r="BL218" s="231"/>
      <c r="BM218" s="234"/>
    </row>
    <row r="219" spans="1:65">
      <c r="A219" s="30"/>
      <c r="B219" s="3" t="s">
        <v>273</v>
      </c>
      <c r="C219" s="29"/>
      <c r="D219" s="24">
        <v>0</v>
      </c>
      <c r="E219" s="24">
        <v>2.0412414523193152</v>
      </c>
      <c r="F219" s="24">
        <v>0.40824829046386296</v>
      </c>
      <c r="G219" s="24">
        <v>0.40824829046386296</v>
      </c>
      <c r="H219" s="24">
        <v>0.2366431913239844</v>
      </c>
      <c r="I219" s="24">
        <v>0</v>
      </c>
      <c r="J219" s="24">
        <v>0</v>
      </c>
      <c r="K219" s="24">
        <v>0.40824829046386302</v>
      </c>
      <c r="L219" s="24">
        <v>0.35590260840104354</v>
      </c>
      <c r="M219" s="24">
        <v>1.3662601021279464</v>
      </c>
      <c r="N219" s="24">
        <v>0.72882553925247895</v>
      </c>
      <c r="O219" s="24">
        <v>0.40824829046386302</v>
      </c>
      <c r="P219" s="24">
        <v>2.4013884872437168</v>
      </c>
      <c r="Q219" s="24">
        <v>0.54772255750516607</v>
      </c>
      <c r="R219" s="24">
        <v>12.946041866145807</v>
      </c>
      <c r="S219" s="24">
        <v>0.40824829046386296</v>
      </c>
      <c r="T219" s="24">
        <v>0.5163977794943222</v>
      </c>
      <c r="U219" s="24">
        <v>0.74744007563594417</v>
      </c>
      <c r="V219" s="24">
        <v>0.59888785817268497</v>
      </c>
      <c r="W219" s="24">
        <v>0.5163977794943222</v>
      </c>
      <c r="X219" s="24">
        <v>0</v>
      </c>
      <c r="Y219" s="24">
        <v>0.5163977794943222</v>
      </c>
      <c r="Z219" s="24">
        <v>0</v>
      </c>
      <c r="AA219" s="154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A220" s="30"/>
      <c r="B220" s="3" t="s">
        <v>87</v>
      </c>
      <c r="C220" s="29"/>
      <c r="D220" s="13">
        <v>0</v>
      </c>
      <c r="E220" s="13">
        <v>8.4465163544247518E-2</v>
      </c>
      <c r="F220" s="13">
        <v>2.1676900378612193E-2</v>
      </c>
      <c r="G220" s="13">
        <v>1.8698394983077692E-2</v>
      </c>
      <c r="H220" s="13">
        <v>1.0470937669202852E-2</v>
      </c>
      <c r="I220" s="13">
        <v>0</v>
      </c>
      <c r="J220" s="13">
        <v>0</v>
      </c>
      <c r="K220" s="13">
        <v>1.6439528475054886E-2</v>
      </c>
      <c r="L220" s="13">
        <v>1.5586975550410666E-2</v>
      </c>
      <c r="M220" s="13">
        <v>6.4043442287247496E-2</v>
      </c>
      <c r="N220" s="13">
        <v>3.1835710800195642E-2</v>
      </c>
      <c r="O220" s="13">
        <v>1.7879487173599842E-2</v>
      </c>
      <c r="P220" s="13">
        <v>7.9604038251172932E-2</v>
      </c>
      <c r="Q220" s="13">
        <v>2.5475467790937956E-2</v>
      </c>
      <c r="R220" s="13">
        <v>0.39230429897411534</v>
      </c>
      <c r="S220" s="13">
        <v>2.1299910806810238E-2</v>
      </c>
      <c r="T220" s="13">
        <v>2.0935045114634683E-2</v>
      </c>
      <c r="U220" s="13">
        <v>3.273460185266909E-2</v>
      </c>
      <c r="V220" s="13">
        <v>3.1969102749431585E-2</v>
      </c>
      <c r="W220" s="13">
        <v>2.3122288634074128E-2</v>
      </c>
      <c r="X220" s="13">
        <v>0</v>
      </c>
      <c r="Y220" s="13">
        <v>2.2782254977690684E-2</v>
      </c>
      <c r="Z220" s="13">
        <v>0</v>
      </c>
      <c r="AA220" s="154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5"/>
    </row>
    <row r="221" spans="1:65">
      <c r="A221" s="30"/>
      <c r="B221" s="3" t="s">
        <v>274</v>
      </c>
      <c r="C221" s="29"/>
      <c r="D221" s="13">
        <v>-5.1690399494234707E-2</v>
      </c>
      <c r="E221" s="13">
        <v>9.1308667248698239E-2</v>
      </c>
      <c r="F221" s="13">
        <v>-0.14953186621308356</v>
      </c>
      <c r="G221" s="13">
        <v>-1.4059066140831411E-2</v>
      </c>
      <c r="H221" s="13">
        <v>2.056176054429959E-2</v>
      </c>
      <c r="I221" s="13">
        <v>0.12894000060210153</v>
      </c>
      <c r="J221" s="13">
        <v>-9.6847999518318795E-2</v>
      </c>
      <c r="K221" s="13">
        <v>0.12141373393142074</v>
      </c>
      <c r="L221" s="13">
        <v>3.1098533883252788E-2</v>
      </c>
      <c r="M221" s="13">
        <v>-3.6637866152873344E-2</v>
      </c>
      <c r="N221" s="13">
        <v>3.3807989884697909E-2</v>
      </c>
      <c r="O221" s="13">
        <v>3.1098533883252788E-2</v>
      </c>
      <c r="P221" s="13">
        <v>0.36225426739320254</v>
      </c>
      <c r="Q221" s="13">
        <v>-2.9111599482192663E-2</v>
      </c>
      <c r="R221" s="13">
        <v>0.49020080079477402</v>
      </c>
      <c r="S221" s="13">
        <v>-0.13447933287172209</v>
      </c>
      <c r="T221" s="13">
        <v>0.11388746726074017</v>
      </c>
      <c r="U221" s="13">
        <v>3.1098533883252788E-2</v>
      </c>
      <c r="V221" s="13">
        <v>-0.15404762621549206</v>
      </c>
      <c r="W221" s="13">
        <v>8.519733871210633E-3</v>
      </c>
      <c r="X221" s="13">
        <v>-6.5327994701506187E-3</v>
      </c>
      <c r="Y221" s="13">
        <v>2.3572267212572218E-2</v>
      </c>
      <c r="Z221" s="13">
        <v>-9.6847999518318795E-2</v>
      </c>
      <c r="AA221" s="154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46" t="s">
        <v>275</v>
      </c>
      <c r="C222" s="47"/>
      <c r="D222" s="45">
        <v>0.78</v>
      </c>
      <c r="E222" s="45">
        <v>0.73</v>
      </c>
      <c r="F222" s="45">
        <v>1.81</v>
      </c>
      <c r="G222" s="45">
        <v>0.38</v>
      </c>
      <c r="H222" s="45">
        <v>0.02</v>
      </c>
      <c r="I222" s="45">
        <v>1.1299999999999999</v>
      </c>
      <c r="J222" s="45" t="s">
        <v>276</v>
      </c>
      <c r="K222" s="45">
        <v>1.05</v>
      </c>
      <c r="L222" s="45">
        <v>0.1</v>
      </c>
      <c r="M222" s="45">
        <v>0.62</v>
      </c>
      <c r="N222" s="45">
        <v>0.12</v>
      </c>
      <c r="O222" s="45">
        <v>0.1</v>
      </c>
      <c r="P222" s="45">
        <v>3.59</v>
      </c>
      <c r="Q222" s="45">
        <v>0.54</v>
      </c>
      <c r="R222" s="45">
        <v>4.93</v>
      </c>
      <c r="S222" s="45">
        <v>1.65</v>
      </c>
      <c r="T222" s="45">
        <v>0.97</v>
      </c>
      <c r="U222" s="45">
        <v>0.1</v>
      </c>
      <c r="V222" s="45">
        <v>1.86</v>
      </c>
      <c r="W222" s="45">
        <v>0.14000000000000001</v>
      </c>
      <c r="X222" s="45">
        <v>0.3</v>
      </c>
      <c r="Y222" s="45">
        <v>0.02</v>
      </c>
      <c r="Z222" s="45">
        <v>1.25</v>
      </c>
      <c r="AA222" s="154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B223" s="31" t="s">
        <v>347</v>
      </c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BM223" s="55"/>
    </row>
    <row r="224" spans="1:65">
      <c r="BM224" s="55"/>
    </row>
    <row r="225" spans="1:65" ht="15">
      <c r="B225" s="8" t="s">
        <v>587</v>
      </c>
      <c r="BM225" s="28" t="s">
        <v>67</v>
      </c>
    </row>
    <row r="226" spans="1:65" ht="15">
      <c r="A226" s="25" t="s">
        <v>28</v>
      </c>
      <c r="B226" s="18" t="s">
        <v>110</v>
      </c>
      <c r="C226" s="15" t="s">
        <v>111</v>
      </c>
      <c r="D226" s="16" t="s">
        <v>229</v>
      </c>
      <c r="E226" s="17" t="s">
        <v>229</v>
      </c>
      <c r="F226" s="17" t="s">
        <v>229</v>
      </c>
      <c r="G226" s="17" t="s">
        <v>229</v>
      </c>
      <c r="H226" s="17" t="s">
        <v>229</v>
      </c>
      <c r="I226" s="17" t="s">
        <v>229</v>
      </c>
      <c r="J226" s="17" t="s">
        <v>229</v>
      </c>
      <c r="K226" s="17" t="s">
        <v>229</v>
      </c>
      <c r="L226" s="17" t="s">
        <v>229</v>
      </c>
      <c r="M226" s="17" t="s">
        <v>229</v>
      </c>
      <c r="N226" s="17" t="s">
        <v>229</v>
      </c>
      <c r="O226" s="17" t="s">
        <v>229</v>
      </c>
      <c r="P226" s="17" t="s">
        <v>229</v>
      </c>
      <c r="Q226" s="17" t="s">
        <v>229</v>
      </c>
      <c r="R226" s="17" t="s">
        <v>229</v>
      </c>
      <c r="S226" s="17" t="s">
        <v>229</v>
      </c>
      <c r="T226" s="17" t="s">
        <v>229</v>
      </c>
      <c r="U226" s="17" t="s">
        <v>229</v>
      </c>
      <c r="V226" s="17" t="s">
        <v>229</v>
      </c>
      <c r="W226" s="17" t="s">
        <v>229</v>
      </c>
      <c r="X226" s="154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230</v>
      </c>
      <c r="C227" s="9" t="s">
        <v>230</v>
      </c>
      <c r="D227" s="152" t="s">
        <v>232</v>
      </c>
      <c r="E227" s="153" t="s">
        <v>233</v>
      </c>
      <c r="F227" s="153" t="s">
        <v>235</v>
      </c>
      <c r="G227" s="153" t="s">
        <v>237</v>
      </c>
      <c r="H227" s="153" t="s">
        <v>238</v>
      </c>
      <c r="I227" s="153" t="s">
        <v>239</v>
      </c>
      <c r="J227" s="153" t="s">
        <v>240</v>
      </c>
      <c r="K227" s="153" t="s">
        <v>241</v>
      </c>
      <c r="L227" s="153" t="s">
        <v>243</v>
      </c>
      <c r="M227" s="153" t="s">
        <v>244</v>
      </c>
      <c r="N227" s="153" t="s">
        <v>245</v>
      </c>
      <c r="O227" s="153" t="s">
        <v>246</v>
      </c>
      <c r="P227" s="153" t="s">
        <v>247</v>
      </c>
      <c r="Q227" s="153" t="s">
        <v>249</v>
      </c>
      <c r="R227" s="153" t="s">
        <v>250</v>
      </c>
      <c r="S227" s="153" t="s">
        <v>251</v>
      </c>
      <c r="T227" s="153" t="s">
        <v>252</v>
      </c>
      <c r="U227" s="153" t="s">
        <v>260</v>
      </c>
      <c r="V227" s="153" t="s">
        <v>261</v>
      </c>
      <c r="W227" s="153" t="s">
        <v>262</v>
      </c>
      <c r="X227" s="154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279</v>
      </c>
      <c r="E228" s="11" t="s">
        <v>279</v>
      </c>
      <c r="F228" s="11" t="s">
        <v>282</v>
      </c>
      <c r="G228" s="11" t="s">
        <v>282</v>
      </c>
      <c r="H228" s="11" t="s">
        <v>279</v>
      </c>
      <c r="I228" s="11" t="s">
        <v>279</v>
      </c>
      <c r="J228" s="11" t="s">
        <v>282</v>
      </c>
      <c r="K228" s="11" t="s">
        <v>279</v>
      </c>
      <c r="L228" s="11" t="s">
        <v>279</v>
      </c>
      <c r="M228" s="11" t="s">
        <v>282</v>
      </c>
      <c r="N228" s="11" t="s">
        <v>279</v>
      </c>
      <c r="O228" s="11" t="s">
        <v>279</v>
      </c>
      <c r="P228" s="11" t="s">
        <v>282</v>
      </c>
      <c r="Q228" s="11" t="s">
        <v>279</v>
      </c>
      <c r="R228" s="11" t="s">
        <v>279</v>
      </c>
      <c r="S228" s="11" t="s">
        <v>279</v>
      </c>
      <c r="T228" s="11" t="s">
        <v>282</v>
      </c>
      <c r="U228" s="11" t="s">
        <v>279</v>
      </c>
      <c r="V228" s="11" t="s">
        <v>282</v>
      </c>
      <c r="W228" s="11" t="s">
        <v>279</v>
      </c>
      <c r="X228" s="154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 t="s">
        <v>333</v>
      </c>
      <c r="E229" s="26" t="s">
        <v>334</v>
      </c>
      <c r="F229" s="26" t="s">
        <v>335</v>
      </c>
      <c r="G229" s="26" t="s">
        <v>335</v>
      </c>
      <c r="H229" s="26" t="s">
        <v>116</v>
      </c>
      <c r="I229" s="26" t="s">
        <v>268</v>
      </c>
      <c r="J229" s="26" t="s">
        <v>335</v>
      </c>
      <c r="K229" s="26" t="s">
        <v>333</v>
      </c>
      <c r="L229" s="26" t="s">
        <v>116</v>
      </c>
      <c r="M229" s="26" t="s">
        <v>336</v>
      </c>
      <c r="N229" s="26" t="s">
        <v>335</v>
      </c>
      <c r="O229" s="26" t="s">
        <v>336</v>
      </c>
      <c r="P229" s="26" t="s">
        <v>333</v>
      </c>
      <c r="Q229" s="26" t="s">
        <v>335</v>
      </c>
      <c r="R229" s="26" t="s">
        <v>337</v>
      </c>
      <c r="S229" s="26" t="s">
        <v>333</v>
      </c>
      <c r="T229" s="26" t="s">
        <v>336</v>
      </c>
      <c r="U229" s="26" t="s">
        <v>333</v>
      </c>
      <c r="V229" s="26" t="s">
        <v>333</v>
      </c>
      <c r="W229" s="26" t="s">
        <v>333</v>
      </c>
      <c r="X229" s="154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1.35</v>
      </c>
      <c r="E230" s="22">
        <v>1.32</v>
      </c>
      <c r="F230" s="22">
        <v>1.21</v>
      </c>
      <c r="G230" s="22">
        <v>1.66</v>
      </c>
      <c r="H230" s="148">
        <v>1</v>
      </c>
      <c r="I230" s="148">
        <v>1.3</v>
      </c>
      <c r="J230" s="148">
        <v>1.1000000000000001</v>
      </c>
      <c r="K230" s="22">
        <v>1.39</v>
      </c>
      <c r="L230" s="22">
        <v>1.46</v>
      </c>
      <c r="M230" s="22">
        <v>1.59</v>
      </c>
      <c r="N230" s="22">
        <v>1.58</v>
      </c>
      <c r="O230" s="22">
        <v>1.95</v>
      </c>
      <c r="P230" s="22">
        <v>1.6</v>
      </c>
      <c r="Q230" s="22">
        <v>1.42</v>
      </c>
      <c r="R230" s="22">
        <v>1.34</v>
      </c>
      <c r="S230" s="22">
        <v>1.1299999999999999</v>
      </c>
      <c r="T230" s="148">
        <v>2.11</v>
      </c>
      <c r="U230" s="22">
        <v>1.24</v>
      </c>
      <c r="V230" s="22">
        <v>1.47</v>
      </c>
      <c r="W230" s="22">
        <v>1.26</v>
      </c>
      <c r="X230" s="154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1.38</v>
      </c>
      <c r="E231" s="11">
        <v>1.26</v>
      </c>
      <c r="F231" s="11">
        <v>1.2</v>
      </c>
      <c r="G231" s="11">
        <v>1.52</v>
      </c>
      <c r="H231" s="149">
        <v>1</v>
      </c>
      <c r="I231" s="149">
        <v>1.3</v>
      </c>
      <c r="J231" s="149">
        <v>1.3</v>
      </c>
      <c r="K231" s="11">
        <v>1.37</v>
      </c>
      <c r="L231" s="11">
        <v>1.44</v>
      </c>
      <c r="M231" s="11">
        <v>1.4</v>
      </c>
      <c r="N231" s="11">
        <v>1.62</v>
      </c>
      <c r="O231" s="11">
        <v>1.84</v>
      </c>
      <c r="P231" s="11">
        <v>1.63</v>
      </c>
      <c r="Q231" s="11">
        <v>1.42</v>
      </c>
      <c r="R231" s="11">
        <v>1.31</v>
      </c>
      <c r="S231" s="11">
        <v>1.18</v>
      </c>
      <c r="T231" s="149">
        <v>2.11</v>
      </c>
      <c r="U231" s="11">
        <v>1.28</v>
      </c>
      <c r="V231" s="11">
        <v>1.45</v>
      </c>
      <c r="W231" s="11">
        <v>1.17</v>
      </c>
      <c r="X231" s="154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30</v>
      </c>
    </row>
    <row r="232" spans="1:65">
      <c r="A232" s="30"/>
      <c r="B232" s="19">
        <v>1</v>
      </c>
      <c r="C232" s="9">
        <v>3</v>
      </c>
      <c r="D232" s="11">
        <v>1.38</v>
      </c>
      <c r="E232" s="11">
        <v>1.32</v>
      </c>
      <c r="F232" s="11">
        <v>1.25</v>
      </c>
      <c r="G232" s="11">
        <v>1.55</v>
      </c>
      <c r="H232" s="149">
        <v>1</v>
      </c>
      <c r="I232" s="149">
        <v>1.3</v>
      </c>
      <c r="J232" s="149">
        <v>1.2</v>
      </c>
      <c r="K232" s="11">
        <v>1.41</v>
      </c>
      <c r="L232" s="11">
        <v>1.54</v>
      </c>
      <c r="M232" s="11">
        <v>1.36</v>
      </c>
      <c r="N232" s="11">
        <v>1.63</v>
      </c>
      <c r="O232" s="11">
        <v>1.92</v>
      </c>
      <c r="P232" s="11">
        <v>1.56</v>
      </c>
      <c r="Q232" s="11">
        <v>1.41</v>
      </c>
      <c r="R232" s="11">
        <v>1.1100000000000001</v>
      </c>
      <c r="S232" s="11">
        <v>1.22</v>
      </c>
      <c r="T232" s="149">
        <v>2.1800000000000002</v>
      </c>
      <c r="U232" s="11">
        <v>1.32</v>
      </c>
      <c r="V232" s="11">
        <v>1.55</v>
      </c>
      <c r="W232" s="11">
        <v>1.31</v>
      </c>
      <c r="X232" s="154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19">
        <v>1</v>
      </c>
      <c r="C233" s="9">
        <v>4</v>
      </c>
      <c r="D233" s="11">
        <v>1.34</v>
      </c>
      <c r="E233" s="11">
        <v>1.28</v>
      </c>
      <c r="F233" s="11">
        <v>1.25</v>
      </c>
      <c r="G233" s="11">
        <v>1.63</v>
      </c>
      <c r="H233" s="149">
        <v>1</v>
      </c>
      <c r="I233" s="149">
        <v>1.3</v>
      </c>
      <c r="J233" s="149">
        <v>1.2</v>
      </c>
      <c r="K233" s="11">
        <v>1.4</v>
      </c>
      <c r="L233" s="11">
        <v>1.4</v>
      </c>
      <c r="M233" s="11">
        <v>1.62</v>
      </c>
      <c r="N233" s="11">
        <v>1.59</v>
      </c>
      <c r="O233" s="11">
        <v>1.84</v>
      </c>
      <c r="P233" s="11">
        <v>1.73</v>
      </c>
      <c r="Q233" s="11">
        <v>1.38</v>
      </c>
      <c r="R233" s="11">
        <v>1.1499999999999999</v>
      </c>
      <c r="S233" s="11">
        <v>1.07</v>
      </c>
      <c r="T233" s="149">
        <v>2.17</v>
      </c>
      <c r="U233" s="11">
        <v>1.35</v>
      </c>
      <c r="V233" s="11">
        <v>1.45</v>
      </c>
      <c r="W233" s="11">
        <v>1.29</v>
      </c>
      <c r="X233" s="154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1.4238541666666669</v>
      </c>
    </row>
    <row r="234" spans="1:65">
      <c r="A234" s="30"/>
      <c r="B234" s="19">
        <v>1</v>
      </c>
      <c r="C234" s="9">
        <v>5</v>
      </c>
      <c r="D234" s="11">
        <v>1.34</v>
      </c>
      <c r="E234" s="11">
        <v>1.3</v>
      </c>
      <c r="F234" s="11">
        <v>1.21</v>
      </c>
      <c r="G234" s="11">
        <v>1.72</v>
      </c>
      <c r="H234" s="149">
        <v>1</v>
      </c>
      <c r="I234" s="149">
        <v>1.3</v>
      </c>
      <c r="J234" s="149">
        <v>1.2</v>
      </c>
      <c r="K234" s="11">
        <v>1.41</v>
      </c>
      <c r="L234" s="11">
        <v>1.56</v>
      </c>
      <c r="M234" s="11">
        <v>1.51</v>
      </c>
      <c r="N234" s="11">
        <v>1.61</v>
      </c>
      <c r="O234" s="11">
        <v>1.95</v>
      </c>
      <c r="P234" s="11">
        <v>1.7</v>
      </c>
      <c r="Q234" s="11">
        <v>1.39</v>
      </c>
      <c r="R234" s="11">
        <v>1.22</v>
      </c>
      <c r="S234" s="11">
        <v>1.1200000000000001</v>
      </c>
      <c r="T234" s="149">
        <v>2.13</v>
      </c>
      <c r="U234" s="11">
        <v>1.3</v>
      </c>
      <c r="V234" s="11">
        <v>1.49</v>
      </c>
      <c r="W234" s="11">
        <v>1.25</v>
      </c>
      <c r="X234" s="154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83</v>
      </c>
    </row>
    <row r="235" spans="1:65">
      <c r="A235" s="30"/>
      <c r="B235" s="19">
        <v>1</v>
      </c>
      <c r="C235" s="9">
        <v>6</v>
      </c>
      <c r="D235" s="11">
        <v>1.3</v>
      </c>
      <c r="E235" s="11">
        <v>1.26</v>
      </c>
      <c r="F235" s="11">
        <v>1.27</v>
      </c>
      <c r="G235" s="11">
        <v>1.51</v>
      </c>
      <c r="H235" s="149">
        <v>1</v>
      </c>
      <c r="I235" s="149">
        <v>1.3</v>
      </c>
      <c r="J235" s="149">
        <v>1.2</v>
      </c>
      <c r="K235" s="11">
        <v>1.36</v>
      </c>
      <c r="L235" s="11">
        <v>1.48</v>
      </c>
      <c r="M235" s="11">
        <v>1.52</v>
      </c>
      <c r="N235" s="11">
        <v>1.57</v>
      </c>
      <c r="O235" s="11">
        <v>1.8</v>
      </c>
      <c r="P235" s="11">
        <v>1.69</v>
      </c>
      <c r="Q235" s="11">
        <v>1.44</v>
      </c>
      <c r="R235" s="11">
        <v>1.23</v>
      </c>
      <c r="S235" s="11">
        <v>1.1200000000000001</v>
      </c>
      <c r="T235" s="149">
        <v>2.13</v>
      </c>
      <c r="U235" s="11">
        <v>1.23</v>
      </c>
      <c r="V235" s="11">
        <v>1.58</v>
      </c>
      <c r="W235" s="11">
        <v>1.2</v>
      </c>
      <c r="X235" s="154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20" t="s">
        <v>271</v>
      </c>
      <c r="C236" s="12"/>
      <c r="D236" s="23">
        <v>1.3483333333333334</v>
      </c>
      <c r="E236" s="23">
        <v>1.29</v>
      </c>
      <c r="F236" s="23">
        <v>1.2316666666666667</v>
      </c>
      <c r="G236" s="23">
        <v>1.5983333333333334</v>
      </c>
      <c r="H236" s="23">
        <v>1</v>
      </c>
      <c r="I236" s="23">
        <v>1.3</v>
      </c>
      <c r="J236" s="23">
        <v>1.2000000000000002</v>
      </c>
      <c r="K236" s="23">
        <v>1.39</v>
      </c>
      <c r="L236" s="23">
        <v>1.4800000000000002</v>
      </c>
      <c r="M236" s="23">
        <v>1.5</v>
      </c>
      <c r="N236" s="23">
        <v>1.5999999999999999</v>
      </c>
      <c r="O236" s="23">
        <v>1.8833333333333335</v>
      </c>
      <c r="P236" s="23">
        <v>1.6516666666666664</v>
      </c>
      <c r="Q236" s="23">
        <v>1.41</v>
      </c>
      <c r="R236" s="23">
        <v>1.2266666666666666</v>
      </c>
      <c r="S236" s="23">
        <v>1.1399999999999999</v>
      </c>
      <c r="T236" s="23">
        <v>2.1383333333333332</v>
      </c>
      <c r="U236" s="23">
        <v>1.2866666666666664</v>
      </c>
      <c r="V236" s="23">
        <v>1.4983333333333333</v>
      </c>
      <c r="W236" s="23">
        <v>1.2466666666666666</v>
      </c>
      <c r="X236" s="154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3" t="s">
        <v>272</v>
      </c>
      <c r="C237" s="29"/>
      <c r="D237" s="11">
        <v>1.3450000000000002</v>
      </c>
      <c r="E237" s="11">
        <v>1.29</v>
      </c>
      <c r="F237" s="11">
        <v>1.23</v>
      </c>
      <c r="G237" s="11">
        <v>1.5899999999999999</v>
      </c>
      <c r="H237" s="11">
        <v>1</v>
      </c>
      <c r="I237" s="11">
        <v>1.3</v>
      </c>
      <c r="J237" s="11">
        <v>1.2</v>
      </c>
      <c r="K237" s="11">
        <v>1.395</v>
      </c>
      <c r="L237" s="11">
        <v>1.47</v>
      </c>
      <c r="M237" s="11">
        <v>1.5150000000000001</v>
      </c>
      <c r="N237" s="11">
        <v>1.6</v>
      </c>
      <c r="O237" s="11">
        <v>1.88</v>
      </c>
      <c r="P237" s="11">
        <v>1.66</v>
      </c>
      <c r="Q237" s="11">
        <v>1.415</v>
      </c>
      <c r="R237" s="11">
        <v>1.2250000000000001</v>
      </c>
      <c r="S237" s="11">
        <v>1.125</v>
      </c>
      <c r="T237" s="11">
        <v>2.13</v>
      </c>
      <c r="U237" s="11">
        <v>1.29</v>
      </c>
      <c r="V237" s="11">
        <v>1.48</v>
      </c>
      <c r="W237" s="11">
        <v>1.2549999999999999</v>
      </c>
      <c r="X237" s="154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A238" s="30"/>
      <c r="B238" s="3" t="s">
        <v>273</v>
      </c>
      <c r="C238" s="29"/>
      <c r="D238" s="24">
        <v>2.9944392908634206E-2</v>
      </c>
      <c r="E238" s="24">
        <v>2.7568097504180468E-2</v>
      </c>
      <c r="F238" s="24">
        <v>2.8577380332470436E-2</v>
      </c>
      <c r="G238" s="24">
        <v>8.4715209181508017E-2</v>
      </c>
      <c r="H238" s="24">
        <v>0</v>
      </c>
      <c r="I238" s="24">
        <v>0</v>
      </c>
      <c r="J238" s="24">
        <v>6.3245553203367569E-2</v>
      </c>
      <c r="K238" s="24">
        <v>2.0976176963402943E-2</v>
      </c>
      <c r="L238" s="24">
        <v>6.0663003552412463E-2</v>
      </c>
      <c r="M238" s="24">
        <v>0.10256705123966471</v>
      </c>
      <c r="N238" s="24">
        <v>2.3664319132398429E-2</v>
      </c>
      <c r="O238" s="24">
        <v>6.4704456312271563E-2</v>
      </c>
      <c r="P238" s="24">
        <v>6.554896388705668E-2</v>
      </c>
      <c r="Q238" s="24">
        <v>2.1908902300206663E-2</v>
      </c>
      <c r="R238" s="24">
        <v>8.8694231304333834E-2</v>
      </c>
      <c r="S238" s="24">
        <v>5.2535702146254748E-2</v>
      </c>
      <c r="T238" s="24">
        <v>2.9944392908634366E-2</v>
      </c>
      <c r="U238" s="24">
        <v>4.6332134277050858E-2</v>
      </c>
      <c r="V238" s="24">
        <v>5.4558836742242517E-2</v>
      </c>
      <c r="W238" s="24">
        <v>5.3166405433005076E-2</v>
      </c>
      <c r="X238" s="154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A239" s="30"/>
      <c r="B239" s="3" t="s">
        <v>87</v>
      </c>
      <c r="C239" s="29"/>
      <c r="D239" s="13">
        <v>2.2208449623214492E-2</v>
      </c>
      <c r="E239" s="13">
        <v>2.1370618220294936E-2</v>
      </c>
      <c r="F239" s="13">
        <v>2.3202203246931341E-2</v>
      </c>
      <c r="G239" s="13">
        <v>5.3002216380505535E-2</v>
      </c>
      <c r="H239" s="13">
        <v>0</v>
      </c>
      <c r="I239" s="13">
        <v>0</v>
      </c>
      <c r="J239" s="13">
        <v>5.2704627669472967E-2</v>
      </c>
      <c r="K239" s="13">
        <v>1.5090774793815069E-2</v>
      </c>
      <c r="L239" s="13">
        <v>4.0988515913792198E-2</v>
      </c>
      <c r="M239" s="13">
        <v>6.8378034159776474E-2</v>
      </c>
      <c r="N239" s="13">
        <v>1.479019945774902E-2</v>
      </c>
      <c r="O239" s="13">
        <v>3.435634848439198E-2</v>
      </c>
      <c r="P239" s="13">
        <v>3.9686557348369338E-2</v>
      </c>
      <c r="Q239" s="13">
        <v>1.5538228581706854E-2</v>
      </c>
      <c r="R239" s="13">
        <v>7.2305079867663463E-2</v>
      </c>
      <c r="S239" s="13">
        <v>4.608394925110066E-2</v>
      </c>
      <c r="T239" s="13">
        <v>1.4003613207467359E-2</v>
      </c>
      <c r="U239" s="13">
        <v>3.6009430785272696E-2</v>
      </c>
      <c r="V239" s="13">
        <v>3.6413016735645731E-2</v>
      </c>
      <c r="W239" s="13">
        <v>4.2646849277811559E-2</v>
      </c>
      <c r="X239" s="154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55"/>
    </row>
    <row r="240" spans="1:65">
      <c r="A240" s="30"/>
      <c r="B240" s="3" t="s">
        <v>274</v>
      </c>
      <c r="C240" s="29"/>
      <c r="D240" s="13">
        <v>-5.3039724925012854E-2</v>
      </c>
      <c r="E240" s="13">
        <v>-9.4008340039505534E-2</v>
      </c>
      <c r="F240" s="13">
        <v>-0.13497695515399821</v>
      </c>
      <c r="G240" s="13">
        <v>0.12254005413709845</v>
      </c>
      <c r="H240" s="13">
        <v>-0.29768088375155466</v>
      </c>
      <c r="I240" s="13">
        <v>-8.6985148877021135E-2</v>
      </c>
      <c r="J240" s="13">
        <v>-0.15721706050186557</v>
      </c>
      <c r="K240" s="13">
        <v>-2.3776428414661099E-2</v>
      </c>
      <c r="L240" s="13">
        <v>3.9432292047699269E-2</v>
      </c>
      <c r="M240" s="13">
        <v>5.3478674372667845E-2</v>
      </c>
      <c r="N240" s="13">
        <v>0.12371058599751228</v>
      </c>
      <c r="O240" s="13">
        <v>0.32270100226790532</v>
      </c>
      <c r="P240" s="13">
        <v>0.15999707367034866</v>
      </c>
      <c r="Q240" s="13">
        <v>-9.7300460896921903E-3</v>
      </c>
      <c r="R240" s="13">
        <v>-0.13848855073524047</v>
      </c>
      <c r="S240" s="13">
        <v>-0.19935620747677241</v>
      </c>
      <c r="T240" s="13">
        <v>0.50179237691125866</v>
      </c>
      <c r="U240" s="13">
        <v>-9.6349403760333963E-2</v>
      </c>
      <c r="V240" s="13">
        <v>5.2308142512253797E-2</v>
      </c>
      <c r="W240" s="13">
        <v>-0.12444216841027156</v>
      </c>
      <c r="X240" s="154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55"/>
    </row>
    <row r="241" spans="1:65">
      <c r="A241" s="30"/>
      <c r="B241" s="46" t="s">
        <v>275</v>
      </c>
      <c r="C241" s="47"/>
      <c r="D241" s="45">
        <v>0.25</v>
      </c>
      <c r="E241" s="45">
        <v>0.5</v>
      </c>
      <c r="F241" s="45">
        <v>0.74</v>
      </c>
      <c r="G241" s="45">
        <v>0.78</v>
      </c>
      <c r="H241" s="45" t="s">
        <v>276</v>
      </c>
      <c r="I241" s="45" t="s">
        <v>276</v>
      </c>
      <c r="J241" s="45" t="s">
        <v>276</v>
      </c>
      <c r="K241" s="45">
        <v>0.08</v>
      </c>
      <c r="L241" s="45">
        <v>0.28999999999999998</v>
      </c>
      <c r="M241" s="45">
        <v>0.37</v>
      </c>
      <c r="N241" s="45">
        <v>0.78</v>
      </c>
      <c r="O241" s="45">
        <v>1.95</v>
      </c>
      <c r="P241" s="45">
        <v>1</v>
      </c>
      <c r="Q241" s="45">
        <v>0</v>
      </c>
      <c r="R241" s="45">
        <v>0.76</v>
      </c>
      <c r="S241" s="45">
        <v>1.1100000000000001</v>
      </c>
      <c r="T241" s="45">
        <v>3.01</v>
      </c>
      <c r="U241" s="45">
        <v>0.51</v>
      </c>
      <c r="V241" s="45">
        <v>0.36</v>
      </c>
      <c r="W241" s="45">
        <v>0.67</v>
      </c>
      <c r="X241" s="154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55"/>
    </row>
    <row r="242" spans="1:65">
      <c r="B242" s="31" t="s">
        <v>348</v>
      </c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BM242" s="55"/>
    </row>
    <row r="243" spans="1:65">
      <c r="BM243" s="55"/>
    </row>
    <row r="244" spans="1:65" ht="15">
      <c r="B244" s="8" t="s">
        <v>588</v>
      </c>
      <c r="BM244" s="28" t="s">
        <v>67</v>
      </c>
    </row>
    <row r="245" spans="1:65" ht="15">
      <c r="A245" s="25" t="s">
        <v>0</v>
      </c>
      <c r="B245" s="18" t="s">
        <v>110</v>
      </c>
      <c r="C245" s="15" t="s">
        <v>111</v>
      </c>
      <c r="D245" s="16" t="s">
        <v>229</v>
      </c>
      <c r="E245" s="17" t="s">
        <v>229</v>
      </c>
      <c r="F245" s="17" t="s">
        <v>229</v>
      </c>
      <c r="G245" s="17" t="s">
        <v>229</v>
      </c>
      <c r="H245" s="17" t="s">
        <v>229</v>
      </c>
      <c r="I245" s="17" t="s">
        <v>229</v>
      </c>
      <c r="J245" s="17" t="s">
        <v>229</v>
      </c>
      <c r="K245" s="17" t="s">
        <v>229</v>
      </c>
      <c r="L245" s="17" t="s">
        <v>229</v>
      </c>
      <c r="M245" s="17" t="s">
        <v>229</v>
      </c>
      <c r="N245" s="17" t="s">
        <v>229</v>
      </c>
      <c r="O245" s="17" t="s">
        <v>229</v>
      </c>
      <c r="P245" s="17" t="s">
        <v>229</v>
      </c>
      <c r="Q245" s="17" t="s">
        <v>229</v>
      </c>
      <c r="R245" s="17" t="s">
        <v>229</v>
      </c>
      <c r="S245" s="17" t="s">
        <v>229</v>
      </c>
      <c r="T245" s="17" t="s">
        <v>229</v>
      </c>
      <c r="U245" s="17" t="s">
        <v>229</v>
      </c>
      <c r="V245" s="17" t="s">
        <v>229</v>
      </c>
      <c r="W245" s="17" t="s">
        <v>229</v>
      </c>
      <c r="X245" s="17" t="s">
        <v>229</v>
      </c>
      <c r="Y245" s="17" t="s">
        <v>229</v>
      </c>
      <c r="Z245" s="17" t="s">
        <v>229</v>
      </c>
      <c r="AA245" s="17" t="s">
        <v>229</v>
      </c>
      <c r="AB245" s="154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</v>
      </c>
    </row>
    <row r="246" spans="1:65">
      <c r="A246" s="30"/>
      <c r="B246" s="19" t="s">
        <v>230</v>
      </c>
      <c r="C246" s="9" t="s">
        <v>230</v>
      </c>
      <c r="D246" s="152" t="s">
        <v>232</v>
      </c>
      <c r="E246" s="153" t="s">
        <v>233</v>
      </c>
      <c r="F246" s="153" t="s">
        <v>234</v>
      </c>
      <c r="G246" s="153" t="s">
        <v>235</v>
      </c>
      <c r="H246" s="153" t="s">
        <v>238</v>
      </c>
      <c r="I246" s="153" t="s">
        <v>239</v>
      </c>
      <c r="J246" s="153" t="s">
        <v>240</v>
      </c>
      <c r="K246" s="153" t="s">
        <v>241</v>
      </c>
      <c r="L246" s="153" t="s">
        <v>243</v>
      </c>
      <c r="M246" s="153" t="s">
        <v>244</v>
      </c>
      <c r="N246" s="153" t="s">
        <v>245</v>
      </c>
      <c r="O246" s="153" t="s">
        <v>246</v>
      </c>
      <c r="P246" s="153" t="s">
        <v>247</v>
      </c>
      <c r="Q246" s="153" t="s">
        <v>249</v>
      </c>
      <c r="R246" s="153" t="s">
        <v>250</v>
      </c>
      <c r="S246" s="153" t="s">
        <v>251</v>
      </c>
      <c r="T246" s="153" t="s">
        <v>252</v>
      </c>
      <c r="U246" s="153" t="s">
        <v>254</v>
      </c>
      <c r="V246" s="153" t="s">
        <v>256</v>
      </c>
      <c r="W246" s="153" t="s">
        <v>258</v>
      </c>
      <c r="X246" s="153" t="s">
        <v>259</v>
      </c>
      <c r="Y246" s="153" t="s">
        <v>260</v>
      </c>
      <c r="Z246" s="153" t="s">
        <v>261</v>
      </c>
      <c r="AA246" s="153" t="s">
        <v>262</v>
      </c>
      <c r="AB246" s="154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 t="s">
        <v>3</v>
      </c>
    </row>
    <row r="247" spans="1:65">
      <c r="A247" s="30"/>
      <c r="B247" s="19"/>
      <c r="C247" s="9"/>
      <c r="D247" s="10" t="s">
        <v>279</v>
      </c>
      <c r="E247" s="11" t="s">
        <v>281</v>
      </c>
      <c r="F247" s="11" t="s">
        <v>281</v>
      </c>
      <c r="G247" s="11" t="s">
        <v>282</v>
      </c>
      <c r="H247" s="11" t="s">
        <v>279</v>
      </c>
      <c r="I247" s="11" t="s">
        <v>281</v>
      </c>
      <c r="J247" s="11" t="s">
        <v>282</v>
      </c>
      <c r="K247" s="11" t="s">
        <v>279</v>
      </c>
      <c r="L247" s="11" t="s">
        <v>279</v>
      </c>
      <c r="M247" s="11" t="s">
        <v>282</v>
      </c>
      <c r="N247" s="11" t="s">
        <v>279</v>
      </c>
      <c r="O247" s="11" t="s">
        <v>281</v>
      </c>
      <c r="P247" s="11" t="s">
        <v>282</v>
      </c>
      <c r="Q247" s="11" t="s">
        <v>281</v>
      </c>
      <c r="R247" s="11" t="s">
        <v>279</v>
      </c>
      <c r="S247" s="11" t="s">
        <v>279</v>
      </c>
      <c r="T247" s="11" t="s">
        <v>282</v>
      </c>
      <c r="U247" s="11" t="s">
        <v>279</v>
      </c>
      <c r="V247" s="11" t="s">
        <v>282</v>
      </c>
      <c r="W247" s="11" t="s">
        <v>279</v>
      </c>
      <c r="X247" s="11" t="s">
        <v>282</v>
      </c>
      <c r="Y247" s="11" t="s">
        <v>279</v>
      </c>
      <c r="Z247" s="11" t="s">
        <v>282</v>
      </c>
      <c r="AA247" s="11" t="s">
        <v>279</v>
      </c>
      <c r="AB247" s="154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1</v>
      </c>
    </row>
    <row r="248" spans="1:65">
      <c r="A248" s="30"/>
      <c r="B248" s="19"/>
      <c r="C248" s="9"/>
      <c r="D248" s="26" t="s">
        <v>333</v>
      </c>
      <c r="E248" s="26" t="s">
        <v>334</v>
      </c>
      <c r="F248" s="26" t="s">
        <v>333</v>
      </c>
      <c r="G248" s="26" t="s">
        <v>335</v>
      </c>
      <c r="H248" s="26" t="s">
        <v>116</v>
      </c>
      <c r="I248" s="26" t="s">
        <v>268</v>
      </c>
      <c r="J248" s="26" t="s">
        <v>335</v>
      </c>
      <c r="K248" s="26" t="s">
        <v>333</v>
      </c>
      <c r="L248" s="26" t="s">
        <v>116</v>
      </c>
      <c r="M248" s="26" t="s">
        <v>336</v>
      </c>
      <c r="N248" s="26" t="s">
        <v>335</v>
      </c>
      <c r="O248" s="26" t="s">
        <v>336</v>
      </c>
      <c r="P248" s="26" t="s">
        <v>333</v>
      </c>
      <c r="Q248" s="26" t="s">
        <v>335</v>
      </c>
      <c r="R248" s="26" t="s">
        <v>337</v>
      </c>
      <c r="S248" s="26" t="s">
        <v>333</v>
      </c>
      <c r="T248" s="26" t="s">
        <v>336</v>
      </c>
      <c r="U248" s="26" t="s">
        <v>115</v>
      </c>
      <c r="V248" s="26" t="s">
        <v>333</v>
      </c>
      <c r="W248" s="26" t="s">
        <v>333</v>
      </c>
      <c r="X248" s="26" t="s">
        <v>338</v>
      </c>
      <c r="Y248" s="26" t="s">
        <v>333</v>
      </c>
      <c r="Z248" s="26" t="s">
        <v>333</v>
      </c>
      <c r="AA248" s="26" t="s">
        <v>333</v>
      </c>
      <c r="AB248" s="154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</v>
      </c>
    </row>
    <row r="249" spans="1:65">
      <c r="A249" s="30"/>
      <c r="B249" s="18">
        <v>1</v>
      </c>
      <c r="C249" s="14">
        <v>1</v>
      </c>
      <c r="D249" s="229">
        <v>20.3</v>
      </c>
      <c r="E249" s="229">
        <v>20</v>
      </c>
      <c r="F249" s="229">
        <v>18</v>
      </c>
      <c r="G249" s="229">
        <v>20.8</v>
      </c>
      <c r="H249" s="229">
        <v>18</v>
      </c>
      <c r="I249" s="229">
        <v>24</v>
      </c>
      <c r="J249" s="236">
        <v>13.8</v>
      </c>
      <c r="K249" s="229">
        <v>19.59</v>
      </c>
      <c r="L249" s="229">
        <v>18.600000000000001</v>
      </c>
      <c r="M249" s="229">
        <v>17</v>
      </c>
      <c r="N249" s="229">
        <v>20.02</v>
      </c>
      <c r="O249" s="229">
        <v>20</v>
      </c>
      <c r="P249" s="229">
        <v>23.2</v>
      </c>
      <c r="Q249" s="229">
        <v>21.1</v>
      </c>
      <c r="R249" s="229">
        <v>23</v>
      </c>
      <c r="S249" s="229">
        <v>19.399999999999999</v>
      </c>
      <c r="T249" s="229">
        <v>20</v>
      </c>
      <c r="U249" s="229">
        <v>21.13</v>
      </c>
      <c r="V249" s="229">
        <v>23.4</v>
      </c>
      <c r="W249" s="229">
        <v>19.010000000000002</v>
      </c>
      <c r="X249" s="229">
        <v>22</v>
      </c>
      <c r="Y249" s="229">
        <v>22</v>
      </c>
      <c r="Z249" s="229">
        <v>19.600000000000001</v>
      </c>
      <c r="AA249" s="229">
        <v>21.4</v>
      </c>
      <c r="AB249" s="230"/>
      <c r="AC249" s="231"/>
      <c r="AD249" s="231"/>
      <c r="AE249" s="231"/>
      <c r="AF249" s="231"/>
      <c r="AG249" s="231"/>
      <c r="AH249" s="231"/>
      <c r="AI249" s="231"/>
      <c r="AJ249" s="231"/>
      <c r="AK249" s="231"/>
      <c r="AL249" s="231"/>
      <c r="AM249" s="231"/>
      <c r="AN249" s="231"/>
      <c r="AO249" s="231"/>
      <c r="AP249" s="231"/>
      <c r="AQ249" s="231"/>
      <c r="AR249" s="231"/>
      <c r="AS249" s="231"/>
      <c r="AT249" s="231"/>
      <c r="AU249" s="231"/>
      <c r="AV249" s="231"/>
      <c r="AW249" s="231"/>
      <c r="AX249" s="231"/>
      <c r="AY249" s="231"/>
      <c r="AZ249" s="231"/>
      <c r="BA249" s="231"/>
      <c r="BB249" s="231"/>
      <c r="BC249" s="231"/>
      <c r="BD249" s="231"/>
      <c r="BE249" s="231"/>
      <c r="BF249" s="231"/>
      <c r="BG249" s="231"/>
      <c r="BH249" s="231"/>
      <c r="BI249" s="231"/>
      <c r="BJ249" s="231"/>
      <c r="BK249" s="231"/>
      <c r="BL249" s="231"/>
      <c r="BM249" s="232">
        <v>1</v>
      </c>
    </row>
    <row r="250" spans="1:65">
      <c r="A250" s="30"/>
      <c r="B250" s="19">
        <v>1</v>
      </c>
      <c r="C250" s="9">
        <v>2</v>
      </c>
      <c r="D250" s="233">
        <v>20.7</v>
      </c>
      <c r="E250" s="233">
        <v>20.5</v>
      </c>
      <c r="F250" s="233">
        <v>18</v>
      </c>
      <c r="G250" s="233">
        <v>20</v>
      </c>
      <c r="H250" s="233">
        <v>19</v>
      </c>
      <c r="I250" s="233">
        <v>25</v>
      </c>
      <c r="J250" s="237">
        <v>13.9</v>
      </c>
      <c r="K250" s="233">
        <v>19.2</v>
      </c>
      <c r="L250" s="233">
        <v>18.7</v>
      </c>
      <c r="M250" s="233">
        <v>17</v>
      </c>
      <c r="N250" s="233">
        <v>20.54</v>
      </c>
      <c r="O250" s="233">
        <v>20</v>
      </c>
      <c r="P250" s="233">
        <v>24</v>
      </c>
      <c r="Q250" s="233">
        <v>20.5</v>
      </c>
      <c r="R250" s="233">
        <v>23</v>
      </c>
      <c r="S250" s="233">
        <v>19.399999999999999</v>
      </c>
      <c r="T250" s="233">
        <v>19</v>
      </c>
      <c r="U250" s="233">
        <v>20.53</v>
      </c>
      <c r="V250" s="233">
        <v>24.5</v>
      </c>
      <c r="W250" s="233">
        <v>18.22</v>
      </c>
      <c r="X250" s="233">
        <v>20</v>
      </c>
      <c r="Y250" s="233">
        <v>21.6</v>
      </c>
      <c r="Z250" s="233">
        <v>19.899999999999999</v>
      </c>
      <c r="AA250" s="238">
        <v>19.8</v>
      </c>
      <c r="AB250" s="230"/>
      <c r="AC250" s="231"/>
      <c r="AD250" s="231"/>
      <c r="AE250" s="231"/>
      <c r="AF250" s="231"/>
      <c r="AG250" s="231"/>
      <c r="AH250" s="231"/>
      <c r="AI250" s="231"/>
      <c r="AJ250" s="231"/>
      <c r="AK250" s="231"/>
      <c r="AL250" s="231"/>
      <c r="AM250" s="231"/>
      <c r="AN250" s="231"/>
      <c r="AO250" s="231"/>
      <c r="AP250" s="231"/>
      <c r="AQ250" s="231"/>
      <c r="AR250" s="231"/>
      <c r="AS250" s="231"/>
      <c r="AT250" s="231"/>
      <c r="AU250" s="231"/>
      <c r="AV250" s="231"/>
      <c r="AW250" s="231"/>
      <c r="AX250" s="231"/>
      <c r="AY250" s="231"/>
      <c r="AZ250" s="231"/>
      <c r="BA250" s="231"/>
      <c r="BB250" s="231"/>
      <c r="BC250" s="231"/>
      <c r="BD250" s="231"/>
      <c r="BE250" s="231"/>
      <c r="BF250" s="231"/>
      <c r="BG250" s="231"/>
      <c r="BH250" s="231"/>
      <c r="BI250" s="231"/>
      <c r="BJ250" s="231"/>
      <c r="BK250" s="231"/>
      <c r="BL250" s="231"/>
      <c r="BM250" s="232">
        <v>31</v>
      </c>
    </row>
    <row r="251" spans="1:65">
      <c r="A251" s="30"/>
      <c r="B251" s="19">
        <v>1</v>
      </c>
      <c r="C251" s="9">
        <v>3</v>
      </c>
      <c r="D251" s="233">
        <v>20.2</v>
      </c>
      <c r="E251" s="233">
        <v>20.5</v>
      </c>
      <c r="F251" s="233">
        <v>18</v>
      </c>
      <c r="G251" s="233">
        <v>20.100000000000001</v>
      </c>
      <c r="H251" s="233">
        <v>19</v>
      </c>
      <c r="I251" s="233">
        <v>23</v>
      </c>
      <c r="J251" s="237">
        <v>13.9</v>
      </c>
      <c r="K251" s="233">
        <v>19.38</v>
      </c>
      <c r="L251" s="233">
        <v>19.3</v>
      </c>
      <c r="M251" s="233">
        <v>18</v>
      </c>
      <c r="N251" s="233">
        <v>21.54</v>
      </c>
      <c r="O251" s="233">
        <v>20</v>
      </c>
      <c r="P251" s="238">
        <v>20.2</v>
      </c>
      <c r="Q251" s="233">
        <v>21</v>
      </c>
      <c r="R251" s="233">
        <v>24</v>
      </c>
      <c r="S251" s="233">
        <v>19.600000000000001</v>
      </c>
      <c r="T251" s="233">
        <v>19</v>
      </c>
      <c r="U251" s="233">
        <v>20.8</v>
      </c>
      <c r="V251" s="233">
        <v>24.2</v>
      </c>
      <c r="W251" s="233">
        <v>18.71</v>
      </c>
      <c r="X251" s="233">
        <v>21</v>
      </c>
      <c r="Y251" s="233">
        <v>22.5</v>
      </c>
      <c r="Z251" s="233">
        <v>19.5</v>
      </c>
      <c r="AA251" s="233">
        <v>21.7</v>
      </c>
      <c r="AB251" s="230"/>
      <c r="AC251" s="231"/>
      <c r="AD251" s="231"/>
      <c r="AE251" s="231"/>
      <c r="AF251" s="231"/>
      <c r="AG251" s="231"/>
      <c r="AH251" s="231"/>
      <c r="AI251" s="231"/>
      <c r="AJ251" s="231"/>
      <c r="AK251" s="231"/>
      <c r="AL251" s="231"/>
      <c r="AM251" s="231"/>
      <c r="AN251" s="231"/>
      <c r="AO251" s="231"/>
      <c r="AP251" s="231"/>
      <c r="AQ251" s="231"/>
      <c r="AR251" s="231"/>
      <c r="AS251" s="231"/>
      <c r="AT251" s="231"/>
      <c r="AU251" s="231"/>
      <c r="AV251" s="231"/>
      <c r="AW251" s="231"/>
      <c r="AX251" s="231"/>
      <c r="AY251" s="231"/>
      <c r="AZ251" s="231"/>
      <c r="BA251" s="231"/>
      <c r="BB251" s="231"/>
      <c r="BC251" s="231"/>
      <c r="BD251" s="231"/>
      <c r="BE251" s="231"/>
      <c r="BF251" s="231"/>
      <c r="BG251" s="231"/>
      <c r="BH251" s="231"/>
      <c r="BI251" s="231"/>
      <c r="BJ251" s="231"/>
      <c r="BK251" s="231"/>
      <c r="BL251" s="231"/>
      <c r="BM251" s="232">
        <v>16</v>
      </c>
    </row>
    <row r="252" spans="1:65">
      <c r="A252" s="30"/>
      <c r="B252" s="19">
        <v>1</v>
      </c>
      <c r="C252" s="9">
        <v>4</v>
      </c>
      <c r="D252" s="233">
        <v>20</v>
      </c>
      <c r="E252" s="233">
        <v>20</v>
      </c>
      <c r="F252" s="233">
        <v>19</v>
      </c>
      <c r="G252" s="233">
        <v>20.399999999999999</v>
      </c>
      <c r="H252" s="233">
        <v>19</v>
      </c>
      <c r="I252" s="233">
        <v>24</v>
      </c>
      <c r="J252" s="237">
        <v>13.4</v>
      </c>
      <c r="K252" s="233">
        <v>19.329999999999998</v>
      </c>
      <c r="L252" s="233">
        <v>19</v>
      </c>
      <c r="M252" s="233">
        <v>16</v>
      </c>
      <c r="N252" s="233">
        <v>20.76</v>
      </c>
      <c r="O252" s="233">
        <v>19</v>
      </c>
      <c r="P252" s="233">
        <v>23.5</v>
      </c>
      <c r="Q252" s="233">
        <v>21.2</v>
      </c>
      <c r="R252" s="233">
        <v>22</v>
      </c>
      <c r="S252" s="233">
        <v>19.399999999999999</v>
      </c>
      <c r="T252" s="233">
        <v>19</v>
      </c>
      <c r="U252" s="233">
        <v>19.91</v>
      </c>
      <c r="V252" s="233">
        <v>24.6</v>
      </c>
      <c r="W252" s="233">
        <v>19.309999999999999</v>
      </c>
      <c r="X252" s="233">
        <v>21</v>
      </c>
      <c r="Y252" s="233">
        <v>22.4</v>
      </c>
      <c r="Z252" s="233">
        <v>19.600000000000001</v>
      </c>
      <c r="AA252" s="233">
        <v>21.4</v>
      </c>
      <c r="AB252" s="230"/>
      <c r="AC252" s="231"/>
      <c r="AD252" s="231"/>
      <c r="AE252" s="231"/>
      <c r="AF252" s="231"/>
      <c r="AG252" s="231"/>
      <c r="AH252" s="231"/>
      <c r="AI252" s="231"/>
      <c r="AJ252" s="231"/>
      <c r="AK252" s="231"/>
      <c r="AL252" s="231"/>
      <c r="AM252" s="231"/>
      <c r="AN252" s="231"/>
      <c r="AO252" s="231"/>
      <c r="AP252" s="231"/>
      <c r="AQ252" s="231"/>
      <c r="AR252" s="231"/>
      <c r="AS252" s="231"/>
      <c r="AT252" s="231"/>
      <c r="AU252" s="231"/>
      <c r="AV252" s="231"/>
      <c r="AW252" s="231"/>
      <c r="AX252" s="231"/>
      <c r="AY252" s="231"/>
      <c r="AZ252" s="231"/>
      <c r="BA252" s="231"/>
      <c r="BB252" s="231"/>
      <c r="BC252" s="231"/>
      <c r="BD252" s="231"/>
      <c r="BE252" s="231"/>
      <c r="BF252" s="231"/>
      <c r="BG252" s="231"/>
      <c r="BH252" s="231"/>
      <c r="BI252" s="231"/>
      <c r="BJ252" s="231"/>
      <c r="BK252" s="231"/>
      <c r="BL252" s="231"/>
      <c r="BM252" s="232">
        <v>20.527463768115943</v>
      </c>
    </row>
    <row r="253" spans="1:65">
      <c r="A253" s="30"/>
      <c r="B253" s="19">
        <v>1</v>
      </c>
      <c r="C253" s="9">
        <v>5</v>
      </c>
      <c r="D253" s="233">
        <v>20.3</v>
      </c>
      <c r="E253" s="233">
        <v>22.5</v>
      </c>
      <c r="F253" s="233">
        <v>18</v>
      </c>
      <c r="G253" s="233">
        <v>20.399999999999999</v>
      </c>
      <c r="H253" s="233">
        <v>20</v>
      </c>
      <c r="I253" s="233">
        <v>25</v>
      </c>
      <c r="J253" s="237">
        <v>14.3</v>
      </c>
      <c r="K253" s="233">
        <v>19.36</v>
      </c>
      <c r="L253" s="233">
        <v>18.899999999999999</v>
      </c>
      <c r="M253" s="233">
        <v>19</v>
      </c>
      <c r="N253" s="233">
        <v>20.350000000000001</v>
      </c>
      <c r="O253" s="233">
        <v>20</v>
      </c>
      <c r="P253" s="233">
        <v>22.1</v>
      </c>
      <c r="Q253" s="233">
        <v>20.7</v>
      </c>
      <c r="R253" s="233">
        <v>21</v>
      </c>
      <c r="S253" s="233">
        <v>18.899999999999999</v>
      </c>
      <c r="T253" s="233">
        <v>19</v>
      </c>
      <c r="U253" s="233">
        <v>20.66</v>
      </c>
      <c r="V253" s="233">
        <v>24.8</v>
      </c>
      <c r="W253" s="233">
        <v>18.510000000000002</v>
      </c>
      <c r="X253" s="233">
        <v>23</v>
      </c>
      <c r="Y253" s="233">
        <v>22.7</v>
      </c>
      <c r="Z253" s="233">
        <v>19.600000000000001</v>
      </c>
      <c r="AA253" s="233">
        <v>21.8</v>
      </c>
      <c r="AB253" s="230"/>
      <c r="AC253" s="231"/>
      <c r="AD253" s="231"/>
      <c r="AE253" s="231"/>
      <c r="AF253" s="231"/>
      <c r="AG253" s="231"/>
      <c r="AH253" s="231"/>
      <c r="AI253" s="231"/>
      <c r="AJ253" s="231"/>
      <c r="AK253" s="231"/>
      <c r="AL253" s="231"/>
      <c r="AM253" s="231"/>
      <c r="AN253" s="231"/>
      <c r="AO253" s="231"/>
      <c r="AP253" s="231"/>
      <c r="AQ253" s="231"/>
      <c r="AR253" s="231"/>
      <c r="AS253" s="231"/>
      <c r="AT253" s="231"/>
      <c r="AU253" s="231"/>
      <c r="AV253" s="231"/>
      <c r="AW253" s="231"/>
      <c r="AX253" s="231"/>
      <c r="AY253" s="231"/>
      <c r="AZ253" s="231"/>
      <c r="BA253" s="231"/>
      <c r="BB253" s="231"/>
      <c r="BC253" s="231"/>
      <c r="BD253" s="231"/>
      <c r="BE253" s="231"/>
      <c r="BF253" s="231"/>
      <c r="BG253" s="231"/>
      <c r="BH253" s="231"/>
      <c r="BI253" s="231"/>
      <c r="BJ253" s="231"/>
      <c r="BK253" s="231"/>
      <c r="BL253" s="231"/>
      <c r="BM253" s="232">
        <v>84</v>
      </c>
    </row>
    <row r="254" spans="1:65">
      <c r="A254" s="30"/>
      <c r="B254" s="19">
        <v>1</v>
      </c>
      <c r="C254" s="9">
        <v>6</v>
      </c>
      <c r="D254" s="233">
        <v>19.600000000000001</v>
      </c>
      <c r="E254" s="233">
        <v>21.5</v>
      </c>
      <c r="F254" s="233">
        <v>18</v>
      </c>
      <c r="G254" s="233">
        <v>20.5</v>
      </c>
      <c r="H254" s="233">
        <v>19</v>
      </c>
      <c r="I254" s="233">
        <v>24</v>
      </c>
      <c r="J254" s="237">
        <v>13.6</v>
      </c>
      <c r="K254" s="233">
        <v>19.100000000000001</v>
      </c>
      <c r="L254" s="233">
        <v>18.8</v>
      </c>
      <c r="M254" s="233">
        <v>17</v>
      </c>
      <c r="N254" s="233">
        <v>20.22</v>
      </c>
      <c r="O254" s="233">
        <v>19</v>
      </c>
      <c r="P254" s="233">
        <v>22.9</v>
      </c>
      <c r="Q254" s="233">
        <v>20.9</v>
      </c>
      <c r="R254" s="233">
        <v>23</v>
      </c>
      <c r="S254" s="233">
        <v>19.2</v>
      </c>
      <c r="T254" s="233">
        <v>19</v>
      </c>
      <c r="U254" s="233">
        <v>20.98</v>
      </c>
      <c r="V254" s="233">
        <v>23.8</v>
      </c>
      <c r="W254" s="233">
        <v>18.71</v>
      </c>
      <c r="X254" s="233">
        <v>22</v>
      </c>
      <c r="Y254" s="233">
        <v>22.3</v>
      </c>
      <c r="Z254" s="233">
        <v>19.899999999999999</v>
      </c>
      <c r="AA254" s="233">
        <v>20.6</v>
      </c>
      <c r="AB254" s="230"/>
      <c r="AC254" s="231"/>
      <c r="AD254" s="231"/>
      <c r="AE254" s="231"/>
      <c r="AF254" s="231"/>
      <c r="AG254" s="231"/>
      <c r="AH254" s="231"/>
      <c r="AI254" s="231"/>
      <c r="AJ254" s="231"/>
      <c r="AK254" s="231"/>
      <c r="AL254" s="231"/>
      <c r="AM254" s="231"/>
      <c r="AN254" s="231"/>
      <c r="AO254" s="231"/>
      <c r="AP254" s="231"/>
      <c r="AQ254" s="231"/>
      <c r="AR254" s="231"/>
      <c r="AS254" s="231"/>
      <c r="AT254" s="231"/>
      <c r="AU254" s="231"/>
      <c r="AV254" s="231"/>
      <c r="AW254" s="231"/>
      <c r="AX254" s="231"/>
      <c r="AY254" s="231"/>
      <c r="AZ254" s="231"/>
      <c r="BA254" s="231"/>
      <c r="BB254" s="231"/>
      <c r="BC254" s="231"/>
      <c r="BD254" s="231"/>
      <c r="BE254" s="231"/>
      <c r="BF254" s="231"/>
      <c r="BG254" s="231"/>
      <c r="BH254" s="231"/>
      <c r="BI254" s="231"/>
      <c r="BJ254" s="231"/>
      <c r="BK254" s="231"/>
      <c r="BL254" s="231"/>
      <c r="BM254" s="234"/>
    </row>
    <row r="255" spans="1:65">
      <c r="A255" s="30"/>
      <c r="B255" s="20" t="s">
        <v>271</v>
      </c>
      <c r="C255" s="12"/>
      <c r="D255" s="235">
        <v>20.183333333333334</v>
      </c>
      <c r="E255" s="235">
        <v>20.833333333333332</v>
      </c>
      <c r="F255" s="235">
        <v>18.166666666666668</v>
      </c>
      <c r="G255" s="235">
        <v>20.366666666666664</v>
      </c>
      <c r="H255" s="235">
        <v>19</v>
      </c>
      <c r="I255" s="235">
        <v>24.166666666666668</v>
      </c>
      <c r="J255" s="235">
        <v>13.816666666666665</v>
      </c>
      <c r="K255" s="235">
        <v>19.326666666666668</v>
      </c>
      <c r="L255" s="235">
        <v>18.883333333333333</v>
      </c>
      <c r="M255" s="235">
        <v>17.333333333333332</v>
      </c>
      <c r="N255" s="235">
        <v>20.571666666666669</v>
      </c>
      <c r="O255" s="235">
        <v>19.666666666666668</v>
      </c>
      <c r="P255" s="235">
        <v>22.650000000000002</v>
      </c>
      <c r="Q255" s="235">
        <v>20.900000000000002</v>
      </c>
      <c r="R255" s="235">
        <v>22.666666666666668</v>
      </c>
      <c r="S255" s="235">
        <v>19.316666666666666</v>
      </c>
      <c r="T255" s="235">
        <v>19.166666666666668</v>
      </c>
      <c r="U255" s="235">
        <v>20.668333333333333</v>
      </c>
      <c r="V255" s="235">
        <v>24.216666666666665</v>
      </c>
      <c r="W255" s="235">
        <v>18.745000000000001</v>
      </c>
      <c r="X255" s="235">
        <v>21.5</v>
      </c>
      <c r="Y255" s="235">
        <v>22.25</v>
      </c>
      <c r="Z255" s="235">
        <v>19.683333333333334</v>
      </c>
      <c r="AA255" s="235">
        <v>21.116666666666671</v>
      </c>
      <c r="AB255" s="230"/>
      <c r="AC255" s="231"/>
      <c r="AD255" s="231"/>
      <c r="AE255" s="231"/>
      <c r="AF255" s="231"/>
      <c r="AG255" s="231"/>
      <c r="AH255" s="231"/>
      <c r="AI255" s="231"/>
      <c r="AJ255" s="231"/>
      <c r="AK255" s="231"/>
      <c r="AL255" s="231"/>
      <c r="AM255" s="231"/>
      <c r="AN255" s="231"/>
      <c r="AO255" s="231"/>
      <c r="AP255" s="231"/>
      <c r="AQ255" s="231"/>
      <c r="AR255" s="231"/>
      <c r="AS255" s="231"/>
      <c r="AT255" s="231"/>
      <c r="AU255" s="231"/>
      <c r="AV255" s="231"/>
      <c r="AW255" s="231"/>
      <c r="AX255" s="231"/>
      <c r="AY255" s="231"/>
      <c r="AZ255" s="231"/>
      <c r="BA255" s="231"/>
      <c r="BB255" s="231"/>
      <c r="BC255" s="231"/>
      <c r="BD255" s="231"/>
      <c r="BE255" s="231"/>
      <c r="BF255" s="231"/>
      <c r="BG255" s="231"/>
      <c r="BH255" s="231"/>
      <c r="BI255" s="231"/>
      <c r="BJ255" s="231"/>
      <c r="BK255" s="231"/>
      <c r="BL255" s="231"/>
      <c r="BM255" s="234"/>
    </row>
    <row r="256" spans="1:65">
      <c r="A256" s="30"/>
      <c r="B256" s="3" t="s">
        <v>272</v>
      </c>
      <c r="C256" s="29"/>
      <c r="D256" s="233">
        <v>20.25</v>
      </c>
      <c r="E256" s="233">
        <v>20.5</v>
      </c>
      <c r="F256" s="233">
        <v>18</v>
      </c>
      <c r="G256" s="233">
        <v>20.399999999999999</v>
      </c>
      <c r="H256" s="233">
        <v>19</v>
      </c>
      <c r="I256" s="233">
        <v>24</v>
      </c>
      <c r="J256" s="233">
        <v>13.850000000000001</v>
      </c>
      <c r="K256" s="233">
        <v>19.344999999999999</v>
      </c>
      <c r="L256" s="233">
        <v>18.850000000000001</v>
      </c>
      <c r="M256" s="233">
        <v>17</v>
      </c>
      <c r="N256" s="233">
        <v>20.445</v>
      </c>
      <c r="O256" s="233">
        <v>20</v>
      </c>
      <c r="P256" s="233">
        <v>23.049999999999997</v>
      </c>
      <c r="Q256" s="233">
        <v>20.95</v>
      </c>
      <c r="R256" s="233">
        <v>23</v>
      </c>
      <c r="S256" s="233">
        <v>19.399999999999999</v>
      </c>
      <c r="T256" s="233">
        <v>19</v>
      </c>
      <c r="U256" s="233">
        <v>20.73</v>
      </c>
      <c r="V256" s="233">
        <v>24.35</v>
      </c>
      <c r="W256" s="233">
        <v>18.71</v>
      </c>
      <c r="X256" s="233">
        <v>21.5</v>
      </c>
      <c r="Y256" s="233">
        <v>22.35</v>
      </c>
      <c r="Z256" s="233">
        <v>19.600000000000001</v>
      </c>
      <c r="AA256" s="233">
        <v>21.4</v>
      </c>
      <c r="AB256" s="230"/>
      <c r="AC256" s="231"/>
      <c r="AD256" s="231"/>
      <c r="AE256" s="231"/>
      <c r="AF256" s="231"/>
      <c r="AG256" s="231"/>
      <c r="AH256" s="231"/>
      <c r="AI256" s="231"/>
      <c r="AJ256" s="231"/>
      <c r="AK256" s="231"/>
      <c r="AL256" s="231"/>
      <c r="AM256" s="231"/>
      <c r="AN256" s="231"/>
      <c r="AO256" s="231"/>
      <c r="AP256" s="231"/>
      <c r="AQ256" s="231"/>
      <c r="AR256" s="231"/>
      <c r="AS256" s="231"/>
      <c r="AT256" s="231"/>
      <c r="AU256" s="231"/>
      <c r="AV256" s="231"/>
      <c r="AW256" s="231"/>
      <c r="AX256" s="231"/>
      <c r="AY256" s="231"/>
      <c r="AZ256" s="231"/>
      <c r="BA256" s="231"/>
      <c r="BB256" s="231"/>
      <c r="BC256" s="231"/>
      <c r="BD256" s="231"/>
      <c r="BE256" s="231"/>
      <c r="BF256" s="231"/>
      <c r="BG256" s="231"/>
      <c r="BH256" s="231"/>
      <c r="BI256" s="231"/>
      <c r="BJ256" s="231"/>
      <c r="BK256" s="231"/>
      <c r="BL256" s="231"/>
      <c r="BM256" s="234"/>
    </row>
    <row r="257" spans="1:65">
      <c r="A257" s="30"/>
      <c r="B257" s="3" t="s">
        <v>273</v>
      </c>
      <c r="C257" s="29"/>
      <c r="D257" s="24">
        <v>0.36560452221856649</v>
      </c>
      <c r="E257" s="24">
        <v>0.98319208025017513</v>
      </c>
      <c r="F257" s="24">
        <v>0.40824829046386296</v>
      </c>
      <c r="G257" s="24">
        <v>0.28751811537130423</v>
      </c>
      <c r="H257" s="24">
        <v>0.63245553203367588</v>
      </c>
      <c r="I257" s="24">
        <v>0.752772652709081</v>
      </c>
      <c r="J257" s="24">
        <v>0.30605010483034767</v>
      </c>
      <c r="K257" s="24">
        <v>0.16776968339561985</v>
      </c>
      <c r="L257" s="24">
        <v>0.24832774042918895</v>
      </c>
      <c r="M257" s="24">
        <v>1.0327955589886446</v>
      </c>
      <c r="N257" s="24">
        <v>0.53875473702480481</v>
      </c>
      <c r="O257" s="24">
        <v>0.5163977794943222</v>
      </c>
      <c r="P257" s="24">
        <v>1.3575713609236164</v>
      </c>
      <c r="Q257" s="24">
        <v>0.26076809620810609</v>
      </c>
      <c r="R257" s="24">
        <v>1.0327955589886446</v>
      </c>
      <c r="S257" s="24">
        <v>0.24013884872437227</v>
      </c>
      <c r="T257" s="24">
        <v>0.40824829046386296</v>
      </c>
      <c r="U257" s="24">
        <v>0.42939104167025477</v>
      </c>
      <c r="V257" s="24">
        <v>0.53072277760302256</v>
      </c>
      <c r="W257" s="24">
        <v>0.3801973171920075</v>
      </c>
      <c r="X257" s="24">
        <v>1.0488088481701516</v>
      </c>
      <c r="Y257" s="24">
        <v>0.39370039370058979</v>
      </c>
      <c r="Z257" s="24">
        <v>0.17224014243684971</v>
      </c>
      <c r="AA257" s="24">
        <v>0.77049767466661812</v>
      </c>
      <c r="AB257" s="154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5"/>
    </row>
    <row r="258" spans="1:65">
      <c r="A258" s="30"/>
      <c r="B258" s="3" t="s">
        <v>87</v>
      </c>
      <c r="C258" s="29"/>
      <c r="D258" s="13">
        <v>1.8114179465824928E-2</v>
      </c>
      <c r="E258" s="13">
        <v>4.719321985200841E-2</v>
      </c>
      <c r="F258" s="13">
        <v>2.2472382961313556E-2</v>
      </c>
      <c r="G258" s="13">
        <v>1.4117092407756347E-2</v>
      </c>
      <c r="H258" s="13">
        <v>3.328713326493031E-2</v>
      </c>
      <c r="I258" s="13">
        <v>3.1149213215548179E-2</v>
      </c>
      <c r="J258" s="13">
        <v>2.2150791664440124E-2</v>
      </c>
      <c r="K258" s="13">
        <v>8.6807356017050627E-3</v>
      </c>
      <c r="L258" s="13">
        <v>1.3150630561122098E-2</v>
      </c>
      <c r="M258" s="13">
        <v>5.9584359172421809E-2</v>
      </c>
      <c r="N258" s="13">
        <v>2.6189163267834631E-2</v>
      </c>
      <c r="O258" s="13">
        <v>2.6257514211575704E-2</v>
      </c>
      <c r="P258" s="13">
        <v>5.9936925427091226E-2</v>
      </c>
      <c r="Q258" s="13">
        <v>1.2476942402301726E-2</v>
      </c>
      <c r="R258" s="13">
        <v>4.5564509955381374E-2</v>
      </c>
      <c r="S258" s="13">
        <v>1.2431691909803569E-2</v>
      </c>
      <c r="T258" s="13">
        <v>2.1299910806810238E-2</v>
      </c>
      <c r="U258" s="13">
        <v>2.077531045900757E-2</v>
      </c>
      <c r="V258" s="13">
        <v>2.1915599901019517E-2</v>
      </c>
      <c r="W258" s="13">
        <v>2.0282598943291943E-2</v>
      </c>
      <c r="X258" s="13">
        <v>4.8781806891634957E-2</v>
      </c>
      <c r="Y258" s="13">
        <v>1.769439971688044E-2</v>
      </c>
      <c r="Z258" s="13">
        <v>8.7505576174521441E-3</v>
      </c>
      <c r="AA258" s="13">
        <v>3.6487656258876934E-2</v>
      </c>
      <c r="AB258" s="154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55"/>
    </row>
    <row r="259" spans="1:65">
      <c r="A259" s="30"/>
      <c r="B259" s="3" t="s">
        <v>274</v>
      </c>
      <c r="C259" s="29"/>
      <c r="D259" s="13">
        <v>-1.6764391289153191E-2</v>
      </c>
      <c r="E259" s="13">
        <v>1.490050444967661E-2</v>
      </c>
      <c r="F259" s="13">
        <v>-0.11500676011988176</v>
      </c>
      <c r="G259" s="13">
        <v>-7.8332668499961899E-3</v>
      </c>
      <c r="H259" s="13">
        <v>-7.4410739941894843E-2</v>
      </c>
      <c r="I259" s="13">
        <v>0.17728458516162515</v>
      </c>
      <c r="J259" s="13">
        <v>-0.32691798544897444</v>
      </c>
      <c r="K259" s="13">
        <v>-5.8497100032123828E-2</v>
      </c>
      <c r="L259" s="13">
        <v>-8.0094182766813016E-2</v>
      </c>
      <c r="M259" s="13">
        <v>-0.155602780297869</v>
      </c>
      <c r="N259" s="13">
        <v>2.15335411378903E-3</v>
      </c>
      <c r="O259" s="13">
        <v>-4.1933923799505113E-2</v>
      </c>
      <c r="P259" s="13">
        <v>0.10339982843768869</v>
      </c>
      <c r="Q259" s="13">
        <v>1.8148186063915883E-2</v>
      </c>
      <c r="R259" s="13">
        <v>0.1042117488412484</v>
      </c>
      <c r="S259" s="13">
        <v>-5.8984252274259741E-2</v>
      </c>
      <c r="T259" s="13">
        <v>-6.6291535906297328E-2</v>
      </c>
      <c r="U259" s="13">
        <v>6.862492454435376E-3</v>
      </c>
      <c r="V259" s="13">
        <v>0.17972034637230427</v>
      </c>
      <c r="W259" s="13">
        <v>-8.6833122116358741E-2</v>
      </c>
      <c r="X259" s="13">
        <v>4.7377320592066452E-2</v>
      </c>
      <c r="Y259" s="13">
        <v>8.3913738752254829E-2</v>
      </c>
      <c r="Z259" s="13">
        <v>-4.1122003395945406E-2</v>
      </c>
      <c r="AA259" s="13">
        <v>2.8703151310192521E-2</v>
      </c>
      <c r="AB259" s="154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55"/>
    </row>
    <row r="260" spans="1:65">
      <c r="A260" s="30"/>
      <c r="B260" s="46" t="s">
        <v>275</v>
      </c>
      <c r="C260" s="47"/>
      <c r="D260" s="45">
        <v>0.05</v>
      </c>
      <c r="E260" s="45">
        <v>0.32</v>
      </c>
      <c r="F260" s="45">
        <v>1.22</v>
      </c>
      <c r="G260" s="45">
        <v>0.05</v>
      </c>
      <c r="H260" s="45">
        <v>0.74</v>
      </c>
      <c r="I260" s="45">
        <v>2.25</v>
      </c>
      <c r="J260" s="45">
        <v>3.73</v>
      </c>
      <c r="K260" s="45">
        <v>0.55000000000000004</v>
      </c>
      <c r="L260" s="45">
        <v>0.8</v>
      </c>
      <c r="M260" s="45">
        <v>1.7</v>
      </c>
      <c r="N260" s="45">
        <v>0.17</v>
      </c>
      <c r="O260" s="45">
        <v>0.35</v>
      </c>
      <c r="P260" s="45">
        <v>1.37</v>
      </c>
      <c r="Q260" s="45">
        <v>0.36</v>
      </c>
      <c r="R260" s="45">
        <v>1.38</v>
      </c>
      <c r="S260" s="45">
        <v>0.55000000000000004</v>
      </c>
      <c r="T260" s="45">
        <v>0.64</v>
      </c>
      <c r="U260" s="45">
        <v>0.23</v>
      </c>
      <c r="V260" s="45">
        <v>2.2799999999999998</v>
      </c>
      <c r="W260" s="45">
        <v>0.88</v>
      </c>
      <c r="X260" s="45">
        <v>0.71</v>
      </c>
      <c r="Y260" s="45">
        <v>1.1399999999999999</v>
      </c>
      <c r="Z260" s="45">
        <v>0.34</v>
      </c>
      <c r="AA260" s="45">
        <v>0.49</v>
      </c>
      <c r="AB260" s="154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55"/>
    </row>
    <row r="261" spans="1:65">
      <c r="B261" s="31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BM261" s="55"/>
    </row>
    <row r="262" spans="1:65" ht="15">
      <c r="B262" s="8" t="s">
        <v>589</v>
      </c>
      <c r="BM262" s="28" t="s">
        <v>67</v>
      </c>
    </row>
    <row r="263" spans="1:65" ht="15">
      <c r="A263" s="25" t="s">
        <v>33</v>
      </c>
      <c r="B263" s="18" t="s">
        <v>110</v>
      </c>
      <c r="C263" s="15" t="s">
        <v>111</v>
      </c>
      <c r="D263" s="16" t="s">
        <v>229</v>
      </c>
      <c r="E263" s="17" t="s">
        <v>229</v>
      </c>
      <c r="F263" s="17" t="s">
        <v>229</v>
      </c>
      <c r="G263" s="17" t="s">
        <v>229</v>
      </c>
      <c r="H263" s="17" t="s">
        <v>229</v>
      </c>
      <c r="I263" s="17" t="s">
        <v>229</v>
      </c>
      <c r="J263" s="17" t="s">
        <v>229</v>
      </c>
      <c r="K263" s="17" t="s">
        <v>229</v>
      </c>
      <c r="L263" s="154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</v>
      </c>
    </row>
    <row r="264" spans="1:65">
      <c r="A264" s="30"/>
      <c r="B264" s="19" t="s">
        <v>230</v>
      </c>
      <c r="C264" s="9" t="s">
        <v>230</v>
      </c>
      <c r="D264" s="152" t="s">
        <v>233</v>
      </c>
      <c r="E264" s="153" t="s">
        <v>238</v>
      </c>
      <c r="F264" s="153" t="s">
        <v>239</v>
      </c>
      <c r="G264" s="153" t="s">
        <v>241</v>
      </c>
      <c r="H264" s="153" t="s">
        <v>243</v>
      </c>
      <c r="I264" s="153" t="s">
        <v>245</v>
      </c>
      <c r="J264" s="153" t="s">
        <v>247</v>
      </c>
      <c r="K264" s="153" t="s">
        <v>250</v>
      </c>
      <c r="L264" s="154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 t="s">
        <v>3</v>
      </c>
    </row>
    <row r="265" spans="1:65">
      <c r="A265" s="30"/>
      <c r="B265" s="19"/>
      <c r="C265" s="9"/>
      <c r="D265" s="10" t="s">
        <v>279</v>
      </c>
      <c r="E265" s="11" t="s">
        <v>279</v>
      </c>
      <c r="F265" s="11" t="s">
        <v>279</v>
      </c>
      <c r="G265" s="11" t="s">
        <v>279</v>
      </c>
      <c r="H265" s="11" t="s">
        <v>279</v>
      </c>
      <c r="I265" s="11" t="s">
        <v>279</v>
      </c>
      <c r="J265" s="11" t="s">
        <v>282</v>
      </c>
      <c r="K265" s="11" t="s">
        <v>279</v>
      </c>
      <c r="L265" s="154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2</v>
      </c>
    </row>
    <row r="266" spans="1:65">
      <c r="A266" s="30"/>
      <c r="B266" s="19"/>
      <c r="C266" s="9"/>
      <c r="D266" s="26" t="s">
        <v>334</v>
      </c>
      <c r="E266" s="26" t="s">
        <v>116</v>
      </c>
      <c r="F266" s="26" t="s">
        <v>268</v>
      </c>
      <c r="G266" s="26" t="s">
        <v>333</v>
      </c>
      <c r="H266" s="26" t="s">
        <v>116</v>
      </c>
      <c r="I266" s="26" t="s">
        <v>335</v>
      </c>
      <c r="J266" s="26" t="s">
        <v>333</v>
      </c>
      <c r="K266" s="26" t="s">
        <v>337</v>
      </c>
      <c r="L266" s="154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3</v>
      </c>
    </row>
    <row r="267" spans="1:65">
      <c r="A267" s="30"/>
      <c r="B267" s="18">
        <v>1</v>
      </c>
      <c r="C267" s="14">
        <v>1</v>
      </c>
      <c r="D267" s="22">
        <v>3.16</v>
      </c>
      <c r="E267" s="22">
        <v>3.4</v>
      </c>
      <c r="F267" s="22">
        <v>2.81</v>
      </c>
      <c r="G267" s="22">
        <v>2.996</v>
      </c>
      <c r="H267" s="22">
        <v>2.74</v>
      </c>
      <c r="I267" s="22">
        <v>2.54</v>
      </c>
      <c r="J267" s="22">
        <v>3.1</v>
      </c>
      <c r="K267" s="22">
        <v>2.5299999999999998</v>
      </c>
      <c r="L267" s="154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1</v>
      </c>
    </row>
    <row r="268" spans="1:65">
      <c r="A268" s="30"/>
      <c r="B268" s="19">
        <v>1</v>
      </c>
      <c r="C268" s="9">
        <v>2</v>
      </c>
      <c r="D268" s="11">
        <v>3.11</v>
      </c>
      <c r="E268" s="11">
        <v>3.1</v>
      </c>
      <c r="F268" s="11">
        <v>3</v>
      </c>
      <c r="G268" s="11">
        <v>2.8849999999999998</v>
      </c>
      <c r="H268" s="11">
        <v>2.77</v>
      </c>
      <c r="I268" s="11">
        <v>2.5499999999999998</v>
      </c>
      <c r="J268" s="11">
        <v>3</v>
      </c>
      <c r="K268" s="11">
        <v>2.5099999999999998</v>
      </c>
      <c r="L268" s="154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32</v>
      </c>
    </row>
    <row r="269" spans="1:65">
      <c r="A269" s="30"/>
      <c r="B269" s="19">
        <v>1</v>
      </c>
      <c r="C269" s="9">
        <v>3</v>
      </c>
      <c r="D269" s="11">
        <v>3.1</v>
      </c>
      <c r="E269" s="11">
        <v>3</v>
      </c>
      <c r="F269" s="11">
        <v>2.95</v>
      </c>
      <c r="G269" s="11">
        <v>2.8969999999999998</v>
      </c>
      <c r="H269" s="11">
        <v>2.86</v>
      </c>
      <c r="I269" s="11">
        <v>2.77</v>
      </c>
      <c r="J269" s="11">
        <v>2.9</v>
      </c>
      <c r="K269" s="11">
        <v>2.5499999999999998</v>
      </c>
      <c r="L269" s="154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>
        <v>16</v>
      </c>
    </row>
    <row r="270" spans="1:65">
      <c r="A270" s="30"/>
      <c r="B270" s="19">
        <v>1</v>
      </c>
      <c r="C270" s="9">
        <v>4</v>
      </c>
      <c r="D270" s="11">
        <v>3.1</v>
      </c>
      <c r="E270" s="11">
        <v>3.5</v>
      </c>
      <c r="F270" s="11">
        <v>3.03</v>
      </c>
      <c r="G270" s="11">
        <v>2.996</v>
      </c>
      <c r="H270" s="11">
        <v>2.79</v>
      </c>
      <c r="I270" s="11">
        <v>2.61</v>
      </c>
      <c r="J270" s="11">
        <v>3</v>
      </c>
      <c r="K270" s="11">
        <v>2.5</v>
      </c>
      <c r="L270" s="154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2.8857291666666667</v>
      </c>
    </row>
    <row r="271" spans="1:65">
      <c r="A271" s="30"/>
      <c r="B271" s="19">
        <v>1</v>
      </c>
      <c r="C271" s="9">
        <v>5</v>
      </c>
      <c r="D271" s="11">
        <v>3.06</v>
      </c>
      <c r="E271" s="11">
        <v>3.1</v>
      </c>
      <c r="F271" s="11">
        <v>2.94</v>
      </c>
      <c r="G271" s="11">
        <v>3</v>
      </c>
      <c r="H271" s="11">
        <v>2.75</v>
      </c>
      <c r="I271" s="11">
        <v>2.69</v>
      </c>
      <c r="J271" s="11">
        <v>3</v>
      </c>
      <c r="K271" s="11">
        <v>2.46</v>
      </c>
      <c r="L271" s="154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85</v>
      </c>
    </row>
    <row r="272" spans="1:65">
      <c r="A272" s="30"/>
      <c r="B272" s="19">
        <v>1</v>
      </c>
      <c r="C272" s="9">
        <v>6</v>
      </c>
      <c r="D272" s="11">
        <v>3.09</v>
      </c>
      <c r="E272" s="11">
        <v>3</v>
      </c>
      <c r="F272" s="11">
        <v>2.8600000000000003</v>
      </c>
      <c r="G272" s="11">
        <v>2.9409999999999998</v>
      </c>
      <c r="H272" s="11">
        <v>2.79</v>
      </c>
      <c r="I272" s="11">
        <v>2.5099999999999998</v>
      </c>
      <c r="J272" s="11">
        <v>3.1</v>
      </c>
      <c r="K272" s="11">
        <v>2.4700000000000002</v>
      </c>
      <c r="L272" s="154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20" t="s">
        <v>271</v>
      </c>
      <c r="C273" s="12"/>
      <c r="D273" s="23">
        <v>3.1033333333333331</v>
      </c>
      <c r="E273" s="23">
        <v>3.1833333333333336</v>
      </c>
      <c r="F273" s="23">
        <v>2.9316666666666666</v>
      </c>
      <c r="G273" s="23">
        <v>2.9525000000000001</v>
      </c>
      <c r="H273" s="23">
        <v>2.7833333333333332</v>
      </c>
      <c r="I273" s="23">
        <v>2.6116666666666664</v>
      </c>
      <c r="J273" s="23">
        <v>3.0166666666666671</v>
      </c>
      <c r="K273" s="23">
        <v>2.5033333333333334</v>
      </c>
      <c r="L273" s="154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3" t="s">
        <v>272</v>
      </c>
      <c r="C274" s="29"/>
      <c r="D274" s="11">
        <v>3.1</v>
      </c>
      <c r="E274" s="11">
        <v>3.1</v>
      </c>
      <c r="F274" s="11">
        <v>2.9450000000000003</v>
      </c>
      <c r="G274" s="11">
        <v>2.9684999999999997</v>
      </c>
      <c r="H274" s="11">
        <v>2.7800000000000002</v>
      </c>
      <c r="I274" s="11">
        <v>2.58</v>
      </c>
      <c r="J274" s="11">
        <v>3</v>
      </c>
      <c r="K274" s="11">
        <v>2.5049999999999999</v>
      </c>
      <c r="L274" s="154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A275" s="30"/>
      <c r="B275" s="3" t="s">
        <v>273</v>
      </c>
      <c r="C275" s="29"/>
      <c r="D275" s="24">
        <v>3.265986323710908E-2</v>
      </c>
      <c r="E275" s="24">
        <v>0.21369760566432805</v>
      </c>
      <c r="F275" s="24">
        <v>8.3286653592677437E-2</v>
      </c>
      <c r="G275" s="24">
        <v>5.2553781976181414E-2</v>
      </c>
      <c r="H275" s="24">
        <v>4.2739521132865527E-2</v>
      </c>
      <c r="I275" s="24">
        <v>0.10048217088949997</v>
      </c>
      <c r="J275" s="24">
        <v>7.5277265270908167E-2</v>
      </c>
      <c r="K275" s="24">
        <v>3.4448028487370053E-2</v>
      </c>
      <c r="L275" s="208"/>
      <c r="M275" s="209"/>
      <c r="N275" s="209"/>
      <c r="O275" s="209"/>
      <c r="P275" s="209"/>
      <c r="Q275" s="209"/>
      <c r="R275" s="209"/>
      <c r="S275" s="209"/>
      <c r="T275" s="209"/>
      <c r="U275" s="209"/>
      <c r="V275" s="209"/>
      <c r="W275" s="209"/>
      <c r="X275" s="209"/>
      <c r="Y275" s="209"/>
      <c r="Z275" s="209"/>
      <c r="AA275" s="209"/>
      <c r="AB275" s="209"/>
      <c r="AC275" s="209"/>
      <c r="AD275" s="209"/>
      <c r="AE275" s="209"/>
      <c r="AF275" s="209"/>
      <c r="AG275" s="209"/>
      <c r="AH275" s="209"/>
      <c r="AI275" s="209"/>
      <c r="AJ275" s="209"/>
      <c r="AK275" s="209"/>
      <c r="AL275" s="209"/>
      <c r="AM275" s="209"/>
      <c r="AN275" s="209"/>
      <c r="AO275" s="209"/>
      <c r="AP275" s="209"/>
      <c r="AQ275" s="209"/>
      <c r="AR275" s="209"/>
      <c r="AS275" s="209"/>
      <c r="AT275" s="209"/>
      <c r="AU275" s="209"/>
      <c r="AV275" s="209"/>
      <c r="AW275" s="209"/>
      <c r="AX275" s="209"/>
      <c r="AY275" s="209"/>
      <c r="AZ275" s="209"/>
      <c r="BA275" s="209"/>
      <c r="BB275" s="209"/>
      <c r="BC275" s="209"/>
      <c r="BD275" s="209"/>
      <c r="BE275" s="209"/>
      <c r="BF275" s="209"/>
      <c r="BG275" s="209"/>
      <c r="BH275" s="209"/>
      <c r="BI275" s="209"/>
      <c r="BJ275" s="209"/>
      <c r="BK275" s="209"/>
      <c r="BL275" s="209"/>
      <c r="BM275" s="56"/>
    </row>
    <row r="276" spans="1:65">
      <c r="A276" s="30"/>
      <c r="B276" s="3" t="s">
        <v>87</v>
      </c>
      <c r="C276" s="29"/>
      <c r="D276" s="13">
        <v>1.0524123492086708E-2</v>
      </c>
      <c r="E276" s="13">
        <v>6.713013790502452E-2</v>
      </c>
      <c r="F276" s="13">
        <v>2.8409319019673942E-2</v>
      </c>
      <c r="G276" s="13">
        <v>1.7799756808190147E-2</v>
      </c>
      <c r="H276" s="13">
        <v>1.5355516574682225E-2</v>
      </c>
      <c r="I276" s="13">
        <v>3.8474347500765789E-2</v>
      </c>
      <c r="J276" s="13">
        <v>2.495378959256624E-2</v>
      </c>
      <c r="K276" s="13">
        <v>1.3760863576845559E-2</v>
      </c>
      <c r="L276" s="154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55"/>
    </row>
    <row r="277" spans="1:65">
      <c r="A277" s="30"/>
      <c r="B277" s="3" t="s">
        <v>274</v>
      </c>
      <c r="C277" s="29"/>
      <c r="D277" s="13">
        <v>7.5406995632241847E-2</v>
      </c>
      <c r="E277" s="13">
        <v>0.10312962495036637</v>
      </c>
      <c r="F277" s="13">
        <v>1.5918853553766654E-2</v>
      </c>
      <c r="G277" s="13">
        <v>2.3138288272028351E-2</v>
      </c>
      <c r="H277" s="13">
        <v>-3.5483521640255589E-2</v>
      </c>
      <c r="I277" s="13">
        <v>-9.4971663718730892E-2</v>
      </c>
      <c r="J277" s="13">
        <v>4.5374147204274129E-2</v>
      </c>
      <c r="K277" s="13">
        <v>-0.13251272425369087</v>
      </c>
      <c r="L277" s="154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46" t="s">
        <v>275</v>
      </c>
      <c r="C278" s="47"/>
      <c r="D278" s="45">
        <v>0.68</v>
      </c>
      <c r="E278" s="45">
        <v>1.02</v>
      </c>
      <c r="F278" s="45">
        <v>0.04</v>
      </c>
      <c r="G278" s="45">
        <v>0.04</v>
      </c>
      <c r="H278" s="45">
        <v>0.67</v>
      </c>
      <c r="I278" s="45">
        <v>1.39</v>
      </c>
      <c r="J278" s="45">
        <v>0.31</v>
      </c>
      <c r="K278" s="45">
        <v>1.85</v>
      </c>
      <c r="L278" s="154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B279" s="31"/>
      <c r="C279" s="20"/>
      <c r="D279" s="20"/>
      <c r="E279" s="20"/>
      <c r="F279" s="20"/>
      <c r="G279" s="20"/>
      <c r="H279" s="20"/>
      <c r="I279" s="20"/>
      <c r="J279" s="20"/>
      <c r="K279" s="20"/>
      <c r="BM279" s="55"/>
    </row>
    <row r="280" spans="1:65" ht="15">
      <c r="B280" s="8" t="s">
        <v>590</v>
      </c>
      <c r="BM280" s="28" t="s">
        <v>67</v>
      </c>
    </row>
    <row r="281" spans="1:65" ht="15">
      <c r="A281" s="25" t="s">
        <v>36</v>
      </c>
      <c r="B281" s="18" t="s">
        <v>110</v>
      </c>
      <c r="C281" s="15" t="s">
        <v>111</v>
      </c>
      <c r="D281" s="16" t="s">
        <v>229</v>
      </c>
      <c r="E281" s="17" t="s">
        <v>229</v>
      </c>
      <c r="F281" s="17" t="s">
        <v>229</v>
      </c>
      <c r="G281" s="17" t="s">
        <v>229</v>
      </c>
      <c r="H281" s="17" t="s">
        <v>229</v>
      </c>
      <c r="I281" s="17" t="s">
        <v>229</v>
      </c>
      <c r="J281" s="17" t="s">
        <v>229</v>
      </c>
      <c r="K281" s="17" t="s">
        <v>229</v>
      </c>
      <c r="L281" s="154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</v>
      </c>
    </row>
    <row r="282" spans="1:65">
      <c r="A282" s="30"/>
      <c r="B282" s="19" t="s">
        <v>230</v>
      </c>
      <c r="C282" s="9" t="s">
        <v>230</v>
      </c>
      <c r="D282" s="152" t="s">
        <v>233</v>
      </c>
      <c r="E282" s="153" t="s">
        <v>238</v>
      </c>
      <c r="F282" s="153" t="s">
        <v>239</v>
      </c>
      <c r="G282" s="153" t="s">
        <v>241</v>
      </c>
      <c r="H282" s="153" t="s">
        <v>243</v>
      </c>
      <c r="I282" s="153" t="s">
        <v>245</v>
      </c>
      <c r="J282" s="153" t="s">
        <v>247</v>
      </c>
      <c r="K282" s="153" t="s">
        <v>250</v>
      </c>
      <c r="L282" s="154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 t="s">
        <v>3</v>
      </c>
    </row>
    <row r="283" spans="1:65">
      <c r="A283" s="30"/>
      <c r="B283" s="19"/>
      <c r="C283" s="9"/>
      <c r="D283" s="10" t="s">
        <v>279</v>
      </c>
      <c r="E283" s="11" t="s">
        <v>279</v>
      </c>
      <c r="F283" s="11" t="s">
        <v>279</v>
      </c>
      <c r="G283" s="11" t="s">
        <v>279</v>
      </c>
      <c r="H283" s="11" t="s">
        <v>279</v>
      </c>
      <c r="I283" s="11" t="s">
        <v>279</v>
      </c>
      <c r="J283" s="11" t="s">
        <v>282</v>
      </c>
      <c r="K283" s="11" t="s">
        <v>279</v>
      </c>
      <c r="L283" s="154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2</v>
      </c>
    </row>
    <row r="284" spans="1:65">
      <c r="A284" s="30"/>
      <c r="B284" s="19"/>
      <c r="C284" s="9"/>
      <c r="D284" s="26" t="s">
        <v>334</v>
      </c>
      <c r="E284" s="26" t="s">
        <v>116</v>
      </c>
      <c r="F284" s="26" t="s">
        <v>268</v>
      </c>
      <c r="G284" s="26" t="s">
        <v>333</v>
      </c>
      <c r="H284" s="26" t="s">
        <v>116</v>
      </c>
      <c r="I284" s="26" t="s">
        <v>335</v>
      </c>
      <c r="J284" s="26" t="s">
        <v>333</v>
      </c>
      <c r="K284" s="26" t="s">
        <v>337</v>
      </c>
      <c r="L284" s="154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3</v>
      </c>
    </row>
    <row r="285" spans="1:65">
      <c r="A285" s="30"/>
      <c r="B285" s="18">
        <v>1</v>
      </c>
      <c r="C285" s="14">
        <v>1</v>
      </c>
      <c r="D285" s="22">
        <v>1.9</v>
      </c>
      <c r="E285" s="22">
        <v>1.95</v>
      </c>
      <c r="F285" s="155">
        <v>1.6700000000000002</v>
      </c>
      <c r="G285" s="22">
        <v>1.704</v>
      </c>
      <c r="H285" s="22">
        <v>1.64</v>
      </c>
      <c r="I285" s="22">
        <v>1.58</v>
      </c>
      <c r="J285" s="22">
        <v>1.8</v>
      </c>
      <c r="K285" s="22">
        <v>1.58</v>
      </c>
      <c r="L285" s="154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9">
        <v>1</v>
      </c>
      <c r="C286" s="9">
        <v>2</v>
      </c>
      <c r="D286" s="11">
        <v>1.86</v>
      </c>
      <c r="E286" s="11">
        <v>1.75</v>
      </c>
      <c r="F286" s="11">
        <v>1.8199999999999998</v>
      </c>
      <c r="G286" s="11">
        <v>1.6659999999999999</v>
      </c>
      <c r="H286" s="11">
        <v>1.61</v>
      </c>
      <c r="I286" s="11">
        <v>1.64</v>
      </c>
      <c r="J286" s="11">
        <v>1.7</v>
      </c>
      <c r="K286" s="11">
        <v>1.55</v>
      </c>
      <c r="L286" s="154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33</v>
      </c>
    </row>
    <row r="287" spans="1:65">
      <c r="A287" s="30"/>
      <c r="B287" s="19">
        <v>1</v>
      </c>
      <c r="C287" s="9">
        <v>3</v>
      </c>
      <c r="D287" s="11">
        <v>1.9</v>
      </c>
      <c r="E287" s="11">
        <v>1.7</v>
      </c>
      <c r="F287" s="11">
        <v>1.7999999999999998</v>
      </c>
      <c r="G287" s="11">
        <v>1.706</v>
      </c>
      <c r="H287" s="11">
        <v>1.71</v>
      </c>
      <c r="I287" s="11">
        <v>1.73</v>
      </c>
      <c r="J287" s="11">
        <v>1.6</v>
      </c>
      <c r="K287" s="11">
        <v>1.59</v>
      </c>
      <c r="L287" s="154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16</v>
      </c>
    </row>
    <row r="288" spans="1:65">
      <c r="A288" s="30"/>
      <c r="B288" s="19">
        <v>1</v>
      </c>
      <c r="C288" s="9">
        <v>4</v>
      </c>
      <c r="D288" s="11">
        <v>1.86</v>
      </c>
      <c r="E288" s="11">
        <v>2</v>
      </c>
      <c r="F288" s="11">
        <v>1.7999999999999998</v>
      </c>
      <c r="G288" s="11">
        <v>1.712</v>
      </c>
      <c r="H288" s="11">
        <v>1.66</v>
      </c>
      <c r="I288" s="11">
        <v>1.61</v>
      </c>
      <c r="J288" s="11">
        <v>1.9</v>
      </c>
      <c r="K288" s="11">
        <v>1.52</v>
      </c>
      <c r="L288" s="154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1.7240625000000001</v>
      </c>
    </row>
    <row r="289" spans="1:65">
      <c r="A289" s="30"/>
      <c r="B289" s="19">
        <v>1</v>
      </c>
      <c r="C289" s="9">
        <v>5</v>
      </c>
      <c r="D289" s="11">
        <v>1.86</v>
      </c>
      <c r="E289" s="11">
        <v>1.75</v>
      </c>
      <c r="F289" s="11">
        <v>1.8199999999999998</v>
      </c>
      <c r="G289" s="11">
        <v>1.7390000000000001</v>
      </c>
      <c r="H289" s="11">
        <v>1.68</v>
      </c>
      <c r="I289" s="11">
        <v>1.69</v>
      </c>
      <c r="J289" s="11">
        <v>1.8</v>
      </c>
      <c r="K289" s="11">
        <v>1.53</v>
      </c>
      <c r="L289" s="154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8">
        <v>86</v>
      </c>
    </row>
    <row r="290" spans="1:65">
      <c r="A290" s="30"/>
      <c r="B290" s="19">
        <v>1</v>
      </c>
      <c r="C290" s="9">
        <v>6</v>
      </c>
      <c r="D290" s="11">
        <v>1.83</v>
      </c>
      <c r="E290" s="11">
        <v>1.8</v>
      </c>
      <c r="F290" s="11">
        <v>1.73</v>
      </c>
      <c r="G290" s="11">
        <v>1.694</v>
      </c>
      <c r="H290" s="11">
        <v>1.66</v>
      </c>
      <c r="I290" s="11">
        <v>1.6</v>
      </c>
      <c r="J290" s="11">
        <v>1.7</v>
      </c>
      <c r="K290" s="11">
        <v>1.53</v>
      </c>
      <c r="L290" s="154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20" t="s">
        <v>271</v>
      </c>
      <c r="C291" s="12"/>
      <c r="D291" s="23">
        <v>1.8683333333333334</v>
      </c>
      <c r="E291" s="23">
        <v>1.8250000000000002</v>
      </c>
      <c r="F291" s="23">
        <v>1.7733333333333334</v>
      </c>
      <c r="G291" s="23">
        <v>1.7035</v>
      </c>
      <c r="H291" s="23">
        <v>1.6600000000000001</v>
      </c>
      <c r="I291" s="23">
        <v>1.6416666666666666</v>
      </c>
      <c r="J291" s="23">
        <v>1.75</v>
      </c>
      <c r="K291" s="23">
        <v>1.55</v>
      </c>
      <c r="L291" s="154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272</v>
      </c>
      <c r="C292" s="29"/>
      <c r="D292" s="11">
        <v>1.86</v>
      </c>
      <c r="E292" s="11">
        <v>1.7749999999999999</v>
      </c>
      <c r="F292" s="11">
        <v>1.7999999999999998</v>
      </c>
      <c r="G292" s="11">
        <v>1.7050000000000001</v>
      </c>
      <c r="H292" s="11">
        <v>1.66</v>
      </c>
      <c r="I292" s="11">
        <v>1.625</v>
      </c>
      <c r="J292" s="11">
        <v>1.75</v>
      </c>
      <c r="K292" s="11">
        <v>1.54</v>
      </c>
      <c r="L292" s="154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3" t="s">
        <v>273</v>
      </c>
      <c r="C293" s="29"/>
      <c r="D293" s="24">
        <v>2.7141603981096298E-2</v>
      </c>
      <c r="E293" s="24">
        <v>0.12144957801491119</v>
      </c>
      <c r="F293" s="24">
        <v>6.0553007081949703E-2</v>
      </c>
      <c r="G293" s="24">
        <v>2.3813861509633473E-2</v>
      </c>
      <c r="H293" s="24">
        <v>3.4058772731852767E-2</v>
      </c>
      <c r="I293" s="24">
        <v>5.7763887219149823E-2</v>
      </c>
      <c r="J293" s="24">
        <v>0.10488088481701512</v>
      </c>
      <c r="K293" s="24">
        <v>2.8982753492378905E-2</v>
      </c>
      <c r="L293" s="208"/>
      <c r="M293" s="209"/>
      <c r="N293" s="209"/>
      <c r="O293" s="209"/>
      <c r="P293" s="209"/>
      <c r="Q293" s="209"/>
      <c r="R293" s="209"/>
      <c r="S293" s="209"/>
      <c r="T293" s="209"/>
      <c r="U293" s="209"/>
      <c r="V293" s="209"/>
      <c r="W293" s="209"/>
      <c r="X293" s="209"/>
      <c r="Y293" s="209"/>
      <c r="Z293" s="209"/>
      <c r="AA293" s="209"/>
      <c r="AB293" s="209"/>
      <c r="AC293" s="209"/>
      <c r="AD293" s="209"/>
      <c r="AE293" s="209"/>
      <c r="AF293" s="209"/>
      <c r="AG293" s="209"/>
      <c r="AH293" s="209"/>
      <c r="AI293" s="209"/>
      <c r="AJ293" s="209"/>
      <c r="AK293" s="209"/>
      <c r="AL293" s="209"/>
      <c r="AM293" s="209"/>
      <c r="AN293" s="209"/>
      <c r="AO293" s="209"/>
      <c r="AP293" s="209"/>
      <c r="AQ293" s="209"/>
      <c r="AR293" s="209"/>
      <c r="AS293" s="209"/>
      <c r="AT293" s="209"/>
      <c r="AU293" s="209"/>
      <c r="AV293" s="209"/>
      <c r="AW293" s="209"/>
      <c r="AX293" s="209"/>
      <c r="AY293" s="209"/>
      <c r="AZ293" s="209"/>
      <c r="BA293" s="209"/>
      <c r="BB293" s="209"/>
      <c r="BC293" s="209"/>
      <c r="BD293" s="209"/>
      <c r="BE293" s="209"/>
      <c r="BF293" s="209"/>
      <c r="BG293" s="209"/>
      <c r="BH293" s="209"/>
      <c r="BI293" s="209"/>
      <c r="BJ293" s="209"/>
      <c r="BK293" s="209"/>
      <c r="BL293" s="209"/>
      <c r="BM293" s="56"/>
    </row>
    <row r="294" spans="1:65">
      <c r="A294" s="30"/>
      <c r="B294" s="3" t="s">
        <v>87</v>
      </c>
      <c r="C294" s="29"/>
      <c r="D294" s="13">
        <v>1.4527174298535039E-2</v>
      </c>
      <c r="E294" s="13">
        <v>6.6547713980773249E-2</v>
      </c>
      <c r="F294" s="13">
        <v>3.4146432565009231E-2</v>
      </c>
      <c r="G294" s="13">
        <v>1.3979372767615775E-2</v>
      </c>
      <c r="H294" s="13">
        <v>2.0517332970995641E-2</v>
      </c>
      <c r="I294" s="13">
        <v>3.5186124194405984E-2</v>
      </c>
      <c r="J294" s="13">
        <v>5.9931934181151496E-2</v>
      </c>
      <c r="K294" s="13">
        <v>1.8698550640244456E-2</v>
      </c>
      <c r="L294" s="154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55"/>
    </row>
    <row r="295" spans="1:65">
      <c r="A295" s="30"/>
      <c r="B295" s="3" t="s">
        <v>274</v>
      </c>
      <c r="C295" s="29"/>
      <c r="D295" s="13">
        <v>8.368074436589934E-2</v>
      </c>
      <c r="E295" s="13">
        <v>5.8546311401123763E-2</v>
      </c>
      <c r="F295" s="13">
        <v>2.8578333635429942E-2</v>
      </c>
      <c r="G295" s="13">
        <v>-1.1926771796266111E-2</v>
      </c>
      <c r="H295" s="13">
        <v>-3.7157875657059969E-2</v>
      </c>
      <c r="I295" s="13">
        <v>-4.7791674219080482E-2</v>
      </c>
      <c r="J295" s="13">
        <v>1.5044408192858461E-2</v>
      </c>
      <c r="K295" s="13">
        <v>-0.10096066702918249</v>
      </c>
      <c r="L295" s="154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55"/>
    </row>
    <row r="296" spans="1:65">
      <c r="A296" s="30"/>
      <c r="B296" s="46" t="s">
        <v>275</v>
      </c>
      <c r="C296" s="47"/>
      <c r="D296" s="45">
        <v>1.26</v>
      </c>
      <c r="E296" s="45">
        <v>0.87</v>
      </c>
      <c r="F296" s="45">
        <v>0.41</v>
      </c>
      <c r="G296" s="45">
        <v>0.21</v>
      </c>
      <c r="H296" s="45">
        <v>0.59</v>
      </c>
      <c r="I296" s="45">
        <v>0.76</v>
      </c>
      <c r="J296" s="45">
        <v>0.21</v>
      </c>
      <c r="K296" s="45">
        <v>1.57</v>
      </c>
      <c r="L296" s="154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55"/>
    </row>
    <row r="297" spans="1:65">
      <c r="B297" s="31"/>
      <c r="C297" s="20"/>
      <c r="D297" s="20"/>
      <c r="E297" s="20"/>
      <c r="F297" s="20"/>
      <c r="G297" s="20"/>
      <c r="H297" s="20"/>
      <c r="I297" s="20"/>
      <c r="J297" s="20"/>
      <c r="K297" s="20"/>
      <c r="BM297" s="55"/>
    </row>
    <row r="298" spans="1:65" ht="15">
      <c r="B298" s="8" t="s">
        <v>591</v>
      </c>
      <c r="BM298" s="28" t="s">
        <v>67</v>
      </c>
    </row>
    <row r="299" spans="1:65" ht="15">
      <c r="A299" s="25" t="s">
        <v>39</v>
      </c>
      <c r="B299" s="18" t="s">
        <v>110</v>
      </c>
      <c r="C299" s="15" t="s">
        <v>111</v>
      </c>
      <c r="D299" s="16" t="s">
        <v>229</v>
      </c>
      <c r="E299" s="17" t="s">
        <v>229</v>
      </c>
      <c r="F299" s="17" t="s">
        <v>229</v>
      </c>
      <c r="G299" s="17" t="s">
        <v>229</v>
      </c>
      <c r="H299" s="17" t="s">
        <v>229</v>
      </c>
      <c r="I299" s="17" t="s">
        <v>229</v>
      </c>
      <c r="J299" s="17" t="s">
        <v>229</v>
      </c>
      <c r="K299" s="17" t="s">
        <v>229</v>
      </c>
      <c r="L299" s="154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1</v>
      </c>
    </row>
    <row r="300" spans="1:65">
      <c r="A300" s="30"/>
      <c r="B300" s="19" t="s">
        <v>230</v>
      </c>
      <c r="C300" s="9" t="s">
        <v>230</v>
      </c>
      <c r="D300" s="152" t="s">
        <v>233</v>
      </c>
      <c r="E300" s="153" t="s">
        <v>238</v>
      </c>
      <c r="F300" s="153" t="s">
        <v>239</v>
      </c>
      <c r="G300" s="153" t="s">
        <v>241</v>
      </c>
      <c r="H300" s="153" t="s">
        <v>243</v>
      </c>
      <c r="I300" s="153" t="s">
        <v>245</v>
      </c>
      <c r="J300" s="153" t="s">
        <v>247</v>
      </c>
      <c r="K300" s="153" t="s">
        <v>250</v>
      </c>
      <c r="L300" s="154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 t="s">
        <v>3</v>
      </c>
    </row>
    <row r="301" spans="1:65">
      <c r="A301" s="30"/>
      <c r="B301" s="19"/>
      <c r="C301" s="9"/>
      <c r="D301" s="10" t="s">
        <v>279</v>
      </c>
      <c r="E301" s="11" t="s">
        <v>279</v>
      </c>
      <c r="F301" s="11" t="s">
        <v>279</v>
      </c>
      <c r="G301" s="11" t="s">
        <v>279</v>
      </c>
      <c r="H301" s="11" t="s">
        <v>279</v>
      </c>
      <c r="I301" s="11" t="s">
        <v>279</v>
      </c>
      <c r="J301" s="11" t="s">
        <v>282</v>
      </c>
      <c r="K301" s="11" t="s">
        <v>279</v>
      </c>
      <c r="L301" s="154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</v>
      </c>
    </row>
    <row r="302" spans="1:65">
      <c r="A302" s="30"/>
      <c r="B302" s="19"/>
      <c r="C302" s="9"/>
      <c r="D302" s="26" t="s">
        <v>334</v>
      </c>
      <c r="E302" s="26" t="s">
        <v>116</v>
      </c>
      <c r="F302" s="26" t="s">
        <v>268</v>
      </c>
      <c r="G302" s="26" t="s">
        <v>333</v>
      </c>
      <c r="H302" s="26" t="s">
        <v>116</v>
      </c>
      <c r="I302" s="26" t="s">
        <v>335</v>
      </c>
      <c r="J302" s="26" t="s">
        <v>333</v>
      </c>
      <c r="K302" s="26" t="s">
        <v>337</v>
      </c>
      <c r="L302" s="154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3</v>
      </c>
    </row>
    <row r="303" spans="1:65">
      <c r="A303" s="30"/>
      <c r="B303" s="18">
        <v>1</v>
      </c>
      <c r="C303" s="14">
        <v>1</v>
      </c>
      <c r="D303" s="22">
        <v>0.60599999999999998</v>
      </c>
      <c r="E303" s="148">
        <v>0.6</v>
      </c>
      <c r="F303" s="155">
        <v>0.53400000000000003</v>
      </c>
      <c r="G303" s="22">
        <v>0.56200000000000006</v>
      </c>
      <c r="H303" s="22">
        <v>0.55000000000000004</v>
      </c>
      <c r="I303" s="148">
        <v>0.41199999999999998</v>
      </c>
      <c r="J303" s="148">
        <v>0.6</v>
      </c>
      <c r="K303" s="22">
        <v>0.49</v>
      </c>
      <c r="L303" s="154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1</v>
      </c>
    </row>
    <row r="304" spans="1:65">
      <c r="A304" s="30"/>
      <c r="B304" s="19">
        <v>1</v>
      </c>
      <c r="C304" s="9">
        <v>2</v>
      </c>
      <c r="D304" s="11">
        <v>0.58399999999999996</v>
      </c>
      <c r="E304" s="149">
        <v>0.5</v>
      </c>
      <c r="F304" s="11">
        <v>0.57000000000000006</v>
      </c>
      <c r="G304" s="11">
        <v>0.53600000000000003</v>
      </c>
      <c r="H304" s="11">
        <v>0.54</v>
      </c>
      <c r="I304" s="149">
        <v>0.41799999999999998</v>
      </c>
      <c r="J304" s="149">
        <v>0.6</v>
      </c>
      <c r="K304" s="11">
        <v>0.48</v>
      </c>
      <c r="L304" s="154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34</v>
      </c>
    </row>
    <row r="305" spans="1:65">
      <c r="A305" s="30"/>
      <c r="B305" s="19">
        <v>1</v>
      </c>
      <c r="C305" s="9">
        <v>3</v>
      </c>
      <c r="D305" s="11">
        <v>0.58399999999999996</v>
      </c>
      <c r="E305" s="149">
        <v>0.5</v>
      </c>
      <c r="F305" s="11">
        <v>0.56400000000000006</v>
      </c>
      <c r="G305" s="11">
        <v>0.54700000000000004</v>
      </c>
      <c r="H305" s="11">
        <v>0.53</v>
      </c>
      <c r="I305" s="149">
        <v>0.436</v>
      </c>
      <c r="J305" s="149">
        <v>0.6</v>
      </c>
      <c r="K305" s="11">
        <v>0.5</v>
      </c>
      <c r="L305" s="154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28">
        <v>16</v>
      </c>
    </row>
    <row r="306" spans="1:65">
      <c r="A306" s="30"/>
      <c r="B306" s="19">
        <v>1</v>
      </c>
      <c r="C306" s="9">
        <v>4</v>
      </c>
      <c r="D306" s="11">
        <v>0.57599999999999996</v>
      </c>
      <c r="E306" s="149">
        <v>0.6</v>
      </c>
      <c r="F306" s="11">
        <v>0.58199999999999996</v>
      </c>
      <c r="G306" s="11">
        <v>0.56499999999999995</v>
      </c>
      <c r="H306" s="11">
        <v>0.55000000000000004</v>
      </c>
      <c r="I306" s="149">
        <v>0.41799999999999998</v>
      </c>
      <c r="J306" s="149">
        <v>0.6</v>
      </c>
      <c r="K306" s="11">
        <v>0.47</v>
      </c>
      <c r="L306" s="154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28">
        <v>0.5470666666666667</v>
      </c>
    </row>
    <row r="307" spans="1:65">
      <c r="A307" s="30"/>
      <c r="B307" s="19">
        <v>1</v>
      </c>
      <c r="C307" s="9">
        <v>5</v>
      </c>
      <c r="D307" s="11">
        <v>0.57399999999999995</v>
      </c>
      <c r="E307" s="149">
        <v>0.5</v>
      </c>
      <c r="F307" s="11">
        <v>0.56400000000000006</v>
      </c>
      <c r="G307" s="11">
        <v>0.56100000000000005</v>
      </c>
      <c r="H307" s="11">
        <v>0.56000000000000005</v>
      </c>
      <c r="I307" s="149">
        <v>0.42599999999999999</v>
      </c>
      <c r="J307" s="149">
        <v>0.6</v>
      </c>
      <c r="K307" s="11">
        <v>0.48</v>
      </c>
      <c r="L307" s="154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28">
        <v>87</v>
      </c>
    </row>
    <row r="308" spans="1:65">
      <c r="A308" s="30"/>
      <c r="B308" s="19">
        <v>1</v>
      </c>
      <c r="C308" s="9">
        <v>6</v>
      </c>
      <c r="D308" s="11">
        <v>0.57999999999999996</v>
      </c>
      <c r="E308" s="149">
        <v>0.5</v>
      </c>
      <c r="F308" s="11">
        <v>0.56000000000000005</v>
      </c>
      <c r="G308" s="11">
        <v>0.55900000000000005</v>
      </c>
      <c r="H308" s="11">
        <v>0.54</v>
      </c>
      <c r="I308" s="149">
        <v>0.41499999999999998</v>
      </c>
      <c r="J308" s="149">
        <v>0.6</v>
      </c>
      <c r="K308" s="11">
        <v>0.48</v>
      </c>
      <c r="L308" s="154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20" t="s">
        <v>271</v>
      </c>
      <c r="C309" s="12"/>
      <c r="D309" s="23">
        <v>0.58399999999999996</v>
      </c>
      <c r="E309" s="23">
        <v>0.53333333333333333</v>
      </c>
      <c r="F309" s="23">
        <v>0.56233333333333335</v>
      </c>
      <c r="G309" s="23">
        <v>0.55500000000000005</v>
      </c>
      <c r="H309" s="23">
        <v>0.54500000000000004</v>
      </c>
      <c r="I309" s="23">
        <v>0.42083333333333334</v>
      </c>
      <c r="J309" s="23">
        <v>0.6</v>
      </c>
      <c r="K309" s="23">
        <v>0.48333333333333334</v>
      </c>
      <c r="L309" s="154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3" t="s">
        <v>272</v>
      </c>
      <c r="C310" s="29"/>
      <c r="D310" s="11">
        <v>0.58199999999999996</v>
      </c>
      <c r="E310" s="11">
        <v>0.5</v>
      </c>
      <c r="F310" s="11">
        <v>0.56400000000000006</v>
      </c>
      <c r="G310" s="11">
        <v>0.56000000000000005</v>
      </c>
      <c r="H310" s="11">
        <v>0.54500000000000004</v>
      </c>
      <c r="I310" s="11">
        <v>0.41799999999999998</v>
      </c>
      <c r="J310" s="11">
        <v>0.6</v>
      </c>
      <c r="K310" s="11">
        <v>0.48</v>
      </c>
      <c r="L310" s="154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30"/>
      <c r="B311" s="3" t="s">
        <v>273</v>
      </c>
      <c r="C311" s="29"/>
      <c r="D311" s="24">
        <v>1.1523888232710357E-2</v>
      </c>
      <c r="E311" s="24">
        <v>5.1639777949432218E-2</v>
      </c>
      <c r="F311" s="24">
        <v>1.5870307705481524E-2</v>
      </c>
      <c r="G311" s="24">
        <v>1.1189280584559484E-2</v>
      </c>
      <c r="H311" s="24">
        <v>1.0488088481701525E-2</v>
      </c>
      <c r="I311" s="24">
        <v>8.7730648388500369E-3</v>
      </c>
      <c r="J311" s="24">
        <v>0</v>
      </c>
      <c r="K311" s="24">
        <v>1.0327955589886455E-2</v>
      </c>
      <c r="L311" s="208"/>
      <c r="M311" s="209"/>
      <c r="N311" s="209"/>
      <c r="O311" s="209"/>
      <c r="P311" s="209"/>
      <c r="Q311" s="209"/>
      <c r="R311" s="209"/>
      <c r="S311" s="209"/>
      <c r="T311" s="209"/>
      <c r="U311" s="209"/>
      <c r="V311" s="209"/>
      <c r="W311" s="209"/>
      <c r="X311" s="209"/>
      <c r="Y311" s="209"/>
      <c r="Z311" s="209"/>
      <c r="AA311" s="209"/>
      <c r="AB311" s="209"/>
      <c r="AC311" s="209"/>
      <c r="AD311" s="209"/>
      <c r="AE311" s="209"/>
      <c r="AF311" s="209"/>
      <c r="AG311" s="209"/>
      <c r="AH311" s="209"/>
      <c r="AI311" s="209"/>
      <c r="AJ311" s="209"/>
      <c r="AK311" s="209"/>
      <c r="AL311" s="209"/>
      <c r="AM311" s="209"/>
      <c r="AN311" s="209"/>
      <c r="AO311" s="209"/>
      <c r="AP311" s="209"/>
      <c r="AQ311" s="209"/>
      <c r="AR311" s="209"/>
      <c r="AS311" s="209"/>
      <c r="AT311" s="209"/>
      <c r="AU311" s="209"/>
      <c r="AV311" s="209"/>
      <c r="AW311" s="209"/>
      <c r="AX311" s="209"/>
      <c r="AY311" s="209"/>
      <c r="AZ311" s="209"/>
      <c r="BA311" s="209"/>
      <c r="BB311" s="209"/>
      <c r="BC311" s="209"/>
      <c r="BD311" s="209"/>
      <c r="BE311" s="209"/>
      <c r="BF311" s="209"/>
      <c r="BG311" s="209"/>
      <c r="BH311" s="209"/>
      <c r="BI311" s="209"/>
      <c r="BJ311" s="209"/>
      <c r="BK311" s="209"/>
      <c r="BL311" s="209"/>
      <c r="BM311" s="56"/>
    </row>
    <row r="312" spans="1:65">
      <c r="A312" s="30"/>
      <c r="B312" s="3" t="s">
        <v>87</v>
      </c>
      <c r="C312" s="29"/>
      <c r="D312" s="13">
        <v>1.9732685329983488E-2</v>
      </c>
      <c r="E312" s="13">
        <v>9.6824583655185412E-2</v>
      </c>
      <c r="F312" s="13">
        <v>2.8222242511229741E-2</v>
      </c>
      <c r="G312" s="13">
        <v>2.0160865918125194E-2</v>
      </c>
      <c r="H312" s="13">
        <v>1.9244199048993622E-2</v>
      </c>
      <c r="I312" s="13">
        <v>2.0846886745782264E-2</v>
      </c>
      <c r="J312" s="13">
        <v>0</v>
      </c>
      <c r="K312" s="13">
        <v>2.1368183979075424E-2</v>
      </c>
      <c r="L312" s="154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55"/>
    </row>
    <row r="313" spans="1:65">
      <c r="A313" s="30"/>
      <c r="B313" s="3" t="s">
        <v>274</v>
      </c>
      <c r="C313" s="29"/>
      <c r="D313" s="13">
        <v>6.7511576894954795E-2</v>
      </c>
      <c r="E313" s="13">
        <v>-2.5103582744333441E-2</v>
      </c>
      <c r="F313" s="13">
        <v>2.7906409943943444E-2</v>
      </c>
      <c r="G313" s="13">
        <v>1.450158420667802E-2</v>
      </c>
      <c r="H313" s="13">
        <v>-3.7777236168656803E-3</v>
      </c>
      <c r="I313" s="13">
        <v>-0.23074579575920062</v>
      </c>
      <c r="J313" s="13">
        <v>9.6758469412624892E-2</v>
      </c>
      <c r="K313" s="13">
        <v>-0.11650012186205216</v>
      </c>
      <c r="L313" s="154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55"/>
    </row>
    <row r="314" spans="1:65">
      <c r="A314" s="30"/>
      <c r="B314" s="46" t="s">
        <v>275</v>
      </c>
      <c r="C314" s="47"/>
      <c r="D314" s="45">
        <v>0.99</v>
      </c>
      <c r="E314" s="45" t="s">
        <v>276</v>
      </c>
      <c r="F314" s="45">
        <v>0.36</v>
      </c>
      <c r="G314" s="45">
        <v>0.15</v>
      </c>
      <c r="H314" s="45">
        <v>0.15</v>
      </c>
      <c r="I314" s="45">
        <v>3.76</v>
      </c>
      <c r="J314" s="45" t="s">
        <v>276</v>
      </c>
      <c r="K314" s="45">
        <v>1.94</v>
      </c>
      <c r="L314" s="154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55"/>
    </row>
    <row r="315" spans="1:65">
      <c r="B315" s="31" t="s">
        <v>349</v>
      </c>
      <c r="C315" s="20"/>
      <c r="D315" s="20"/>
      <c r="E315" s="20"/>
      <c r="F315" s="20"/>
      <c r="G315" s="20"/>
      <c r="H315" s="20"/>
      <c r="I315" s="20"/>
      <c r="J315" s="20"/>
      <c r="K315" s="20"/>
      <c r="BM315" s="55"/>
    </row>
    <row r="316" spans="1:65">
      <c r="BM316" s="55"/>
    </row>
    <row r="317" spans="1:65" ht="15">
      <c r="B317" s="8" t="s">
        <v>592</v>
      </c>
      <c r="BM317" s="28" t="s">
        <v>67</v>
      </c>
    </row>
    <row r="318" spans="1:65" ht="15">
      <c r="A318" s="25" t="s">
        <v>52</v>
      </c>
      <c r="B318" s="18" t="s">
        <v>110</v>
      </c>
      <c r="C318" s="15" t="s">
        <v>111</v>
      </c>
      <c r="D318" s="16" t="s">
        <v>229</v>
      </c>
      <c r="E318" s="17" t="s">
        <v>229</v>
      </c>
      <c r="F318" s="17" t="s">
        <v>229</v>
      </c>
      <c r="G318" s="17" t="s">
        <v>229</v>
      </c>
      <c r="H318" s="17" t="s">
        <v>229</v>
      </c>
      <c r="I318" s="17" t="s">
        <v>229</v>
      </c>
      <c r="J318" s="17" t="s">
        <v>229</v>
      </c>
      <c r="K318" s="17" t="s">
        <v>229</v>
      </c>
      <c r="L318" s="17" t="s">
        <v>229</v>
      </c>
      <c r="M318" s="17" t="s">
        <v>229</v>
      </c>
      <c r="N318" s="17" t="s">
        <v>229</v>
      </c>
      <c r="O318" s="17" t="s">
        <v>229</v>
      </c>
      <c r="P318" s="17" t="s">
        <v>229</v>
      </c>
      <c r="Q318" s="17" t="s">
        <v>229</v>
      </c>
      <c r="R318" s="17" t="s">
        <v>229</v>
      </c>
      <c r="S318" s="17" t="s">
        <v>229</v>
      </c>
      <c r="T318" s="17" t="s">
        <v>229</v>
      </c>
      <c r="U318" s="17" t="s">
        <v>229</v>
      </c>
      <c r="V318" s="17" t="s">
        <v>229</v>
      </c>
      <c r="W318" s="17" t="s">
        <v>229</v>
      </c>
      <c r="X318" s="17" t="s">
        <v>229</v>
      </c>
      <c r="Y318" s="17" t="s">
        <v>229</v>
      </c>
      <c r="Z318" s="17" t="s">
        <v>229</v>
      </c>
      <c r="AA318" s="154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1</v>
      </c>
    </row>
    <row r="319" spans="1:65">
      <c r="A319" s="30"/>
      <c r="B319" s="19" t="s">
        <v>230</v>
      </c>
      <c r="C319" s="9" t="s">
        <v>230</v>
      </c>
      <c r="D319" s="152" t="s">
        <v>232</v>
      </c>
      <c r="E319" s="153" t="s">
        <v>233</v>
      </c>
      <c r="F319" s="153" t="s">
        <v>234</v>
      </c>
      <c r="G319" s="153" t="s">
        <v>235</v>
      </c>
      <c r="H319" s="153" t="s">
        <v>237</v>
      </c>
      <c r="I319" s="153" t="s">
        <v>238</v>
      </c>
      <c r="J319" s="153" t="s">
        <v>239</v>
      </c>
      <c r="K319" s="153" t="s">
        <v>240</v>
      </c>
      <c r="L319" s="153" t="s">
        <v>241</v>
      </c>
      <c r="M319" s="153" t="s">
        <v>244</v>
      </c>
      <c r="N319" s="153" t="s">
        <v>245</v>
      </c>
      <c r="O319" s="153" t="s">
        <v>246</v>
      </c>
      <c r="P319" s="153" t="s">
        <v>247</v>
      </c>
      <c r="Q319" s="153" t="s">
        <v>249</v>
      </c>
      <c r="R319" s="153" t="s">
        <v>250</v>
      </c>
      <c r="S319" s="153" t="s">
        <v>251</v>
      </c>
      <c r="T319" s="153" t="s">
        <v>252</v>
      </c>
      <c r="U319" s="153" t="s">
        <v>254</v>
      </c>
      <c r="V319" s="153" t="s">
        <v>258</v>
      </c>
      <c r="W319" s="153" t="s">
        <v>259</v>
      </c>
      <c r="X319" s="153" t="s">
        <v>260</v>
      </c>
      <c r="Y319" s="153" t="s">
        <v>261</v>
      </c>
      <c r="Z319" s="153" t="s">
        <v>262</v>
      </c>
      <c r="AA319" s="154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 t="s">
        <v>1</v>
      </c>
    </row>
    <row r="320" spans="1:65">
      <c r="A320" s="30"/>
      <c r="B320" s="19"/>
      <c r="C320" s="9"/>
      <c r="D320" s="10" t="s">
        <v>279</v>
      </c>
      <c r="E320" s="11" t="s">
        <v>281</v>
      </c>
      <c r="F320" s="11" t="s">
        <v>281</v>
      </c>
      <c r="G320" s="11" t="s">
        <v>281</v>
      </c>
      <c r="H320" s="11" t="s">
        <v>282</v>
      </c>
      <c r="I320" s="11" t="s">
        <v>279</v>
      </c>
      <c r="J320" s="11" t="s">
        <v>281</v>
      </c>
      <c r="K320" s="11" t="s">
        <v>282</v>
      </c>
      <c r="L320" s="11" t="s">
        <v>279</v>
      </c>
      <c r="M320" s="11" t="s">
        <v>282</v>
      </c>
      <c r="N320" s="11" t="s">
        <v>279</v>
      </c>
      <c r="O320" s="11" t="s">
        <v>281</v>
      </c>
      <c r="P320" s="11" t="s">
        <v>282</v>
      </c>
      <c r="Q320" s="11" t="s">
        <v>281</v>
      </c>
      <c r="R320" s="11" t="s">
        <v>281</v>
      </c>
      <c r="S320" s="11" t="s">
        <v>279</v>
      </c>
      <c r="T320" s="11" t="s">
        <v>282</v>
      </c>
      <c r="U320" s="11" t="s">
        <v>279</v>
      </c>
      <c r="V320" s="11" t="s">
        <v>279</v>
      </c>
      <c r="W320" s="11" t="s">
        <v>282</v>
      </c>
      <c r="X320" s="11" t="s">
        <v>279</v>
      </c>
      <c r="Y320" s="11" t="s">
        <v>282</v>
      </c>
      <c r="Z320" s="11" t="s">
        <v>279</v>
      </c>
      <c r="AA320" s="154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3</v>
      </c>
    </row>
    <row r="321" spans="1:65">
      <c r="A321" s="30"/>
      <c r="B321" s="19"/>
      <c r="C321" s="9"/>
      <c r="D321" s="26" t="s">
        <v>333</v>
      </c>
      <c r="E321" s="26" t="s">
        <v>334</v>
      </c>
      <c r="F321" s="26" t="s">
        <v>333</v>
      </c>
      <c r="G321" s="26" t="s">
        <v>335</v>
      </c>
      <c r="H321" s="26" t="s">
        <v>335</v>
      </c>
      <c r="I321" s="26" t="s">
        <v>116</v>
      </c>
      <c r="J321" s="26" t="s">
        <v>268</v>
      </c>
      <c r="K321" s="26" t="s">
        <v>335</v>
      </c>
      <c r="L321" s="26" t="s">
        <v>333</v>
      </c>
      <c r="M321" s="26" t="s">
        <v>336</v>
      </c>
      <c r="N321" s="26" t="s">
        <v>335</v>
      </c>
      <c r="O321" s="26" t="s">
        <v>336</v>
      </c>
      <c r="P321" s="26" t="s">
        <v>333</v>
      </c>
      <c r="Q321" s="26" t="s">
        <v>335</v>
      </c>
      <c r="R321" s="26" t="s">
        <v>337</v>
      </c>
      <c r="S321" s="26" t="s">
        <v>333</v>
      </c>
      <c r="T321" s="26" t="s">
        <v>336</v>
      </c>
      <c r="U321" s="26" t="s">
        <v>115</v>
      </c>
      <c r="V321" s="26" t="s">
        <v>333</v>
      </c>
      <c r="W321" s="26" t="s">
        <v>338</v>
      </c>
      <c r="X321" s="26" t="s">
        <v>333</v>
      </c>
      <c r="Y321" s="26" t="s">
        <v>333</v>
      </c>
      <c r="Z321" s="26" t="s">
        <v>333</v>
      </c>
      <c r="AA321" s="154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3</v>
      </c>
    </row>
    <row r="322" spans="1:65">
      <c r="A322" s="30"/>
      <c r="B322" s="18">
        <v>1</v>
      </c>
      <c r="C322" s="14">
        <v>1</v>
      </c>
      <c r="D322" s="211">
        <v>0.76</v>
      </c>
      <c r="E322" s="211">
        <v>0.8</v>
      </c>
      <c r="F322" s="211">
        <v>0.64</v>
      </c>
      <c r="G322" s="211">
        <v>0.77</v>
      </c>
      <c r="H322" s="211">
        <v>0.81000000000000016</v>
      </c>
      <c r="I322" s="211">
        <v>0.71799999999999997</v>
      </c>
      <c r="J322" s="211">
        <v>0.79</v>
      </c>
      <c r="K322" s="211">
        <v>0.62</v>
      </c>
      <c r="L322" s="211">
        <v>0.78400000000000003</v>
      </c>
      <c r="M322" s="211">
        <v>0.78</v>
      </c>
      <c r="N322" s="211">
        <v>0.74239999999999995</v>
      </c>
      <c r="O322" s="211">
        <v>0.81000000000000016</v>
      </c>
      <c r="P322" s="212">
        <v>0.98</v>
      </c>
      <c r="Q322" s="211">
        <v>0.74</v>
      </c>
      <c r="R322" s="211">
        <v>0.92499999999999993</v>
      </c>
      <c r="S322" s="211">
        <v>0.73</v>
      </c>
      <c r="T322" s="212">
        <v>0.57999999999999996</v>
      </c>
      <c r="U322" s="211">
        <v>0.75</v>
      </c>
      <c r="V322" s="211">
        <v>0.71</v>
      </c>
      <c r="W322" s="211">
        <v>0.8</v>
      </c>
      <c r="X322" s="211">
        <v>0.81000000000000016</v>
      </c>
      <c r="Y322" s="211">
        <v>0.79</v>
      </c>
      <c r="Z322" s="211">
        <v>0.75</v>
      </c>
      <c r="AA322" s="208"/>
      <c r="AB322" s="209"/>
      <c r="AC322" s="209"/>
      <c r="AD322" s="209"/>
      <c r="AE322" s="209"/>
      <c r="AF322" s="209"/>
      <c r="AG322" s="209"/>
      <c r="AH322" s="209"/>
      <c r="AI322" s="209"/>
      <c r="AJ322" s="209"/>
      <c r="AK322" s="209"/>
      <c r="AL322" s="209"/>
      <c r="AM322" s="209"/>
      <c r="AN322" s="209"/>
      <c r="AO322" s="209"/>
      <c r="AP322" s="209"/>
      <c r="AQ322" s="209"/>
      <c r="AR322" s="209"/>
      <c r="AS322" s="209"/>
      <c r="AT322" s="209"/>
      <c r="AU322" s="209"/>
      <c r="AV322" s="209"/>
      <c r="AW322" s="209"/>
      <c r="AX322" s="209"/>
      <c r="AY322" s="209"/>
      <c r="AZ322" s="209"/>
      <c r="BA322" s="209"/>
      <c r="BB322" s="209"/>
      <c r="BC322" s="209"/>
      <c r="BD322" s="209"/>
      <c r="BE322" s="209"/>
      <c r="BF322" s="209"/>
      <c r="BG322" s="209"/>
      <c r="BH322" s="209"/>
      <c r="BI322" s="209"/>
      <c r="BJ322" s="209"/>
      <c r="BK322" s="209"/>
      <c r="BL322" s="209"/>
      <c r="BM322" s="213">
        <v>1</v>
      </c>
    </row>
    <row r="323" spans="1:65">
      <c r="A323" s="30"/>
      <c r="B323" s="19">
        <v>1</v>
      </c>
      <c r="C323" s="9">
        <v>2</v>
      </c>
      <c r="D323" s="24">
        <v>0.77</v>
      </c>
      <c r="E323" s="24">
        <v>0.75</v>
      </c>
      <c r="F323" s="24">
        <v>0.64</v>
      </c>
      <c r="G323" s="24">
        <v>0.79</v>
      </c>
      <c r="H323" s="24">
        <v>0.81999999999999984</v>
      </c>
      <c r="I323" s="24">
        <v>0.69699999999999995</v>
      </c>
      <c r="J323" s="24">
        <v>0.8</v>
      </c>
      <c r="K323" s="24">
        <v>0.62</v>
      </c>
      <c r="L323" s="24">
        <v>0.76</v>
      </c>
      <c r="M323" s="24">
        <v>0.74</v>
      </c>
      <c r="N323" s="24">
        <v>0.75339999999999996</v>
      </c>
      <c r="O323" s="24">
        <v>0.81000000000000016</v>
      </c>
      <c r="P323" s="215">
        <v>0.98999999999999988</v>
      </c>
      <c r="Q323" s="24">
        <v>0.73</v>
      </c>
      <c r="R323" s="24">
        <v>0.93799999999999994</v>
      </c>
      <c r="S323" s="24">
        <v>0.73</v>
      </c>
      <c r="T323" s="215">
        <v>0.57999999999999996</v>
      </c>
      <c r="U323" s="24">
        <v>0.7</v>
      </c>
      <c r="V323" s="24">
        <v>0.67</v>
      </c>
      <c r="W323" s="24">
        <v>0.8</v>
      </c>
      <c r="X323" s="24">
        <v>0.81000000000000016</v>
      </c>
      <c r="Y323" s="24">
        <v>0.78</v>
      </c>
      <c r="Z323" s="24">
        <v>0.75</v>
      </c>
      <c r="AA323" s="208"/>
      <c r="AB323" s="209"/>
      <c r="AC323" s="209"/>
      <c r="AD323" s="209"/>
      <c r="AE323" s="209"/>
      <c r="AF323" s="209"/>
      <c r="AG323" s="209"/>
      <c r="AH323" s="209"/>
      <c r="AI323" s="209"/>
      <c r="AJ323" s="209"/>
      <c r="AK323" s="209"/>
      <c r="AL323" s="209"/>
      <c r="AM323" s="209"/>
      <c r="AN323" s="209"/>
      <c r="AO323" s="209"/>
      <c r="AP323" s="209"/>
      <c r="AQ323" s="209"/>
      <c r="AR323" s="209"/>
      <c r="AS323" s="209"/>
      <c r="AT323" s="209"/>
      <c r="AU323" s="209"/>
      <c r="AV323" s="209"/>
      <c r="AW323" s="209"/>
      <c r="AX323" s="209"/>
      <c r="AY323" s="209"/>
      <c r="AZ323" s="209"/>
      <c r="BA323" s="209"/>
      <c r="BB323" s="209"/>
      <c r="BC323" s="209"/>
      <c r="BD323" s="209"/>
      <c r="BE323" s="209"/>
      <c r="BF323" s="209"/>
      <c r="BG323" s="209"/>
      <c r="BH323" s="209"/>
      <c r="BI323" s="209"/>
      <c r="BJ323" s="209"/>
      <c r="BK323" s="209"/>
      <c r="BL323" s="209"/>
      <c r="BM323" s="213" t="e">
        <v>#N/A</v>
      </c>
    </row>
    <row r="324" spans="1:65">
      <c r="A324" s="30"/>
      <c r="B324" s="19">
        <v>1</v>
      </c>
      <c r="C324" s="9">
        <v>3</v>
      </c>
      <c r="D324" s="24">
        <v>0.75</v>
      </c>
      <c r="E324" s="24">
        <v>0.83</v>
      </c>
      <c r="F324" s="24">
        <v>0.65</v>
      </c>
      <c r="G324" s="24">
        <v>0.77</v>
      </c>
      <c r="H324" s="24">
        <v>0.8</v>
      </c>
      <c r="I324" s="24">
        <v>0.68799999999999994</v>
      </c>
      <c r="J324" s="24">
        <v>0.80999999999999994</v>
      </c>
      <c r="K324" s="24">
        <v>0.62</v>
      </c>
      <c r="L324" s="24">
        <v>0.78800000000000003</v>
      </c>
      <c r="M324" s="24">
        <v>0.74</v>
      </c>
      <c r="N324" s="24">
        <v>0.78029999999999999</v>
      </c>
      <c r="O324" s="24">
        <v>0.81000000000000016</v>
      </c>
      <c r="P324" s="216">
        <v>0.81999999999999984</v>
      </c>
      <c r="Q324" s="24">
        <v>0.75</v>
      </c>
      <c r="R324" s="216">
        <v>0.94500000000000006</v>
      </c>
      <c r="S324" s="24">
        <v>0.75</v>
      </c>
      <c r="T324" s="215">
        <v>0.6</v>
      </c>
      <c r="U324" s="24">
        <v>0.75</v>
      </c>
      <c r="V324" s="24">
        <v>0.7</v>
      </c>
      <c r="W324" s="24">
        <v>0.79</v>
      </c>
      <c r="X324" s="24">
        <v>0.81999999999999984</v>
      </c>
      <c r="Y324" s="24">
        <v>0.78</v>
      </c>
      <c r="Z324" s="24">
        <v>0.75</v>
      </c>
      <c r="AA324" s="208"/>
      <c r="AB324" s="209"/>
      <c r="AC324" s="209"/>
      <c r="AD324" s="209"/>
      <c r="AE324" s="209"/>
      <c r="AF324" s="209"/>
      <c r="AG324" s="209"/>
      <c r="AH324" s="209"/>
      <c r="AI324" s="209"/>
      <c r="AJ324" s="209"/>
      <c r="AK324" s="209"/>
      <c r="AL324" s="209"/>
      <c r="AM324" s="209"/>
      <c r="AN324" s="209"/>
      <c r="AO324" s="209"/>
      <c r="AP324" s="209"/>
      <c r="AQ324" s="209"/>
      <c r="AR324" s="209"/>
      <c r="AS324" s="209"/>
      <c r="AT324" s="209"/>
      <c r="AU324" s="209"/>
      <c r="AV324" s="209"/>
      <c r="AW324" s="209"/>
      <c r="AX324" s="209"/>
      <c r="AY324" s="209"/>
      <c r="AZ324" s="209"/>
      <c r="BA324" s="209"/>
      <c r="BB324" s="209"/>
      <c r="BC324" s="209"/>
      <c r="BD324" s="209"/>
      <c r="BE324" s="209"/>
      <c r="BF324" s="209"/>
      <c r="BG324" s="209"/>
      <c r="BH324" s="209"/>
      <c r="BI324" s="209"/>
      <c r="BJ324" s="209"/>
      <c r="BK324" s="209"/>
      <c r="BL324" s="209"/>
      <c r="BM324" s="213">
        <v>16</v>
      </c>
    </row>
    <row r="325" spans="1:65">
      <c r="A325" s="30"/>
      <c r="B325" s="19">
        <v>1</v>
      </c>
      <c r="C325" s="9">
        <v>4</v>
      </c>
      <c r="D325" s="24">
        <v>0.76</v>
      </c>
      <c r="E325" s="24">
        <v>0.75</v>
      </c>
      <c r="F325" s="24">
        <v>0.64</v>
      </c>
      <c r="G325" s="24">
        <v>0.81000000000000016</v>
      </c>
      <c r="H325" s="24">
        <v>0.81000000000000016</v>
      </c>
      <c r="I325" s="24">
        <v>0.70550000000000002</v>
      </c>
      <c r="J325" s="24">
        <v>0.80999999999999994</v>
      </c>
      <c r="K325" s="24">
        <v>0.62</v>
      </c>
      <c r="L325" s="24">
        <v>0.77800000000000002</v>
      </c>
      <c r="M325" s="24">
        <v>0.75</v>
      </c>
      <c r="N325" s="24">
        <v>0.74560000000000004</v>
      </c>
      <c r="O325" s="24">
        <v>0.8</v>
      </c>
      <c r="P325" s="215">
        <v>1.04</v>
      </c>
      <c r="Q325" s="24">
        <v>0.74</v>
      </c>
      <c r="R325" s="24">
        <v>0.76300000000000001</v>
      </c>
      <c r="S325" s="24">
        <v>0.74</v>
      </c>
      <c r="T325" s="215">
        <v>0.59</v>
      </c>
      <c r="U325" s="24">
        <v>0.75</v>
      </c>
      <c r="V325" s="24">
        <v>0.72</v>
      </c>
      <c r="W325" s="24">
        <v>0.8</v>
      </c>
      <c r="X325" s="24">
        <v>0.81999999999999984</v>
      </c>
      <c r="Y325" s="24">
        <v>0.79</v>
      </c>
      <c r="Z325" s="24">
        <v>0.74</v>
      </c>
      <c r="AA325" s="208"/>
      <c r="AB325" s="209"/>
      <c r="AC325" s="209"/>
      <c r="AD325" s="209"/>
      <c r="AE325" s="209"/>
      <c r="AF325" s="209"/>
      <c r="AG325" s="209"/>
      <c r="AH325" s="209"/>
      <c r="AI325" s="209"/>
      <c r="AJ325" s="209"/>
      <c r="AK325" s="209"/>
      <c r="AL325" s="209"/>
      <c r="AM325" s="209"/>
      <c r="AN325" s="209"/>
      <c r="AO325" s="209"/>
      <c r="AP325" s="209"/>
      <c r="AQ325" s="209"/>
      <c r="AR325" s="209"/>
      <c r="AS325" s="209"/>
      <c r="AT325" s="209"/>
      <c r="AU325" s="209"/>
      <c r="AV325" s="209"/>
      <c r="AW325" s="209"/>
      <c r="AX325" s="209"/>
      <c r="AY325" s="209"/>
      <c r="AZ325" s="209"/>
      <c r="BA325" s="209"/>
      <c r="BB325" s="209"/>
      <c r="BC325" s="209"/>
      <c r="BD325" s="209"/>
      <c r="BE325" s="209"/>
      <c r="BF325" s="209"/>
      <c r="BG325" s="209"/>
      <c r="BH325" s="209"/>
      <c r="BI325" s="209"/>
      <c r="BJ325" s="209"/>
      <c r="BK325" s="209"/>
      <c r="BL325" s="209"/>
      <c r="BM325" s="213">
        <v>0.75860158730158733</v>
      </c>
    </row>
    <row r="326" spans="1:65">
      <c r="A326" s="30"/>
      <c r="B326" s="19">
        <v>1</v>
      </c>
      <c r="C326" s="9">
        <v>5</v>
      </c>
      <c r="D326" s="24">
        <v>0.75</v>
      </c>
      <c r="E326" s="24">
        <v>0.8</v>
      </c>
      <c r="F326" s="24">
        <v>0.64</v>
      </c>
      <c r="G326" s="24">
        <v>0.78</v>
      </c>
      <c r="H326" s="24">
        <v>0.81999999999999984</v>
      </c>
      <c r="I326" s="24">
        <v>0.69950000000000001</v>
      </c>
      <c r="J326" s="24">
        <v>0.80999999999999994</v>
      </c>
      <c r="K326" s="24">
        <v>0.62</v>
      </c>
      <c r="L326" s="24">
        <v>0.78700000000000003</v>
      </c>
      <c r="M326" s="24">
        <v>0.76</v>
      </c>
      <c r="N326" s="24">
        <v>0.73980000000000001</v>
      </c>
      <c r="O326" s="24">
        <v>0.8</v>
      </c>
      <c r="P326" s="215">
        <v>0.93</v>
      </c>
      <c r="Q326" s="24">
        <v>0.74</v>
      </c>
      <c r="R326" s="24">
        <v>0.91800000000000004</v>
      </c>
      <c r="S326" s="24">
        <v>0.72</v>
      </c>
      <c r="T326" s="215">
        <v>0.59</v>
      </c>
      <c r="U326" s="24">
        <v>0.76</v>
      </c>
      <c r="V326" s="24">
        <v>0.7</v>
      </c>
      <c r="W326" s="24">
        <v>0.8</v>
      </c>
      <c r="X326" s="24">
        <v>0.81999999999999984</v>
      </c>
      <c r="Y326" s="24">
        <v>0.79</v>
      </c>
      <c r="Z326" s="24">
        <v>0.75</v>
      </c>
      <c r="AA326" s="208"/>
      <c r="AB326" s="209"/>
      <c r="AC326" s="209"/>
      <c r="AD326" s="209"/>
      <c r="AE326" s="209"/>
      <c r="AF326" s="209"/>
      <c r="AG326" s="209"/>
      <c r="AH326" s="209"/>
      <c r="AI326" s="209"/>
      <c r="AJ326" s="209"/>
      <c r="AK326" s="209"/>
      <c r="AL326" s="209"/>
      <c r="AM326" s="209"/>
      <c r="AN326" s="209"/>
      <c r="AO326" s="209"/>
      <c r="AP326" s="209"/>
      <c r="AQ326" s="209"/>
      <c r="AR326" s="209"/>
      <c r="AS326" s="209"/>
      <c r="AT326" s="209"/>
      <c r="AU326" s="209"/>
      <c r="AV326" s="209"/>
      <c r="AW326" s="209"/>
      <c r="AX326" s="209"/>
      <c r="AY326" s="209"/>
      <c r="AZ326" s="209"/>
      <c r="BA326" s="209"/>
      <c r="BB326" s="209"/>
      <c r="BC326" s="209"/>
      <c r="BD326" s="209"/>
      <c r="BE326" s="209"/>
      <c r="BF326" s="209"/>
      <c r="BG326" s="209"/>
      <c r="BH326" s="209"/>
      <c r="BI326" s="209"/>
      <c r="BJ326" s="209"/>
      <c r="BK326" s="209"/>
      <c r="BL326" s="209"/>
      <c r="BM326" s="213">
        <v>88</v>
      </c>
    </row>
    <row r="327" spans="1:65">
      <c r="A327" s="30"/>
      <c r="B327" s="19">
        <v>1</v>
      </c>
      <c r="C327" s="9">
        <v>6</v>
      </c>
      <c r="D327" s="24">
        <v>0.78</v>
      </c>
      <c r="E327" s="24">
        <v>0.79</v>
      </c>
      <c r="F327" s="24">
        <v>0.64</v>
      </c>
      <c r="G327" s="24">
        <v>0.76</v>
      </c>
      <c r="H327" s="24">
        <v>0.81000000000000016</v>
      </c>
      <c r="I327" s="24">
        <v>0.70850000000000002</v>
      </c>
      <c r="J327" s="24">
        <v>0.8</v>
      </c>
      <c r="K327" s="24">
        <v>0.61</v>
      </c>
      <c r="L327" s="24">
        <v>0.77300000000000002</v>
      </c>
      <c r="M327" s="24">
        <v>0.78</v>
      </c>
      <c r="N327" s="24">
        <v>0.75659999999999994</v>
      </c>
      <c r="O327" s="24">
        <v>0.79</v>
      </c>
      <c r="P327" s="215">
        <v>0.98</v>
      </c>
      <c r="Q327" s="24">
        <v>0.73</v>
      </c>
      <c r="R327" s="24">
        <v>0.79699999999999993</v>
      </c>
      <c r="S327" s="24">
        <v>0.74</v>
      </c>
      <c r="T327" s="215">
        <v>0.6</v>
      </c>
      <c r="U327" s="24">
        <v>0.71</v>
      </c>
      <c r="V327" s="24">
        <v>0.71</v>
      </c>
      <c r="W327" s="24">
        <v>0.81999999999999984</v>
      </c>
      <c r="X327" s="24">
        <v>0.81999999999999984</v>
      </c>
      <c r="Y327" s="24">
        <v>0.78</v>
      </c>
      <c r="Z327" s="24">
        <v>0.75</v>
      </c>
      <c r="AA327" s="208"/>
      <c r="AB327" s="209"/>
      <c r="AC327" s="209"/>
      <c r="AD327" s="209"/>
      <c r="AE327" s="209"/>
      <c r="AF327" s="209"/>
      <c r="AG327" s="209"/>
      <c r="AH327" s="209"/>
      <c r="AI327" s="209"/>
      <c r="AJ327" s="209"/>
      <c r="AK327" s="209"/>
      <c r="AL327" s="209"/>
      <c r="AM327" s="209"/>
      <c r="AN327" s="209"/>
      <c r="AO327" s="209"/>
      <c r="AP327" s="209"/>
      <c r="AQ327" s="209"/>
      <c r="AR327" s="209"/>
      <c r="AS327" s="209"/>
      <c r="AT327" s="209"/>
      <c r="AU327" s="209"/>
      <c r="AV327" s="209"/>
      <c r="AW327" s="209"/>
      <c r="AX327" s="209"/>
      <c r="AY327" s="209"/>
      <c r="AZ327" s="209"/>
      <c r="BA327" s="209"/>
      <c r="BB327" s="209"/>
      <c r="BC327" s="209"/>
      <c r="BD327" s="209"/>
      <c r="BE327" s="209"/>
      <c r="BF327" s="209"/>
      <c r="BG327" s="209"/>
      <c r="BH327" s="209"/>
      <c r="BI327" s="209"/>
      <c r="BJ327" s="209"/>
      <c r="BK327" s="209"/>
      <c r="BL327" s="209"/>
      <c r="BM327" s="56"/>
    </row>
    <row r="328" spans="1:65">
      <c r="A328" s="30"/>
      <c r="B328" s="20" t="s">
        <v>271</v>
      </c>
      <c r="C328" s="12"/>
      <c r="D328" s="217">
        <v>0.76166666666666671</v>
      </c>
      <c r="E328" s="217">
        <v>0.78666666666666663</v>
      </c>
      <c r="F328" s="217">
        <v>0.64166666666666672</v>
      </c>
      <c r="G328" s="217">
        <v>0.77999999999999992</v>
      </c>
      <c r="H328" s="217">
        <v>0.81166666666666665</v>
      </c>
      <c r="I328" s="217">
        <v>0.70274999999999999</v>
      </c>
      <c r="J328" s="217">
        <v>0.80333333333333323</v>
      </c>
      <c r="K328" s="217">
        <v>0.61833333333333329</v>
      </c>
      <c r="L328" s="217">
        <v>0.77833333333333332</v>
      </c>
      <c r="M328" s="217">
        <v>0.7583333333333333</v>
      </c>
      <c r="N328" s="217">
        <v>0.75301666666666656</v>
      </c>
      <c r="O328" s="217">
        <v>0.80333333333333334</v>
      </c>
      <c r="P328" s="217">
        <v>0.95666666666666667</v>
      </c>
      <c r="Q328" s="217">
        <v>0.73833333333333329</v>
      </c>
      <c r="R328" s="217">
        <v>0.88099999999999989</v>
      </c>
      <c r="S328" s="217">
        <v>0.73499999999999999</v>
      </c>
      <c r="T328" s="217">
        <v>0.59</v>
      </c>
      <c r="U328" s="217">
        <v>0.73666666666666669</v>
      </c>
      <c r="V328" s="217">
        <v>0.70166666666666666</v>
      </c>
      <c r="W328" s="217">
        <v>0.80166666666666675</v>
      </c>
      <c r="X328" s="217">
        <v>0.81666666666666676</v>
      </c>
      <c r="Y328" s="217">
        <v>0.78500000000000003</v>
      </c>
      <c r="Z328" s="217">
        <v>0.74833333333333341</v>
      </c>
      <c r="AA328" s="208"/>
      <c r="AB328" s="209"/>
      <c r="AC328" s="209"/>
      <c r="AD328" s="209"/>
      <c r="AE328" s="209"/>
      <c r="AF328" s="209"/>
      <c r="AG328" s="209"/>
      <c r="AH328" s="209"/>
      <c r="AI328" s="209"/>
      <c r="AJ328" s="209"/>
      <c r="AK328" s="209"/>
      <c r="AL328" s="209"/>
      <c r="AM328" s="209"/>
      <c r="AN328" s="209"/>
      <c r="AO328" s="209"/>
      <c r="AP328" s="209"/>
      <c r="AQ328" s="209"/>
      <c r="AR328" s="209"/>
      <c r="AS328" s="209"/>
      <c r="AT328" s="209"/>
      <c r="AU328" s="209"/>
      <c r="AV328" s="209"/>
      <c r="AW328" s="209"/>
      <c r="AX328" s="209"/>
      <c r="AY328" s="209"/>
      <c r="AZ328" s="209"/>
      <c r="BA328" s="209"/>
      <c r="BB328" s="209"/>
      <c r="BC328" s="209"/>
      <c r="BD328" s="209"/>
      <c r="BE328" s="209"/>
      <c r="BF328" s="209"/>
      <c r="BG328" s="209"/>
      <c r="BH328" s="209"/>
      <c r="BI328" s="209"/>
      <c r="BJ328" s="209"/>
      <c r="BK328" s="209"/>
      <c r="BL328" s="209"/>
      <c r="BM328" s="56"/>
    </row>
    <row r="329" spans="1:65">
      <c r="A329" s="30"/>
      <c r="B329" s="3" t="s">
        <v>272</v>
      </c>
      <c r="C329" s="29"/>
      <c r="D329" s="24">
        <v>0.76</v>
      </c>
      <c r="E329" s="24">
        <v>0.79500000000000004</v>
      </c>
      <c r="F329" s="24">
        <v>0.64</v>
      </c>
      <c r="G329" s="24">
        <v>0.77500000000000002</v>
      </c>
      <c r="H329" s="24">
        <v>0.81000000000000016</v>
      </c>
      <c r="I329" s="24">
        <v>0.70250000000000001</v>
      </c>
      <c r="J329" s="24">
        <v>0.80499999999999994</v>
      </c>
      <c r="K329" s="24">
        <v>0.62</v>
      </c>
      <c r="L329" s="24">
        <v>0.78100000000000003</v>
      </c>
      <c r="M329" s="24">
        <v>0.755</v>
      </c>
      <c r="N329" s="24">
        <v>0.74950000000000006</v>
      </c>
      <c r="O329" s="24">
        <v>0.80500000000000016</v>
      </c>
      <c r="P329" s="24">
        <v>0.98</v>
      </c>
      <c r="Q329" s="24">
        <v>0.74</v>
      </c>
      <c r="R329" s="24">
        <v>0.92149999999999999</v>
      </c>
      <c r="S329" s="24">
        <v>0.73499999999999999</v>
      </c>
      <c r="T329" s="24">
        <v>0.59</v>
      </c>
      <c r="U329" s="24">
        <v>0.75</v>
      </c>
      <c r="V329" s="24">
        <v>0.70499999999999996</v>
      </c>
      <c r="W329" s="24">
        <v>0.8</v>
      </c>
      <c r="X329" s="24">
        <v>0.81999999999999984</v>
      </c>
      <c r="Y329" s="24">
        <v>0.78500000000000003</v>
      </c>
      <c r="Z329" s="24">
        <v>0.75</v>
      </c>
      <c r="AA329" s="208"/>
      <c r="AB329" s="209"/>
      <c r="AC329" s="209"/>
      <c r="AD329" s="209"/>
      <c r="AE329" s="209"/>
      <c r="AF329" s="209"/>
      <c r="AG329" s="209"/>
      <c r="AH329" s="209"/>
      <c r="AI329" s="209"/>
      <c r="AJ329" s="209"/>
      <c r="AK329" s="209"/>
      <c r="AL329" s="209"/>
      <c r="AM329" s="209"/>
      <c r="AN329" s="209"/>
      <c r="AO329" s="209"/>
      <c r="AP329" s="209"/>
      <c r="AQ329" s="209"/>
      <c r="AR329" s="209"/>
      <c r="AS329" s="209"/>
      <c r="AT329" s="209"/>
      <c r="AU329" s="209"/>
      <c r="AV329" s="209"/>
      <c r="AW329" s="209"/>
      <c r="AX329" s="209"/>
      <c r="AY329" s="209"/>
      <c r="AZ329" s="209"/>
      <c r="BA329" s="209"/>
      <c r="BB329" s="209"/>
      <c r="BC329" s="209"/>
      <c r="BD329" s="209"/>
      <c r="BE329" s="209"/>
      <c r="BF329" s="209"/>
      <c r="BG329" s="209"/>
      <c r="BH329" s="209"/>
      <c r="BI329" s="209"/>
      <c r="BJ329" s="209"/>
      <c r="BK329" s="209"/>
      <c r="BL329" s="209"/>
      <c r="BM329" s="56"/>
    </row>
    <row r="330" spans="1:65">
      <c r="A330" s="30"/>
      <c r="B330" s="3" t="s">
        <v>273</v>
      </c>
      <c r="C330" s="29"/>
      <c r="D330" s="24">
        <v>1.1690451944500132E-2</v>
      </c>
      <c r="E330" s="24">
        <v>3.1411250638372655E-2</v>
      </c>
      <c r="F330" s="24">
        <v>4.0824829046386341E-3</v>
      </c>
      <c r="G330" s="24">
        <v>1.7888543819998371E-2</v>
      </c>
      <c r="H330" s="24">
        <v>7.5277265270907038E-3</v>
      </c>
      <c r="I330" s="24">
        <v>1.033803656406768E-2</v>
      </c>
      <c r="J330" s="24">
        <v>8.1649658092772144E-3</v>
      </c>
      <c r="K330" s="24">
        <v>4.0824829046386341E-3</v>
      </c>
      <c r="L330" s="24">
        <v>1.0633281086601016E-2</v>
      </c>
      <c r="M330" s="24">
        <v>1.8348478592697198E-2</v>
      </c>
      <c r="N330" s="24">
        <v>1.4830834995598412E-2</v>
      </c>
      <c r="O330" s="24">
        <v>8.164965809277322E-3</v>
      </c>
      <c r="P330" s="24">
        <v>7.5542482529148289E-2</v>
      </c>
      <c r="Q330" s="24">
        <v>7.5277265270908165E-3</v>
      </c>
      <c r="R330" s="24">
        <v>7.9536155300592701E-2</v>
      </c>
      <c r="S330" s="24">
        <v>1.0488088481701525E-2</v>
      </c>
      <c r="T330" s="24">
        <v>8.9442719099991665E-3</v>
      </c>
      <c r="U330" s="24">
        <v>2.5033311140691471E-2</v>
      </c>
      <c r="V330" s="24">
        <v>1.7224014243685061E-2</v>
      </c>
      <c r="W330" s="24">
        <v>9.8319208025016754E-3</v>
      </c>
      <c r="X330" s="24">
        <v>5.163977794943056E-3</v>
      </c>
      <c r="Y330" s="24">
        <v>5.4772255750516656E-3</v>
      </c>
      <c r="Z330" s="24">
        <v>4.0824829046386332E-3</v>
      </c>
      <c r="AA330" s="208"/>
      <c r="AB330" s="209"/>
      <c r="AC330" s="209"/>
      <c r="AD330" s="209"/>
      <c r="AE330" s="209"/>
      <c r="AF330" s="209"/>
      <c r="AG330" s="209"/>
      <c r="AH330" s="209"/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09"/>
      <c r="AT330" s="209"/>
      <c r="AU330" s="209"/>
      <c r="AV330" s="209"/>
      <c r="AW330" s="209"/>
      <c r="AX330" s="209"/>
      <c r="AY330" s="209"/>
      <c r="AZ330" s="209"/>
      <c r="BA330" s="209"/>
      <c r="BB330" s="209"/>
      <c r="BC330" s="209"/>
      <c r="BD330" s="209"/>
      <c r="BE330" s="209"/>
      <c r="BF330" s="209"/>
      <c r="BG330" s="209"/>
      <c r="BH330" s="209"/>
      <c r="BI330" s="209"/>
      <c r="BJ330" s="209"/>
      <c r="BK330" s="209"/>
      <c r="BL330" s="209"/>
      <c r="BM330" s="56"/>
    </row>
    <row r="331" spans="1:65">
      <c r="A331" s="30"/>
      <c r="B331" s="3" t="s">
        <v>87</v>
      </c>
      <c r="C331" s="29"/>
      <c r="D331" s="13">
        <v>1.5348514587965162E-2</v>
      </c>
      <c r="E331" s="13">
        <v>3.9929555896236431E-2</v>
      </c>
      <c r="F331" s="13">
        <v>6.3623110202160526E-3</v>
      </c>
      <c r="G331" s="13">
        <v>2.2934030538459452E-2</v>
      </c>
      <c r="H331" s="13">
        <v>9.2744063988797181E-3</v>
      </c>
      <c r="I331" s="13">
        <v>1.4710831112156073E-2</v>
      </c>
      <c r="J331" s="13">
        <v>1.0163857853872053E-2</v>
      </c>
      <c r="K331" s="13">
        <v>6.6023982285260937E-3</v>
      </c>
      <c r="L331" s="13">
        <v>1.3661603109123361E-2</v>
      </c>
      <c r="M331" s="13">
        <v>2.4195795946413887E-2</v>
      </c>
      <c r="N331" s="13">
        <v>1.9695228076755823E-2</v>
      </c>
      <c r="O331" s="13">
        <v>1.0163857853872185E-2</v>
      </c>
      <c r="P331" s="13">
        <v>7.8964267452071385E-2</v>
      </c>
      <c r="Q331" s="13">
        <v>1.0195566402380339E-2</v>
      </c>
      <c r="R331" s="13">
        <v>9.0279404427460505E-2</v>
      </c>
      <c r="S331" s="13">
        <v>1.4269508138369422E-2</v>
      </c>
      <c r="T331" s="13">
        <v>1.5159782898303673E-2</v>
      </c>
      <c r="U331" s="13">
        <v>3.3981870326730501E-2</v>
      </c>
      <c r="V331" s="13">
        <v>2.4547288708339755E-2</v>
      </c>
      <c r="W331" s="13">
        <v>1.2264350273390862E-2</v>
      </c>
      <c r="X331" s="13">
        <v>6.3232381162568029E-3</v>
      </c>
      <c r="Y331" s="13">
        <v>6.9773574204479811E-3</v>
      </c>
      <c r="Z331" s="13">
        <v>5.4554337255750106E-3</v>
      </c>
      <c r="AA331" s="154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55"/>
    </row>
    <row r="332" spans="1:65">
      <c r="A332" s="30"/>
      <c r="B332" s="3" t="s">
        <v>274</v>
      </c>
      <c r="C332" s="29"/>
      <c r="D332" s="13">
        <v>4.0404336299666443E-3</v>
      </c>
      <c r="E332" s="13">
        <v>3.6995808913225847E-2</v>
      </c>
      <c r="F332" s="13">
        <v>-0.15414536772967802</v>
      </c>
      <c r="G332" s="13">
        <v>2.8207708837689971E-2</v>
      </c>
      <c r="H332" s="13">
        <v>6.995118419648505E-2</v>
      </c>
      <c r="I332" s="13">
        <v>-7.3624400787581257E-2</v>
      </c>
      <c r="J332" s="13">
        <v>5.8966059102065316E-2</v>
      </c>
      <c r="K332" s="13">
        <v>-0.18490371799405347</v>
      </c>
      <c r="L332" s="13">
        <v>2.6010683818806113E-2</v>
      </c>
      <c r="M332" s="13">
        <v>-3.536164078014048E-4</v>
      </c>
      <c r="N332" s="13">
        <v>-7.3621262180413316E-3</v>
      </c>
      <c r="O332" s="13">
        <v>5.8966059102065316E-2</v>
      </c>
      <c r="P332" s="13">
        <v>0.26109236083938914</v>
      </c>
      <c r="Q332" s="13">
        <v>-2.6717916634408811E-2</v>
      </c>
      <c r="R332" s="13">
        <v>0.16134742498205745</v>
      </c>
      <c r="S332" s="13">
        <v>-3.111196667217675E-2</v>
      </c>
      <c r="T332" s="13">
        <v>-0.22225314331508061</v>
      </c>
      <c r="U332" s="13">
        <v>-2.891494165329267E-2</v>
      </c>
      <c r="V332" s="13">
        <v>-7.5052467049855798E-2</v>
      </c>
      <c r="W332" s="13">
        <v>5.6769034083181458E-2</v>
      </c>
      <c r="X332" s="13">
        <v>7.6542259253137068E-2</v>
      </c>
      <c r="Y332" s="13">
        <v>3.4798783894341989E-2</v>
      </c>
      <c r="Z332" s="13">
        <v>-1.3535766521104997E-2</v>
      </c>
      <c r="AA332" s="154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55"/>
    </row>
    <row r="333" spans="1:65">
      <c r="A333" s="30"/>
      <c r="B333" s="46" t="s">
        <v>275</v>
      </c>
      <c r="C333" s="47"/>
      <c r="D333" s="45">
        <v>0</v>
      </c>
      <c r="E333" s="45">
        <v>0.42</v>
      </c>
      <c r="F333" s="45">
        <v>2.02</v>
      </c>
      <c r="G333" s="45">
        <v>0.31</v>
      </c>
      <c r="H333" s="45">
        <v>0.84</v>
      </c>
      <c r="I333" s="45">
        <v>0.99</v>
      </c>
      <c r="J333" s="45">
        <v>0.7</v>
      </c>
      <c r="K333" s="45">
        <v>2.42</v>
      </c>
      <c r="L333" s="45">
        <v>0.28000000000000003</v>
      </c>
      <c r="M333" s="45">
        <v>0.06</v>
      </c>
      <c r="N333" s="45">
        <v>0.15</v>
      </c>
      <c r="O333" s="45">
        <v>0.7</v>
      </c>
      <c r="P333" s="45">
        <v>3.29</v>
      </c>
      <c r="Q333" s="45">
        <v>0.39</v>
      </c>
      <c r="R333" s="45">
        <v>2.0099999999999998</v>
      </c>
      <c r="S333" s="45">
        <v>0.45</v>
      </c>
      <c r="T333" s="45">
        <v>2.89</v>
      </c>
      <c r="U333" s="45">
        <v>0.42</v>
      </c>
      <c r="V333" s="45">
        <v>1.01</v>
      </c>
      <c r="W333" s="45">
        <v>0.67</v>
      </c>
      <c r="X333" s="45">
        <v>0.93</v>
      </c>
      <c r="Y333" s="45">
        <v>0.39</v>
      </c>
      <c r="Z333" s="45">
        <v>0.22</v>
      </c>
      <c r="AA333" s="154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B334" s="31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BM334" s="55"/>
    </row>
    <row r="335" spans="1:65" ht="15">
      <c r="B335" s="8" t="s">
        <v>593</v>
      </c>
      <c r="BM335" s="28" t="s">
        <v>67</v>
      </c>
    </row>
    <row r="336" spans="1:65" ht="15">
      <c r="A336" s="25" t="s">
        <v>42</v>
      </c>
      <c r="B336" s="18" t="s">
        <v>110</v>
      </c>
      <c r="C336" s="15" t="s">
        <v>111</v>
      </c>
      <c r="D336" s="16" t="s">
        <v>229</v>
      </c>
      <c r="E336" s="17" t="s">
        <v>229</v>
      </c>
      <c r="F336" s="17" t="s">
        <v>229</v>
      </c>
      <c r="G336" s="17" t="s">
        <v>229</v>
      </c>
      <c r="H336" s="17" t="s">
        <v>229</v>
      </c>
      <c r="I336" s="17" t="s">
        <v>229</v>
      </c>
      <c r="J336" s="17" t="s">
        <v>229</v>
      </c>
      <c r="K336" s="17" t="s">
        <v>229</v>
      </c>
      <c r="L336" s="17" t="s">
        <v>229</v>
      </c>
      <c r="M336" s="17" t="s">
        <v>229</v>
      </c>
      <c r="N336" s="17" t="s">
        <v>229</v>
      </c>
      <c r="O336" s="17" t="s">
        <v>229</v>
      </c>
      <c r="P336" s="17" t="s">
        <v>229</v>
      </c>
      <c r="Q336" s="17" t="s">
        <v>229</v>
      </c>
      <c r="R336" s="17" t="s">
        <v>229</v>
      </c>
      <c r="S336" s="17" t="s">
        <v>229</v>
      </c>
      <c r="T336" s="17" t="s">
        <v>229</v>
      </c>
      <c r="U336" s="17" t="s">
        <v>229</v>
      </c>
      <c r="V336" s="17" t="s">
        <v>229</v>
      </c>
      <c r="W336" s="17" t="s">
        <v>229</v>
      </c>
      <c r="X336" s="17" t="s">
        <v>229</v>
      </c>
      <c r="Y336" s="17" t="s">
        <v>229</v>
      </c>
      <c r="Z336" s="17" t="s">
        <v>229</v>
      </c>
      <c r="AA336" s="154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1</v>
      </c>
    </row>
    <row r="337" spans="1:65">
      <c r="A337" s="30"/>
      <c r="B337" s="19" t="s">
        <v>230</v>
      </c>
      <c r="C337" s="9" t="s">
        <v>230</v>
      </c>
      <c r="D337" s="152" t="s">
        <v>232</v>
      </c>
      <c r="E337" s="153" t="s">
        <v>233</v>
      </c>
      <c r="F337" s="153" t="s">
        <v>234</v>
      </c>
      <c r="G337" s="153" t="s">
        <v>235</v>
      </c>
      <c r="H337" s="153" t="s">
        <v>237</v>
      </c>
      <c r="I337" s="153" t="s">
        <v>238</v>
      </c>
      <c r="J337" s="153" t="s">
        <v>240</v>
      </c>
      <c r="K337" s="153" t="s">
        <v>241</v>
      </c>
      <c r="L337" s="153" t="s">
        <v>243</v>
      </c>
      <c r="M337" s="153" t="s">
        <v>244</v>
      </c>
      <c r="N337" s="153" t="s">
        <v>245</v>
      </c>
      <c r="O337" s="153" t="s">
        <v>246</v>
      </c>
      <c r="P337" s="153" t="s">
        <v>247</v>
      </c>
      <c r="Q337" s="153" t="s">
        <v>249</v>
      </c>
      <c r="R337" s="153" t="s">
        <v>250</v>
      </c>
      <c r="S337" s="153" t="s">
        <v>251</v>
      </c>
      <c r="T337" s="153" t="s">
        <v>252</v>
      </c>
      <c r="U337" s="153" t="s">
        <v>254</v>
      </c>
      <c r="V337" s="153" t="s">
        <v>258</v>
      </c>
      <c r="W337" s="153" t="s">
        <v>259</v>
      </c>
      <c r="X337" s="153" t="s">
        <v>260</v>
      </c>
      <c r="Y337" s="153" t="s">
        <v>261</v>
      </c>
      <c r="Z337" s="153" t="s">
        <v>262</v>
      </c>
      <c r="AA337" s="154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 t="s">
        <v>3</v>
      </c>
    </row>
    <row r="338" spans="1:65">
      <c r="A338" s="30"/>
      <c r="B338" s="19"/>
      <c r="C338" s="9"/>
      <c r="D338" s="10" t="s">
        <v>279</v>
      </c>
      <c r="E338" s="11" t="s">
        <v>279</v>
      </c>
      <c r="F338" s="11" t="s">
        <v>281</v>
      </c>
      <c r="G338" s="11" t="s">
        <v>282</v>
      </c>
      <c r="H338" s="11" t="s">
        <v>282</v>
      </c>
      <c r="I338" s="11" t="s">
        <v>279</v>
      </c>
      <c r="J338" s="11" t="s">
        <v>282</v>
      </c>
      <c r="K338" s="11" t="s">
        <v>279</v>
      </c>
      <c r="L338" s="11" t="s">
        <v>279</v>
      </c>
      <c r="M338" s="11" t="s">
        <v>282</v>
      </c>
      <c r="N338" s="11" t="s">
        <v>279</v>
      </c>
      <c r="O338" s="11" t="s">
        <v>279</v>
      </c>
      <c r="P338" s="11" t="s">
        <v>282</v>
      </c>
      <c r="Q338" s="11" t="s">
        <v>279</v>
      </c>
      <c r="R338" s="11" t="s">
        <v>279</v>
      </c>
      <c r="S338" s="11" t="s">
        <v>279</v>
      </c>
      <c r="T338" s="11" t="s">
        <v>282</v>
      </c>
      <c r="U338" s="11" t="s">
        <v>279</v>
      </c>
      <c r="V338" s="11" t="s">
        <v>279</v>
      </c>
      <c r="W338" s="11" t="s">
        <v>282</v>
      </c>
      <c r="X338" s="11" t="s">
        <v>279</v>
      </c>
      <c r="Y338" s="11" t="s">
        <v>282</v>
      </c>
      <c r="Z338" s="11" t="s">
        <v>279</v>
      </c>
      <c r="AA338" s="154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2</v>
      </c>
    </row>
    <row r="339" spans="1:65">
      <c r="A339" s="30"/>
      <c r="B339" s="19"/>
      <c r="C339" s="9"/>
      <c r="D339" s="26" t="s">
        <v>333</v>
      </c>
      <c r="E339" s="26" t="s">
        <v>334</v>
      </c>
      <c r="F339" s="26" t="s">
        <v>333</v>
      </c>
      <c r="G339" s="26" t="s">
        <v>335</v>
      </c>
      <c r="H339" s="26" t="s">
        <v>335</v>
      </c>
      <c r="I339" s="26" t="s">
        <v>116</v>
      </c>
      <c r="J339" s="26" t="s">
        <v>335</v>
      </c>
      <c r="K339" s="26" t="s">
        <v>333</v>
      </c>
      <c r="L339" s="26" t="s">
        <v>116</v>
      </c>
      <c r="M339" s="26" t="s">
        <v>336</v>
      </c>
      <c r="N339" s="26" t="s">
        <v>335</v>
      </c>
      <c r="O339" s="26" t="s">
        <v>336</v>
      </c>
      <c r="P339" s="26" t="s">
        <v>333</v>
      </c>
      <c r="Q339" s="26" t="s">
        <v>335</v>
      </c>
      <c r="R339" s="26" t="s">
        <v>337</v>
      </c>
      <c r="S339" s="26" t="s">
        <v>333</v>
      </c>
      <c r="T339" s="26" t="s">
        <v>336</v>
      </c>
      <c r="U339" s="26" t="s">
        <v>115</v>
      </c>
      <c r="V339" s="26" t="s">
        <v>333</v>
      </c>
      <c r="W339" s="26" t="s">
        <v>338</v>
      </c>
      <c r="X339" s="26" t="s">
        <v>333</v>
      </c>
      <c r="Y339" s="26" t="s">
        <v>333</v>
      </c>
      <c r="Z339" s="26" t="s">
        <v>333</v>
      </c>
      <c r="AA339" s="154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>
        <v>2</v>
      </c>
    </row>
    <row r="340" spans="1:65">
      <c r="A340" s="30"/>
      <c r="B340" s="18">
        <v>1</v>
      </c>
      <c r="C340" s="14">
        <v>1</v>
      </c>
      <c r="D340" s="22">
        <v>1.75</v>
      </c>
      <c r="E340" s="22">
        <v>1.6</v>
      </c>
      <c r="F340" s="148" t="s">
        <v>103</v>
      </c>
      <c r="G340" s="22">
        <v>1.5</v>
      </c>
      <c r="H340" s="148">
        <v>2.6</v>
      </c>
      <c r="I340" s="148">
        <v>1</v>
      </c>
      <c r="J340" s="148">
        <v>3</v>
      </c>
      <c r="K340" s="22">
        <v>1.7</v>
      </c>
      <c r="L340" s="22">
        <v>1.77</v>
      </c>
      <c r="M340" s="22">
        <v>2.4</v>
      </c>
      <c r="N340" s="22">
        <v>1.95</v>
      </c>
      <c r="O340" s="22">
        <v>2.2000000000000002</v>
      </c>
      <c r="P340" s="148">
        <v>2.5299999999999998</v>
      </c>
      <c r="Q340" s="22">
        <v>1.7</v>
      </c>
      <c r="R340" s="22">
        <v>1.9</v>
      </c>
      <c r="S340" s="22">
        <v>1.64</v>
      </c>
      <c r="T340" s="148">
        <v>2.7</v>
      </c>
      <c r="U340" s="22">
        <v>1.6</v>
      </c>
      <c r="V340" s="22">
        <v>1.5</v>
      </c>
      <c r="W340" s="148" t="s">
        <v>103</v>
      </c>
      <c r="X340" s="148">
        <v>2.23</v>
      </c>
      <c r="Y340" s="22">
        <v>1.75</v>
      </c>
      <c r="Z340" s="22">
        <v>1.65</v>
      </c>
      <c r="AA340" s="154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1</v>
      </c>
    </row>
    <row r="341" spans="1:65">
      <c r="A341" s="30"/>
      <c r="B341" s="19">
        <v>1</v>
      </c>
      <c r="C341" s="9">
        <v>2</v>
      </c>
      <c r="D341" s="11">
        <v>1.81</v>
      </c>
      <c r="E341" s="11">
        <v>1.4</v>
      </c>
      <c r="F341" s="149" t="s">
        <v>103</v>
      </c>
      <c r="G341" s="11">
        <v>1.4</v>
      </c>
      <c r="H341" s="149">
        <v>2.4</v>
      </c>
      <c r="I341" s="149">
        <v>1</v>
      </c>
      <c r="J341" s="149">
        <v>3</v>
      </c>
      <c r="K341" s="11">
        <v>1.6</v>
      </c>
      <c r="L341" s="11">
        <v>1.86</v>
      </c>
      <c r="M341" s="11">
        <v>2.1</v>
      </c>
      <c r="N341" s="11">
        <v>1.9800000000000002</v>
      </c>
      <c r="O341" s="11">
        <v>2.1</v>
      </c>
      <c r="P341" s="149">
        <v>2.5</v>
      </c>
      <c r="Q341" s="11">
        <v>1.7</v>
      </c>
      <c r="R341" s="11">
        <v>1.8</v>
      </c>
      <c r="S341" s="11">
        <v>1.6</v>
      </c>
      <c r="T341" s="149">
        <v>2.8</v>
      </c>
      <c r="U341" s="11">
        <v>1.8</v>
      </c>
      <c r="V341" s="11">
        <v>1.4</v>
      </c>
      <c r="W341" s="149" t="s">
        <v>103</v>
      </c>
      <c r="X341" s="149">
        <v>2.81</v>
      </c>
      <c r="Y341" s="11">
        <v>1.74</v>
      </c>
      <c r="Z341" s="11">
        <v>1.59</v>
      </c>
      <c r="AA341" s="154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35</v>
      </c>
    </row>
    <row r="342" spans="1:65">
      <c r="A342" s="30"/>
      <c r="B342" s="19">
        <v>1</v>
      </c>
      <c r="C342" s="9">
        <v>3</v>
      </c>
      <c r="D342" s="11">
        <v>1.75</v>
      </c>
      <c r="E342" s="11">
        <v>1.6</v>
      </c>
      <c r="F342" s="149" t="s">
        <v>103</v>
      </c>
      <c r="G342" s="11">
        <v>1.5</v>
      </c>
      <c r="H342" s="149">
        <v>2.5</v>
      </c>
      <c r="I342" s="149">
        <v>1</v>
      </c>
      <c r="J342" s="149">
        <v>3</v>
      </c>
      <c r="K342" s="150">
        <v>1.3</v>
      </c>
      <c r="L342" s="11">
        <v>1.91</v>
      </c>
      <c r="M342" s="11">
        <v>2</v>
      </c>
      <c r="N342" s="11">
        <v>2.0099999999999998</v>
      </c>
      <c r="O342" s="11">
        <v>2.14</v>
      </c>
      <c r="P342" s="150">
        <v>2.08</v>
      </c>
      <c r="Q342" s="11">
        <v>1.7</v>
      </c>
      <c r="R342" s="11">
        <v>2</v>
      </c>
      <c r="S342" s="150">
        <v>1.71</v>
      </c>
      <c r="T342" s="149">
        <v>2.6</v>
      </c>
      <c r="U342" s="11">
        <v>1.5</v>
      </c>
      <c r="V342" s="11">
        <v>1.5</v>
      </c>
      <c r="W342" s="149" t="s">
        <v>103</v>
      </c>
      <c r="X342" s="149">
        <v>2.36</v>
      </c>
      <c r="Y342" s="11">
        <v>1.72</v>
      </c>
      <c r="Z342" s="11">
        <v>1.77</v>
      </c>
      <c r="AA342" s="154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16</v>
      </c>
    </row>
    <row r="343" spans="1:65">
      <c r="A343" s="30"/>
      <c r="B343" s="19">
        <v>1</v>
      </c>
      <c r="C343" s="9">
        <v>4</v>
      </c>
      <c r="D343" s="11">
        <v>1.73</v>
      </c>
      <c r="E343" s="11">
        <v>1.6</v>
      </c>
      <c r="F343" s="149" t="s">
        <v>103</v>
      </c>
      <c r="G343" s="11">
        <v>1.6</v>
      </c>
      <c r="H343" s="149">
        <v>2.5</v>
      </c>
      <c r="I343" s="149">
        <v>1</v>
      </c>
      <c r="J343" s="149">
        <v>3</v>
      </c>
      <c r="K343" s="11">
        <v>1.6</v>
      </c>
      <c r="L343" s="11">
        <v>1.76</v>
      </c>
      <c r="M343" s="11">
        <v>2.4</v>
      </c>
      <c r="N343" s="11">
        <v>1.9400000000000002</v>
      </c>
      <c r="O343" s="11">
        <v>2.1</v>
      </c>
      <c r="P343" s="149">
        <v>2.59</v>
      </c>
      <c r="Q343" s="11">
        <v>1.7</v>
      </c>
      <c r="R343" s="11">
        <v>1.9</v>
      </c>
      <c r="S343" s="11">
        <v>1.62</v>
      </c>
      <c r="T343" s="149">
        <v>2.7</v>
      </c>
      <c r="U343" s="11">
        <v>1.5</v>
      </c>
      <c r="V343" s="11">
        <v>1.5</v>
      </c>
      <c r="W343" s="149" t="s">
        <v>103</v>
      </c>
      <c r="X343" s="149">
        <v>2.5099999999999998</v>
      </c>
      <c r="Y343" s="11">
        <v>1.76</v>
      </c>
      <c r="Z343" s="11">
        <v>1.64</v>
      </c>
      <c r="AA343" s="154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8">
        <v>1.746</v>
      </c>
    </row>
    <row r="344" spans="1:65">
      <c r="A344" s="30"/>
      <c r="B344" s="19">
        <v>1</v>
      </c>
      <c r="C344" s="9">
        <v>5</v>
      </c>
      <c r="D344" s="11">
        <v>1.73</v>
      </c>
      <c r="E344" s="11">
        <v>1.6</v>
      </c>
      <c r="F344" s="149" t="s">
        <v>103</v>
      </c>
      <c r="G344" s="11">
        <v>1.5</v>
      </c>
      <c r="H344" s="149">
        <v>2.5</v>
      </c>
      <c r="I344" s="149">
        <v>1</v>
      </c>
      <c r="J344" s="149">
        <v>3</v>
      </c>
      <c r="K344" s="11">
        <v>1.6</v>
      </c>
      <c r="L344" s="11">
        <v>1.82</v>
      </c>
      <c r="M344" s="11">
        <v>2.1</v>
      </c>
      <c r="N344" s="11">
        <v>2.04</v>
      </c>
      <c r="O344" s="11">
        <v>2.0699999999999998</v>
      </c>
      <c r="P344" s="149">
        <v>2.38</v>
      </c>
      <c r="Q344" s="11">
        <v>1.8</v>
      </c>
      <c r="R344" s="11">
        <v>1.8</v>
      </c>
      <c r="S344" s="11">
        <v>1.59</v>
      </c>
      <c r="T344" s="149">
        <v>2.8</v>
      </c>
      <c r="U344" s="11">
        <v>1.6</v>
      </c>
      <c r="V344" s="11">
        <v>1.5</v>
      </c>
      <c r="W344" s="149" t="s">
        <v>103</v>
      </c>
      <c r="X344" s="149">
        <v>2.59</v>
      </c>
      <c r="Y344" s="11">
        <v>1.68</v>
      </c>
      <c r="Z344" s="11">
        <v>1.71</v>
      </c>
      <c r="AA344" s="154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89</v>
      </c>
    </row>
    <row r="345" spans="1:65">
      <c r="A345" s="30"/>
      <c r="B345" s="19">
        <v>1</v>
      </c>
      <c r="C345" s="9">
        <v>6</v>
      </c>
      <c r="D345" s="11">
        <v>1.7</v>
      </c>
      <c r="E345" s="11">
        <v>1.6</v>
      </c>
      <c r="F345" s="149" t="s">
        <v>103</v>
      </c>
      <c r="G345" s="11">
        <v>1.5</v>
      </c>
      <c r="H345" s="149">
        <v>2.4</v>
      </c>
      <c r="I345" s="149">
        <v>1</v>
      </c>
      <c r="J345" s="149">
        <v>3</v>
      </c>
      <c r="K345" s="11">
        <v>1.6</v>
      </c>
      <c r="L345" s="11">
        <v>1.86</v>
      </c>
      <c r="M345" s="11">
        <v>2.2000000000000002</v>
      </c>
      <c r="N345" s="11">
        <v>1.96</v>
      </c>
      <c r="O345" s="11">
        <v>1.9699999999999998</v>
      </c>
      <c r="P345" s="149">
        <v>2.5499999999999998</v>
      </c>
      <c r="Q345" s="11">
        <v>1.7</v>
      </c>
      <c r="R345" s="11">
        <v>1.9</v>
      </c>
      <c r="S345" s="11">
        <v>1.6</v>
      </c>
      <c r="T345" s="149">
        <v>2.8</v>
      </c>
      <c r="U345" s="11">
        <v>1.5</v>
      </c>
      <c r="V345" s="11">
        <v>1.4</v>
      </c>
      <c r="W345" s="149" t="s">
        <v>103</v>
      </c>
      <c r="X345" s="149">
        <v>2.71</v>
      </c>
      <c r="Y345" s="11">
        <v>1.7</v>
      </c>
      <c r="Z345" s="11">
        <v>1.64</v>
      </c>
      <c r="AA345" s="154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20" t="s">
        <v>271</v>
      </c>
      <c r="C346" s="12"/>
      <c r="D346" s="23">
        <v>1.7450000000000001</v>
      </c>
      <c r="E346" s="23">
        <v>1.5666666666666664</v>
      </c>
      <c r="F346" s="23" t="s">
        <v>702</v>
      </c>
      <c r="G346" s="23">
        <v>1.5</v>
      </c>
      <c r="H346" s="23">
        <v>2.4833333333333334</v>
      </c>
      <c r="I346" s="23">
        <v>1</v>
      </c>
      <c r="J346" s="23">
        <v>3</v>
      </c>
      <c r="K346" s="23">
        <v>1.5666666666666664</v>
      </c>
      <c r="L346" s="23">
        <v>1.8299999999999998</v>
      </c>
      <c r="M346" s="23">
        <v>2.1999999999999997</v>
      </c>
      <c r="N346" s="23">
        <v>1.9799999999999998</v>
      </c>
      <c r="O346" s="23">
        <v>2.0966666666666671</v>
      </c>
      <c r="P346" s="23">
        <v>2.438333333333333</v>
      </c>
      <c r="Q346" s="23">
        <v>1.7166666666666666</v>
      </c>
      <c r="R346" s="23">
        <v>1.8833333333333335</v>
      </c>
      <c r="S346" s="23">
        <v>1.6266666666666667</v>
      </c>
      <c r="T346" s="23">
        <v>2.7333333333333338</v>
      </c>
      <c r="U346" s="23">
        <v>1.5833333333333333</v>
      </c>
      <c r="V346" s="23">
        <v>1.4666666666666668</v>
      </c>
      <c r="W346" s="23" t="s">
        <v>702</v>
      </c>
      <c r="X346" s="23">
        <v>2.5350000000000001</v>
      </c>
      <c r="Y346" s="23">
        <v>1.7249999999999999</v>
      </c>
      <c r="Z346" s="23">
        <v>1.6666666666666667</v>
      </c>
      <c r="AA346" s="154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3" t="s">
        <v>272</v>
      </c>
      <c r="C347" s="29"/>
      <c r="D347" s="11">
        <v>1.74</v>
      </c>
      <c r="E347" s="11">
        <v>1.6</v>
      </c>
      <c r="F347" s="11" t="s">
        <v>702</v>
      </c>
      <c r="G347" s="11">
        <v>1.5</v>
      </c>
      <c r="H347" s="11">
        <v>2.5</v>
      </c>
      <c r="I347" s="11">
        <v>1</v>
      </c>
      <c r="J347" s="11">
        <v>3</v>
      </c>
      <c r="K347" s="11">
        <v>1.6</v>
      </c>
      <c r="L347" s="11">
        <v>1.84</v>
      </c>
      <c r="M347" s="11">
        <v>2.1500000000000004</v>
      </c>
      <c r="N347" s="11">
        <v>1.9700000000000002</v>
      </c>
      <c r="O347" s="11">
        <v>2.1</v>
      </c>
      <c r="P347" s="11">
        <v>2.5149999999999997</v>
      </c>
      <c r="Q347" s="11">
        <v>1.7</v>
      </c>
      <c r="R347" s="11">
        <v>1.9</v>
      </c>
      <c r="S347" s="11">
        <v>1.61</v>
      </c>
      <c r="T347" s="11">
        <v>2.75</v>
      </c>
      <c r="U347" s="11">
        <v>1.55</v>
      </c>
      <c r="V347" s="11">
        <v>1.5</v>
      </c>
      <c r="W347" s="11" t="s">
        <v>702</v>
      </c>
      <c r="X347" s="11">
        <v>2.5499999999999998</v>
      </c>
      <c r="Y347" s="11">
        <v>1.73</v>
      </c>
      <c r="Z347" s="11">
        <v>1.645</v>
      </c>
      <c r="AA347" s="154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273</v>
      </c>
      <c r="C348" s="29"/>
      <c r="D348" s="24">
        <v>3.6742346141747706E-2</v>
      </c>
      <c r="E348" s="24">
        <v>8.1649658092772665E-2</v>
      </c>
      <c r="F348" s="24" t="s">
        <v>702</v>
      </c>
      <c r="G348" s="24">
        <v>6.3245553203367638E-2</v>
      </c>
      <c r="H348" s="24">
        <v>7.5277265270908167E-2</v>
      </c>
      <c r="I348" s="24">
        <v>0</v>
      </c>
      <c r="J348" s="24">
        <v>0</v>
      </c>
      <c r="K348" s="24">
        <v>0.13662601021279464</v>
      </c>
      <c r="L348" s="24">
        <v>5.7965506984757748E-2</v>
      </c>
      <c r="M348" s="24">
        <v>0.16733200530681505</v>
      </c>
      <c r="N348" s="24">
        <v>3.8470768123342644E-2</v>
      </c>
      <c r="O348" s="24">
        <v>7.6594168620507205E-2</v>
      </c>
      <c r="P348" s="24">
        <v>0.18946415668053584</v>
      </c>
      <c r="Q348" s="24">
        <v>4.0824829046386339E-2</v>
      </c>
      <c r="R348" s="24">
        <v>7.527726527090807E-2</v>
      </c>
      <c r="S348" s="24">
        <v>4.4572039067858019E-2</v>
      </c>
      <c r="T348" s="24">
        <v>8.1649658092772456E-2</v>
      </c>
      <c r="U348" s="24">
        <v>0.11690451944500124</v>
      </c>
      <c r="V348" s="24">
        <v>5.1639777949432274E-2</v>
      </c>
      <c r="W348" s="24" t="s">
        <v>702</v>
      </c>
      <c r="X348" s="24">
        <v>0.21612496385193455</v>
      </c>
      <c r="Y348" s="24">
        <v>3.082207001484491E-2</v>
      </c>
      <c r="Z348" s="24">
        <v>6.345602151621757E-2</v>
      </c>
      <c r="AA348" s="154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3" t="s">
        <v>87</v>
      </c>
      <c r="C349" s="29"/>
      <c r="D349" s="13">
        <v>2.1055785754583212E-2</v>
      </c>
      <c r="E349" s="13">
        <v>5.2116803037940009E-2</v>
      </c>
      <c r="F349" s="13" t="s">
        <v>702</v>
      </c>
      <c r="G349" s="13">
        <v>4.2163702135578428E-2</v>
      </c>
      <c r="H349" s="13">
        <v>3.03129927265402E-2</v>
      </c>
      <c r="I349" s="13">
        <v>0</v>
      </c>
      <c r="J349" s="13">
        <v>0</v>
      </c>
      <c r="K349" s="13">
        <v>8.7208091625188083E-2</v>
      </c>
      <c r="L349" s="13">
        <v>3.1675140428829372E-2</v>
      </c>
      <c r="M349" s="13">
        <v>7.6060002412188674E-2</v>
      </c>
      <c r="N349" s="13">
        <v>1.9429680870375075E-2</v>
      </c>
      <c r="O349" s="13">
        <v>3.6531399977984352E-2</v>
      </c>
      <c r="P349" s="13">
        <v>7.770231989632366E-2</v>
      </c>
      <c r="Q349" s="13">
        <v>2.3781453813428936E-2</v>
      </c>
      <c r="R349" s="13">
        <v>3.9970229347384811E-2</v>
      </c>
      <c r="S349" s="13">
        <v>2.7400843689256979E-2</v>
      </c>
      <c r="T349" s="13">
        <v>2.9871826131502112E-2</v>
      </c>
      <c r="U349" s="13">
        <v>7.3834433333685001E-2</v>
      </c>
      <c r="V349" s="13">
        <v>3.5208939510976547E-2</v>
      </c>
      <c r="W349" s="13" t="s">
        <v>702</v>
      </c>
      <c r="X349" s="13">
        <v>8.5256395996818363E-2</v>
      </c>
      <c r="Y349" s="13">
        <v>1.7867866675272414E-2</v>
      </c>
      <c r="Z349" s="13">
        <v>3.8073612909730541E-2</v>
      </c>
      <c r="AA349" s="154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A350" s="30"/>
      <c r="B350" s="3" t="s">
        <v>274</v>
      </c>
      <c r="C350" s="29"/>
      <c r="D350" s="13">
        <v>-5.7273768613963494E-4</v>
      </c>
      <c r="E350" s="13">
        <v>-0.10271095838106159</v>
      </c>
      <c r="F350" s="13" t="s">
        <v>702</v>
      </c>
      <c r="G350" s="13">
        <v>-0.14089347079037795</v>
      </c>
      <c r="H350" s="13">
        <v>0.42229858724704084</v>
      </c>
      <c r="I350" s="13">
        <v>-0.42726231386025204</v>
      </c>
      <c r="J350" s="13">
        <v>0.7182130584192441</v>
      </c>
      <c r="K350" s="13">
        <v>-0.10271095838106159</v>
      </c>
      <c r="L350" s="13">
        <v>4.8109965635738661E-2</v>
      </c>
      <c r="M350" s="13">
        <v>0.26002290950744533</v>
      </c>
      <c r="N350" s="13">
        <v>0.134020618556701</v>
      </c>
      <c r="O350" s="13">
        <v>0.20084001527300521</v>
      </c>
      <c r="P350" s="13">
        <v>0.39652539137075205</v>
      </c>
      <c r="Q350" s="13">
        <v>-1.6800305460099363E-2</v>
      </c>
      <c r="R350" s="13">
        <v>7.8655975563192149E-2</v>
      </c>
      <c r="S350" s="13">
        <v>-6.834669721267661E-2</v>
      </c>
      <c r="T350" s="13">
        <v>0.56548300878197821</v>
      </c>
      <c r="U350" s="13">
        <v>-9.3165330278732417E-2</v>
      </c>
      <c r="V350" s="13">
        <v>-0.15998472699503619</v>
      </c>
      <c r="W350" s="13" t="s">
        <v>702</v>
      </c>
      <c r="X350" s="13">
        <v>0.45189003436426134</v>
      </c>
      <c r="Y350" s="13">
        <v>-1.2027491408934776E-2</v>
      </c>
      <c r="Z350" s="13">
        <v>-4.5437189767086661E-2</v>
      </c>
      <c r="AA350" s="154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55"/>
    </row>
    <row r="351" spans="1:65">
      <c r="A351" s="30"/>
      <c r="B351" s="46" t="s">
        <v>275</v>
      </c>
      <c r="C351" s="47"/>
      <c r="D351" s="45">
        <v>0.06</v>
      </c>
      <c r="E351" s="45">
        <v>0.47</v>
      </c>
      <c r="F351" s="45">
        <v>2.17</v>
      </c>
      <c r="G351" s="45">
        <v>0.67</v>
      </c>
      <c r="H351" s="45">
        <v>2.27</v>
      </c>
      <c r="I351" s="45" t="s">
        <v>276</v>
      </c>
      <c r="J351" s="45" t="s">
        <v>276</v>
      </c>
      <c r="K351" s="45">
        <v>0.47</v>
      </c>
      <c r="L351" s="45">
        <v>0.31</v>
      </c>
      <c r="M351" s="45">
        <v>1.42</v>
      </c>
      <c r="N351" s="45">
        <v>0.76</v>
      </c>
      <c r="O351" s="45">
        <v>1.1100000000000001</v>
      </c>
      <c r="P351" s="45">
        <v>2.14</v>
      </c>
      <c r="Q351" s="45">
        <v>0.02</v>
      </c>
      <c r="R351" s="45">
        <v>0.47</v>
      </c>
      <c r="S351" s="45">
        <v>0.28999999999999998</v>
      </c>
      <c r="T351" s="45">
        <v>3.02</v>
      </c>
      <c r="U351" s="45">
        <v>0.42</v>
      </c>
      <c r="V351" s="45">
        <v>0.77</v>
      </c>
      <c r="W351" s="45">
        <v>2.17</v>
      </c>
      <c r="X351" s="45">
        <v>2.4300000000000002</v>
      </c>
      <c r="Y351" s="45">
        <v>0</v>
      </c>
      <c r="Z351" s="45">
        <v>0.17</v>
      </c>
      <c r="AA351" s="154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55"/>
    </row>
    <row r="352" spans="1:65">
      <c r="B352" s="31" t="s">
        <v>350</v>
      </c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BM352" s="55"/>
    </row>
    <row r="353" spans="1:65">
      <c r="BM353" s="55"/>
    </row>
    <row r="354" spans="1:65" ht="15">
      <c r="B354" s="8" t="s">
        <v>594</v>
      </c>
      <c r="BM354" s="28" t="s">
        <v>67</v>
      </c>
    </row>
    <row r="355" spans="1:65" ht="15">
      <c r="A355" s="25" t="s">
        <v>5</v>
      </c>
      <c r="B355" s="18" t="s">
        <v>110</v>
      </c>
      <c r="C355" s="15" t="s">
        <v>111</v>
      </c>
      <c r="D355" s="16" t="s">
        <v>229</v>
      </c>
      <c r="E355" s="17" t="s">
        <v>229</v>
      </c>
      <c r="F355" s="17" t="s">
        <v>229</v>
      </c>
      <c r="G355" s="17" t="s">
        <v>229</v>
      </c>
      <c r="H355" s="17" t="s">
        <v>229</v>
      </c>
      <c r="I355" s="17" t="s">
        <v>229</v>
      </c>
      <c r="J355" s="17" t="s">
        <v>229</v>
      </c>
      <c r="K355" s="17" t="s">
        <v>229</v>
      </c>
      <c r="L355" s="154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9" t="s">
        <v>230</v>
      </c>
      <c r="C356" s="9" t="s">
        <v>230</v>
      </c>
      <c r="D356" s="152" t="s">
        <v>233</v>
      </c>
      <c r="E356" s="153" t="s">
        <v>238</v>
      </c>
      <c r="F356" s="153" t="s">
        <v>239</v>
      </c>
      <c r="G356" s="153" t="s">
        <v>241</v>
      </c>
      <c r="H356" s="153" t="s">
        <v>243</v>
      </c>
      <c r="I356" s="153" t="s">
        <v>245</v>
      </c>
      <c r="J356" s="153" t="s">
        <v>247</v>
      </c>
      <c r="K356" s="153" t="s">
        <v>250</v>
      </c>
      <c r="L356" s="154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 t="s">
        <v>3</v>
      </c>
    </row>
    <row r="357" spans="1:65">
      <c r="A357" s="30"/>
      <c r="B357" s="19"/>
      <c r="C357" s="9"/>
      <c r="D357" s="10" t="s">
        <v>279</v>
      </c>
      <c r="E357" s="11" t="s">
        <v>279</v>
      </c>
      <c r="F357" s="11" t="s">
        <v>279</v>
      </c>
      <c r="G357" s="11" t="s">
        <v>279</v>
      </c>
      <c r="H357" s="11" t="s">
        <v>279</v>
      </c>
      <c r="I357" s="11" t="s">
        <v>279</v>
      </c>
      <c r="J357" s="11" t="s">
        <v>282</v>
      </c>
      <c r="K357" s="11" t="s">
        <v>279</v>
      </c>
      <c r="L357" s="154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2</v>
      </c>
    </row>
    <row r="358" spans="1:65">
      <c r="A358" s="30"/>
      <c r="B358" s="19"/>
      <c r="C358" s="9"/>
      <c r="D358" s="26" t="s">
        <v>334</v>
      </c>
      <c r="E358" s="26" t="s">
        <v>116</v>
      </c>
      <c r="F358" s="26" t="s">
        <v>268</v>
      </c>
      <c r="G358" s="26" t="s">
        <v>333</v>
      </c>
      <c r="H358" s="26" t="s">
        <v>116</v>
      </c>
      <c r="I358" s="26" t="s">
        <v>335</v>
      </c>
      <c r="J358" s="26" t="s">
        <v>333</v>
      </c>
      <c r="K358" s="26" t="s">
        <v>337</v>
      </c>
      <c r="L358" s="154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3</v>
      </c>
    </row>
    <row r="359" spans="1:65">
      <c r="A359" s="30"/>
      <c r="B359" s="18">
        <v>1</v>
      </c>
      <c r="C359" s="14">
        <v>1</v>
      </c>
      <c r="D359" s="22">
        <v>3.21</v>
      </c>
      <c r="E359" s="22">
        <v>3.1</v>
      </c>
      <c r="F359" s="155">
        <v>2.7800000000000002</v>
      </c>
      <c r="G359" s="22">
        <v>2.9</v>
      </c>
      <c r="H359" s="22">
        <v>2.67</v>
      </c>
      <c r="I359" s="22">
        <v>2.5299999999999998</v>
      </c>
      <c r="J359" s="22">
        <v>3</v>
      </c>
      <c r="K359" s="22">
        <v>2.56</v>
      </c>
      <c r="L359" s="154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1</v>
      </c>
    </row>
    <row r="360" spans="1:65">
      <c r="A360" s="30"/>
      <c r="B360" s="19">
        <v>1</v>
      </c>
      <c r="C360" s="9">
        <v>2</v>
      </c>
      <c r="D360" s="11">
        <v>3.19</v>
      </c>
      <c r="E360" s="11">
        <v>2.8</v>
      </c>
      <c r="F360" s="11">
        <v>2.96</v>
      </c>
      <c r="G360" s="11">
        <v>2.8050000000000002</v>
      </c>
      <c r="H360" s="11">
        <v>2.7</v>
      </c>
      <c r="I360" s="11">
        <v>2.5499999999999998</v>
      </c>
      <c r="J360" s="11">
        <v>2.8</v>
      </c>
      <c r="K360" s="11">
        <v>2.5499999999999998</v>
      </c>
      <c r="L360" s="154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36</v>
      </c>
    </row>
    <row r="361" spans="1:65">
      <c r="A361" s="30"/>
      <c r="B361" s="19">
        <v>1</v>
      </c>
      <c r="C361" s="9">
        <v>3</v>
      </c>
      <c r="D361" s="11">
        <v>3.14</v>
      </c>
      <c r="E361" s="11">
        <v>2.7</v>
      </c>
      <c r="F361" s="11">
        <v>2.94</v>
      </c>
      <c r="G361" s="11">
        <v>2.9169999999999998</v>
      </c>
      <c r="H361" s="11">
        <v>2.76</v>
      </c>
      <c r="I361" s="11">
        <v>2.7</v>
      </c>
      <c r="J361" s="11">
        <v>2.7</v>
      </c>
      <c r="K361" s="11">
        <v>2.5499999999999998</v>
      </c>
      <c r="L361" s="154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28">
        <v>16</v>
      </c>
    </row>
    <row r="362" spans="1:65">
      <c r="A362" s="30"/>
      <c r="B362" s="19">
        <v>1</v>
      </c>
      <c r="C362" s="9">
        <v>4</v>
      </c>
      <c r="D362" s="11">
        <v>3.19</v>
      </c>
      <c r="E362" s="11">
        <v>3.1</v>
      </c>
      <c r="F362" s="11">
        <v>2.92</v>
      </c>
      <c r="G362" s="11">
        <v>2.9329999999999998</v>
      </c>
      <c r="H362" s="11">
        <v>2.74</v>
      </c>
      <c r="I362" s="11">
        <v>2.57</v>
      </c>
      <c r="J362" s="11">
        <v>3</v>
      </c>
      <c r="K362" s="11">
        <v>2.5499999999999998</v>
      </c>
      <c r="L362" s="154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8">
        <v>2.8318124999999998</v>
      </c>
    </row>
    <row r="363" spans="1:65">
      <c r="A363" s="30"/>
      <c r="B363" s="19">
        <v>1</v>
      </c>
      <c r="C363" s="9">
        <v>5</v>
      </c>
      <c r="D363" s="11">
        <v>3.12</v>
      </c>
      <c r="E363" s="11">
        <v>2.8</v>
      </c>
      <c r="F363" s="11">
        <v>2.94</v>
      </c>
      <c r="G363" s="11">
        <v>2.9039999999999999</v>
      </c>
      <c r="H363" s="11">
        <v>2.72</v>
      </c>
      <c r="I363" s="11">
        <v>2.64</v>
      </c>
      <c r="J363" s="11">
        <v>3</v>
      </c>
      <c r="K363" s="11">
        <v>2.54</v>
      </c>
      <c r="L363" s="154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8">
        <v>90</v>
      </c>
    </row>
    <row r="364" spans="1:65">
      <c r="A364" s="30"/>
      <c r="B364" s="19">
        <v>1</v>
      </c>
      <c r="C364" s="9">
        <v>6</v>
      </c>
      <c r="D364" s="11">
        <v>3.18</v>
      </c>
      <c r="E364" s="11">
        <v>2.8</v>
      </c>
      <c r="F364" s="11">
        <v>2.9000000000000004</v>
      </c>
      <c r="G364" s="11">
        <v>2.8860000000000001</v>
      </c>
      <c r="H364" s="11">
        <v>2.78</v>
      </c>
      <c r="I364" s="11">
        <v>2.61</v>
      </c>
      <c r="J364" s="11">
        <v>2.9</v>
      </c>
      <c r="K364" s="11">
        <v>2.54</v>
      </c>
      <c r="L364" s="154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20" t="s">
        <v>271</v>
      </c>
      <c r="C365" s="12"/>
      <c r="D365" s="23">
        <v>3.1716666666666669</v>
      </c>
      <c r="E365" s="23">
        <v>2.8833333333333333</v>
      </c>
      <c r="F365" s="23">
        <v>2.9066666666666663</v>
      </c>
      <c r="G365" s="23">
        <v>2.8908333333333331</v>
      </c>
      <c r="H365" s="23">
        <v>2.7283333333333335</v>
      </c>
      <c r="I365" s="23">
        <v>2.6</v>
      </c>
      <c r="J365" s="23">
        <v>2.9</v>
      </c>
      <c r="K365" s="23">
        <v>2.5483333333333333</v>
      </c>
      <c r="L365" s="154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30"/>
      <c r="B366" s="3" t="s">
        <v>272</v>
      </c>
      <c r="C366" s="29"/>
      <c r="D366" s="11">
        <v>3.1850000000000001</v>
      </c>
      <c r="E366" s="11">
        <v>2.8</v>
      </c>
      <c r="F366" s="11">
        <v>2.9299999999999997</v>
      </c>
      <c r="G366" s="11">
        <v>2.9020000000000001</v>
      </c>
      <c r="H366" s="11">
        <v>2.7300000000000004</v>
      </c>
      <c r="I366" s="11">
        <v>2.59</v>
      </c>
      <c r="J366" s="11">
        <v>2.95</v>
      </c>
      <c r="K366" s="11">
        <v>2.5499999999999998</v>
      </c>
      <c r="L366" s="154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A367" s="30"/>
      <c r="B367" s="3" t="s">
        <v>273</v>
      </c>
      <c r="C367" s="29"/>
      <c r="D367" s="24">
        <v>3.4302575219167762E-2</v>
      </c>
      <c r="E367" s="24">
        <v>0.1722401424368509</v>
      </c>
      <c r="F367" s="24">
        <v>6.5319726474217951E-2</v>
      </c>
      <c r="G367" s="24">
        <v>4.4968507498766901E-2</v>
      </c>
      <c r="H367" s="24">
        <v>4.0207793606049307E-2</v>
      </c>
      <c r="I367" s="24">
        <v>6.3245553203367735E-2</v>
      </c>
      <c r="J367" s="24">
        <v>0.12649110640673514</v>
      </c>
      <c r="K367" s="24">
        <v>7.527726527090787E-3</v>
      </c>
      <c r="L367" s="208"/>
      <c r="M367" s="209"/>
      <c r="N367" s="209"/>
      <c r="O367" s="209"/>
      <c r="P367" s="209"/>
      <c r="Q367" s="209"/>
      <c r="R367" s="209"/>
      <c r="S367" s="209"/>
      <c r="T367" s="209"/>
      <c r="U367" s="209"/>
      <c r="V367" s="209"/>
      <c r="W367" s="209"/>
      <c r="X367" s="209"/>
      <c r="Y367" s="209"/>
      <c r="Z367" s="209"/>
      <c r="AA367" s="209"/>
      <c r="AB367" s="209"/>
      <c r="AC367" s="209"/>
      <c r="AD367" s="209"/>
      <c r="AE367" s="209"/>
      <c r="AF367" s="209"/>
      <c r="AG367" s="209"/>
      <c r="AH367" s="209"/>
      <c r="AI367" s="209"/>
      <c r="AJ367" s="209"/>
      <c r="AK367" s="209"/>
      <c r="AL367" s="209"/>
      <c r="AM367" s="209"/>
      <c r="AN367" s="209"/>
      <c r="AO367" s="209"/>
      <c r="AP367" s="209"/>
      <c r="AQ367" s="209"/>
      <c r="AR367" s="209"/>
      <c r="AS367" s="209"/>
      <c r="AT367" s="209"/>
      <c r="AU367" s="209"/>
      <c r="AV367" s="209"/>
      <c r="AW367" s="209"/>
      <c r="AX367" s="209"/>
      <c r="AY367" s="209"/>
      <c r="AZ367" s="209"/>
      <c r="BA367" s="209"/>
      <c r="BB367" s="209"/>
      <c r="BC367" s="209"/>
      <c r="BD367" s="209"/>
      <c r="BE367" s="209"/>
      <c r="BF367" s="209"/>
      <c r="BG367" s="209"/>
      <c r="BH367" s="209"/>
      <c r="BI367" s="209"/>
      <c r="BJ367" s="209"/>
      <c r="BK367" s="209"/>
      <c r="BL367" s="209"/>
      <c r="BM367" s="56"/>
    </row>
    <row r="368" spans="1:65">
      <c r="A368" s="30"/>
      <c r="B368" s="3" t="s">
        <v>87</v>
      </c>
      <c r="C368" s="29"/>
      <c r="D368" s="13">
        <v>1.0815315360746536E-2</v>
      </c>
      <c r="E368" s="13">
        <v>5.9736465585034995E-2</v>
      </c>
      <c r="F368" s="13">
        <v>2.2472382961313517E-2</v>
      </c>
      <c r="G368" s="13">
        <v>1.5555551743591895E-2</v>
      </c>
      <c r="H368" s="13">
        <v>1.4737126550781663E-2</v>
      </c>
      <c r="I368" s="13">
        <v>2.4325212770526052E-2</v>
      </c>
      <c r="J368" s="13">
        <v>4.3617622898874185E-2</v>
      </c>
      <c r="K368" s="13">
        <v>2.9539803245614599E-3</v>
      </c>
      <c r="L368" s="154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55"/>
    </row>
    <row r="369" spans="1:65">
      <c r="A369" s="30"/>
      <c r="B369" s="3" t="s">
        <v>274</v>
      </c>
      <c r="C369" s="29"/>
      <c r="D369" s="13">
        <v>0.12001294812656815</v>
      </c>
      <c r="E369" s="13">
        <v>1.8193589205970806E-2</v>
      </c>
      <c r="F369" s="13">
        <v>2.6433306112839894E-2</v>
      </c>
      <c r="G369" s="13">
        <v>2.0842069640321537E-2</v>
      </c>
      <c r="H369" s="13">
        <v>-3.6541673103945405E-2</v>
      </c>
      <c r="I369" s="13">
        <v>-8.186011609172561E-2</v>
      </c>
      <c r="J369" s="13">
        <v>2.4079101282306059E-2</v>
      </c>
      <c r="K369" s="13">
        <v>-0.10010520352836438</v>
      </c>
      <c r="L369" s="154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55"/>
    </row>
    <row r="370" spans="1:65">
      <c r="A370" s="30"/>
      <c r="B370" s="46" t="s">
        <v>275</v>
      </c>
      <c r="C370" s="47"/>
      <c r="D370" s="45">
        <v>2.15</v>
      </c>
      <c r="E370" s="45">
        <v>0.03</v>
      </c>
      <c r="F370" s="45">
        <v>0.15</v>
      </c>
      <c r="G370" s="45">
        <v>0.03</v>
      </c>
      <c r="H370" s="45">
        <v>1.2</v>
      </c>
      <c r="I370" s="45">
        <v>2.17</v>
      </c>
      <c r="J370" s="45">
        <v>0.1</v>
      </c>
      <c r="K370" s="45">
        <v>2.56</v>
      </c>
      <c r="L370" s="154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55"/>
    </row>
    <row r="371" spans="1:65">
      <c r="B371" s="31"/>
      <c r="C371" s="20"/>
      <c r="D371" s="20"/>
      <c r="E371" s="20"/>
      <c r="F371" s="20"/>
      <c r="G371" s="20"/>
      <c r="H371" s="20"/>
      <c r="I371" s="20"/>
      <c r="J371" s="20"/>
      <c r="K371" s="20"/>
      <c r="BM371" s="55"/>
    </row>
    <row r="372" spans="1:65" ht="15">
      <c r="B372" s="8" t="s">
        <v>595</v>
      </c>
      <c r="BM372" s="28" t="s">
        <v>67</v>
      </c>
    </row>
    <row r="373" spans="1:65" ht="15">
      <c r="A373" s="25" t="s">
        <v>82</v>
      </c>
      <c r="B373" s="18" t="s">
        <v>110</v>
      </c>
      <c r="C373" s="15" t="s">
        <v>111</v>
      </c>
      <c r="D373" s="16" t="s">
        <v>229</v>
      </c>
      <c r="E373" s="17" t="s">
        <v>229</v>
      </c>
      <c r="F373" s="17" t="s">
        <v>229</v>
      </c>
      <c r="G373" s="17" t="s">
        <v>229</v>
      </c>
      <c r="H373" s="17" t="s">
        <v>229</v>
      </c>
      <c r="I373" s="17" t="s">
        <v>229</v>
      </c>
      <c r="J373" s="17" t="s">
        <v>229</v>
      </c>
      <c r="K373" s="17" t="s">
        <v>229</v>
      </c>
      <c r="L373" s="17" t="s">
        <v>229</v>
      </c>
      <c r="M373" s="17" t="s">
        <v>229</v>
      </c>
      <c r="N373" s="17" t="s">
        <v>229</v>
      </c>
      <c r="O373" s="154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1</v>
      </c>
    </row>
    <row r="374" spans="1:65">
      <c r="A374" s="30"/>
      <c r="B374" s="19" t="s">
        <v>230</v>
      </c>
      <c r="C374" s="9" t="s">
        <v>230</v>
      </c>
      <c r="D374" s="152" t="s">
        <v>232</v>
      </c>
      <c r="E374" s="153" t="s">
        <v>235</v>
      </c>
      <c r="F374" s="153" t="s">
        <v>238</v>
      </c>
      <c r="G374" s="153" t="s">
        <v>240</v>
      </c>
      <c r="H374" s="153" t="s">
        <v>241</v>
      </c>
      <c r="I374" s="153" t="s">
        <v>247</v>
      </c>
      <c r="J374" s="153" t="s">
        <v>249</v>
      </c>
      <c r="K374" s="153" t="s">
        <v>251</v>
      </c>
      <c r="L374" s="153" t="s">
        <v>260</v>
      </c>
      <c r="M374" s="153" t="s">
        <v>261</v>
      </c>
      <c r="N374" s="153" t="s">
        <v>262</v>
      </c>
      <c r="O374" s="154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 t="s">
        <v>3</v>
      </c>
    </row>
    <row r="375" spans="1:65">
      <c r="A375" s="30"/>
      <c r="B375" s="19"/>
      <c r="C375" s="9"/>
      <c r="D375" s="10" t="s">
        <v>279</v>
      </c>
      <c r="E375" s="11" t="s">
        <v>282</v>
      </c>
      <c r="F375" s="11" t="s">
        <v>279</v>
      </c>
      <c r="G375" s="11" t="s">
        <v>282</v>
      </c>
      <c r="H375" s="11" t="s">
        <v>279</v>
      </c>
      <c r="I375" s="11" t="s">
        <v>282</v>
      </c>
      <c r="J375" s="11" t="s">
        <v>279</v>
      </c>
      <c r="K375" s="11" t="s">
        <v>279</v>
      </c>
      <c r="L375" s="11" t="s">
        <v>279</v>
      </c>
      <c r="M375" s="11" t="s">
        <v>282</v>
      </c>
      <c r="N375" s="11" t="s">
        <v>279</v>
      </c>
      <c r="O375" s="154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2</v>
      </c>
    </row>
    <row r="376" spans="1:65">
      <c r="A376" s="30"/>
      <c r="B376" s="19"/>
      <c r="C376" s="9"/>
      <c r="D376" s="26" t="s">
        <v>333</v>
      </c>
      <c r="E376" s="26" t="s">
        <v>335</v>
      </c>
      <c r="F376" s="26" t="s">
        <v>116</v>
      </c>
      <c r="G376" s="26" t="s">
        <v>335</v>
      </c>
      <c r="H376" s="26" t="s">
        <v>333</v>
      </c>
      <c r="I376" s="26" t="s">
        <v>333</v>
      </c>
      <c r="J376" s="26" t="s">
        <v>335</v>
      </c>
      <c r="K376" s="26" t="s">
        <v>333</v>
      </c>
      <c r="L376" s="26" t="s">
        <v>333</v>
      </c>
      <c r="M376" s="26" t="s">
        <v>333</v>
      </c>
      <c r="N376" s="26" t="s">
        <v>333</v>
      </c>
      <c r="O376" s="154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2</v>
      </c>
    </row>
    <row r="377" spans="1:65">
      <c r="A377" s="30"/>
      <c r="B377" s="18">
        <v>1</v>
      </c>
      <c r="C377" s="14">
        <v>1</v>
      </c>
      <c r="D377" s="22">
        <v>7.0000000000000007E-2</v>
      </c>
      <c r="E377" s="22" t="s">
        <v>105</v>
      </c>
      <c r="F377" s="22" t="s">
        <v>105</v>
      </c>
      <c r="G377" s="22" t="s">
        <v>105</v>
      </c>
      <c r="H377" s="22" t="s">
        <v>212</v>
      </c>
      <c r="I377" s="22" t="s">
        <v>105</v>
      </c>
      <c r="J377" s="22" t="s">
        <v>105</v>
      </c>
      <c r="K377" s="22">
        <v>0.08</v>
      </c>
      <c r="L377" s="148">
        <v>0.1</v>
      </c>
      <c r="M377" s="22">
        <v>7.0000000000000007E-2</v>
      </c>
      <c r="N377" s="22" t="s">
        <v>212</v>
      </c>
      <c r="O377" s="154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8">
        <v>1</v>
      </c>
    </row>
    <row r="378" spans="1:65">
      <c r="A378" s="30"/>
      <c r="B378" s="19">
        <v>1</v>
      </c>
      <c r="C378" s="9">
        <v>2</v>
      </c>
      <c r="D378" s="11">
        <v>0.08</v>
      </c>
      <c r="E378" s="11" t="s">
        <v>105</v>
      </c>
      <c r="F378" s="11" t="s">
        <v>105</v>
      </c>
      <c r="G378" s="11" t="s">
        <v>105</v>
      </c>
      <c r="H378" s="11" t="s">
        <v>212</v>
      </c>
      <c r="I378" s="11" t="s">
        <v>105</v>
      </c>
      <c r="J378" s="11" t="s">
        <v>105</v>
      </c>
      <c r="K378" s="11">
        <v>7.0000000000000007E-2</v>
      </c>
      <c r="L378" s="150">
        <v>0.15</v>
      </c>
      <c r="M378" s="11">
        <v>0.06</v>
      </c>
      <c r="N378" s="11" t="s">
        <v>212</v>
      </c>
      <c r="O378" s="154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8">
        <v>37</v>
      </c>
    </row>
    <row r="379" spans="1:65">
      <c r="A379" s="30"/>
      <c r="B379" s="19">
        <v>1</v>
      </c>
      <c r="C379" s="9">
        <v>3</v>
      </c>
      <c r="D379" s="11">
        <v>7.0000000000000007E-2</v>
      </c>
      <c r="E379" s="11" t="s">
        <v>105</v>
      </c>
      <c r="F379" s="11" t="s">
        <v>105</v>
      </c>
      <c r="G379" s="11" t="s">
        <v>105</v>
      </c>
      <c r="H379" s="11" t="s">
        <v>212</v>
      </c>
      <c r="I379" s="11" t="s">
        <v>105</v>
      </c>
      <c r="J379" s="11" t="s">
        <v>105</v>
      </c>
      <c r="K379" s="11">
        <v>0.08</v>
      </c>
      <c r="L379" s="149">
        <v>0.1</v>
      </c>
      <c r="M379" s="11">
        <v>0.05</v>
      </c>
      <c r="N379" s="11">
        <v>0.05</v>
      </c>
      <c r="O379" s="154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28">
        <v>16</v>
      </c>
    </row>
    <row r="380" spans="1:65">
      <c r="A380" s="30"/>
      <c r="B380" s="19">
        <v>1</v>
      </c>
      <c r="C380" s="9">
        <v>4</v>
      </c>
      <c r="D380" s="11">
        <v>7.0000000000000007E-2</v>
      </c>
      <c r="E380" s="11" t="s">
        <v>105</v>
      </c>
      <c r="F380" s="11" t="s">
        <v>105</v>
      </c>
      <c r="G380" s="11" t="s">
        <v>105</v>
      </c>
      <c r="H380" s="11" t="s">
        <v>212</v>
      </c>
      <c r="I380" s="11" t="s">
        <v>105</v>
      </c>
      <c r="J380" s="11" t="s">
        <v>105</v>
      </c>
      <c r="K380" s="11">
        <v>7.0000000000000007E-2</v>
      </c>
      <c r="L380" s="149">
        <v>0.1</v>
      </c>
      <c r="M380" s="11">
        <v>0.06</v>
      </c>
      <c r="N380" s="11">
        <v>0.05</v>
      </c>
      <c r="O380" s="154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 t="s">
        <v>105</v>
      </c>
    </row>
    <row r="381" spans="1:65">
      <c r="A381" s="30"/>
      <c r="B381" s="19">
        <v>1</v>
      </c>
      <c r="C381" s="9">
        <v>5</v>
      </c>
      <c r="D381" s="11">
        <v>7.0000000000000007E-2</v>
      </c>
      <c r="E381" s="11" t="s">
        <v>105</v>
      </c>
      <c r="F381" s="11" t="s">
        <v>105</v>
      </c>
      <c r="G381" s="11" t="s">
        <v>105</v>
      </c>
      <c r="H381" s="11" t="s">
        <v>212</v>
      </c>
      <c r="I381" s="11" t="s">
        <v>105</v>
      </c>
      <c r="J381" s="11" t="s">
        <v>105</v>
      </c>
      <c r="K381" s="11">
        <v>0.06</v>
      </c>
      <c r="L381" s="149">
        <v>0.1</v>
      </c>
      <c r="M381" s="150" t="s">
        <v>212</v>
      </c>
      <c r="N381" s="11">
        <v>0.05</v>
      </c>
      <c r="O381" s="154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>
        <v>91</v>
      </c>
    </row>
    <row r="382" spans="1:65">
      <c r="A382" s="30"/>
      <c r="B382" s="19">
        <v>1</v>
      </c>
      <c r="C382" s="9">
        <v>6</v>
      </c>
      <c r="D382" s="11">
        <v>7.0000000000000007E-2</v>
      </c>
      <c r="E382" s="11" t="s">
        <v>105</v>
      </c>
      <c r="F382" s="11" t="s">
        <v>105</v>
      </c>
      <c r="G382" s="11" t="s">
        <v>105</v>
      </c>
      <c r="H382" s="11" t="s">
        <v>212</v>
      </c>
      <c r="I382" s="11" t="s">
        <v>105</v>
      </c>
      <c r="J382" s="11" t="s">
        <v>105</v>
      </c>
      <c r="K382" s="11">
        <v>7.0000000000000007E-2</v>
      </c>
      <c r="L382" s="149">
        <v>0.12</v>
      </c>
      <c r="M382" s="11">
        <v>0.06</v>
      </c>
      <c r="N382" s="11" t="s">
        <v>212</v>
      </c>
      <c r="O382" s="154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30"/>
      <c r="B383" s="20" t="s">
        <v>271</v>
      </c>
      <c r="C383" s="12"/>
      <c r="D383" s="23">
        <v>7.166666666666667E-2</v>
      </c>
      <c r="E383" s="23" t="s">
        <v>702</v>
      </c>
      <c r="F383" s="23" t="s">
        <v>702</v>
      </c>
      <c r="G383" s="23" t="s">
        <v>702</v>
      </c>
      <c r="H383" s="23" t="s">
        <v>702</v>
      </c>
      <c r="I383" s="23" t="s">
        <v>702</v>
      </c>
      <c r="J383" s="23" t="s">
        <v>702</v>
      </c>
      <c r="K383" s="23">
        <v>7.166666666666667E-2</v>
      </c>
      <c r="L383" s="23">
        <v>0.11166666666666665</v>
      </c>
      <c r="M383" s="23">
        <v>0.06</v>
      </c>
      <c r="N383" s="23">
        <v>5.000000000000001E-2</v>
      </c>
      <c r="O383" s="154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30"/>
      <c r="B384" s="3" t="s">
        <v>272</v>
      </c>
      <c r="C384" s="29"/>
      <c r="D384" s="11">
        <v>7.0000000000000007E-2</v>
      </c>
      <c r="E384" s="11" t="s">
        <v>702</v>
      </c>
      <c r="F384" s="11" t="s">
        <v>702</v>
      </c>
      <c r="G384" s="11" t="s">
        <v>702</v>
      </c>
      <c r="H384" s="11" t="s">
        <v>702</v>
      </c>
      <c r="I384" s="11" t="s">
        <v>702</v>
      </c>
      <c r="J384" s="11" t="s">
        <v>702</v>
      </c>
      <c r="K384" s="11">
        <v>7.0000000000000007E-2</v>
      </c>
      <c r="L384" s="11">
        <v>0.1</v>
      </c>
      <c r="M384" s="11">
        <v>0.06</v>
      </c>
      <c r="N384" s="11">
        <v>0.05</v>
      </c>
      <c r="O384" s="154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30"/>
      <c r="B385" s="3" t="s">
        <v>273</v>
      </c>
      <c r="C385" s="29"/>
      <c r="D385" s="24">
        <v>4.0824829046386272E-3</v>
      </c>
      <c r="E385" s="24" t="s">
        <v>702</v>
      </c>
      <c r="F385" s="24" t="s">
        <v>702</v>
      </c>
      <c r="G385" s="24" t="s">
        <v>702</v>
      </c>
      <c r="H385" s="24" t="s">
        <v>702</v>
      </c>
      <c r="I385" s="24" t="s">
        <v>702</v>
      </c>
      <c r="J385" s="24" t="s">
        <v>702</v>
      </c>
      <c r="K385" s="24">
        <v>7.5277265270908104E-3</v>
      </c>
      <c r="L385" s="24">
        <v>2.0412414523193183E-2</v>
      </c>
      <c r="M385" s="24">
        <v>7.0710678118654771E-3</v>
      </c>
      <c r="N385" s="24">
        <v>8.4983747219407389E-18</v>
      </c>
      <c r="O385" s="154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A386" s="30"/>
      <c r="B386" s="3" t="s">
        <v>87</v>
      </c>
      <c r="C386" s="29"/>
      <c r="D386" s="13">
        <v>5.6964877739143632E-2</v>
      </c>
      <c r="E386" s="13" t="s">
        <v>702</v>
      </c>
      <c r="F386" s="13" t="s">
        <v>702</v>
      </c>
      <c r="G386" s="13" t="s">
        <v>702</v>
      </c>
      <c r="H386" s="13" t="s">
        <v>702</v>
      </c>
      <c r="I386" s="13" t="s">
        <v>702</v>
      </c>
      <c r="J386" s="13" t="s">
        <v>702</v>
      </c>
      <c r="K386" s="13">
        <v>0.10503804456405781</v>
      </c>
      <c r="L386" s="13">
        <v>0.18279774199874496</v>
      </c>
      <c r="M386" s="13">
        <v>0.11785113019775796</v>
      </c>
      <c r="N386" s="13">
        <v>1.6996749443881474E-16</v>
      </c>
      <c r="O386" s="154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55"/>
    </row>
    <row r="387" spans="1:65">
      <c r="A387" s="30"/>
      <c r="B387" s="3" t="s">
        <v>274</v>
      </c>
      <c r="C387" s="29"/>
      <c r="D387" s="13" t="s">
        <v>702</v>
      </c>
      <c r="E387" s="13" t="s">
        <v>702</v>
      </c>
      <c r="F387" s="13" t="s">
        <v>702</v>
      </c>
      <c r="G387" s="13" t="s">
        <v>702</v>
      </c>
      <c r="H387" s="13" t="s">
        <v>702</v>
      </c>
      <c r="I387" s="13" t="s">
        <v>702</v>
      </c>
      <c r="J387" s="13" t="s">
        <v>702</v>
      </c>
      <c r="K387" s="13" t="s">
        <v>702</v>
      </c>
      <c r="L387" s="13" t="s">
        <v>702</v>
      </c>
      <c r="M387" s="13" t="s">
        <v>702</v>
      </c>
      <c r="N387" s="13" t="s">
        <v>702</v>
      </c>
      <c r="O387" s="154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55"/>
    </row>
    <row r="388" spans="1:65">
      <c r="A388" s="30"/>
      <c r="B388" s="46" t="s">
        <v>275</v>
      </c>
      <c r="C388" s="47"/>
      <c r="D388" s="45">
        <v>3.51</v>
      </c>
      <c r="E388" s="45">
        <v>0</v>
      </c>
      <c r="F388" s="45">
        <v>0</v>
      </c>
      <c r="G388" s="45">
        <v>0</v>
      </c>
      <c r="H388" s="45">
        <v>4.05</v>
      </c>
      <c r="I388" s="45">
        <v>0</v>
      </c>
      <c r="J388" s="45">
        <v>0</v>
      </c>
      <c r="K388" s="45">
        <v>3.51</v>
      </c>
      <c r="L388" s="45">
        <v>9.98</v>
      </c>
      <c r="M388" s="45">
        <v>0.67</v>
      </c>
      <c r="N388" s="45">
        <v>2.02</v>
      </c>
      <c r="O388" s="154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55"/>
    </row>
    <row r="389" spans="1:65">
      <c r="B389" s="31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BM389" s="55"/>
    </row>
    <row r="390" spans="1:65" ht="15">
      <c r="B390" s="8" t="s">
        <v>596</v>
      </c>
      <c r="BM390" s="28" t="s">
        <v>67</v>
      </c>
    </row>
    <row r="391" spans="1:65" ht="15">
      <c r="A391" s="25" t="s">
        <v>8</v>
      </c>
      <c r="B391" s="18" t="s">
        <v>110</v>
      </c>
      <c r="C391" s="15" t="s">
        <v>111</v>
      </c>
      <c r="D391" s="16" t="s">
        <v>229</v>
      </c>
      <c r="E391" s="17" t="s">
        <v>229</v>
      </c>
      <c r="F391" s="17" t="s">
        <v>229</v>
      </c>
      <c r="G391" s="17" t="s">
        <v>229</v>
      </c>
      <c r="H391" s="17" t="s">
        <v>229</v>
      </c>
      <c r="I391" s="17" t="s">
        <v>229</v>
      </c>
      <c r="J391" s="17" t="s">
        <v>229</v>
      </c>
      <c r="K391" s="17" t="s">
        <v>229</v>
      </c>
      <c r="L391" s="17" t="s">
        <v>229</v>
      </c>
      <c r="M391" s="17" t="s">
        <v>229</v>
      </c>
      <c r="N391" s="17" t="s">
        <v>229</v>
      </c>
      <c r="O391" s="17" t="s">
        <v>229</v>
      </c>
      <c r="P391" s="17" t="s">
        <v>229</v>
      </c>
      <c r="Q391" s="17" t="s">
        <v>229</v>
      </c>
      <c r="R391" s="17" t="s">
        <v>229</v>
      </c>
      <c r="S391" s="17" t="s">
        <v>229</v>
      </c>
      <c r="T391" s="17" t="s">
        <v>229</v>
      </c>
      <c r="U391" s="17" t="s">
        <v>229</v>
      </c>
      <c r="V391" s="17" t="s">
        <v>229</v>
      </c>
      <c r="W391" s="154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1</v>
      </c>
    </row>
    <row r="392" spans="1:65">
      <c r="A392" s="30"/>
      <c r="B392" s="19" t="s">
        <v>230</v>
      </c>
      <c r="C392" s="9" t="s">
        <v>230</v>
      </c>
      <c r="D392" s="152" t="s">
        <v>232</v>
      </c>
      <c r="E392" s="153" t="s">
        <v>233</v>
      </c>
      <c r="F392" s="153" t="s">
        <v>235</v>
      </c>
      <c r="G392" s="153" t="s">
        <v>237</v>
      </c>
      <c r="H392" s="153" t="s">
        <v>238</v>
      </c>
      <c r="I392" s="153" t="s">
        <v>240</v>
      </c>
      <c r="J392" s="153" t="s">
        <v>241</v>
      </c>
      <c r="K392" s="153" t="s">
        <v>243</v>
      </c>
      <c r="L392" s="153" t="s">
        <v>244</v>
      </c>
      <c r="M392" s="153" t="s">
        <v>245</v>
      </c>
      <c r="N392" s="153" t="s">
        <v>246</v>
      </c>
      <c r="O392" s="153" t="s">
        <v>247</v>
      </c>
      <c r="P392" s="153" t="s">
        <v>249</v>
      </c>
      <c r="Q392" s="153" t="s">
        <v>250</v>
      </c>
      <c r="R392" s="153" t="s">
        <v>251</v>
      </c>
      <c r="S392" s="153" t="s">
        <v>252</v>
      </c>
      <c r="T392" s="153" t="s">
        <v>260</v>
      </c>
      <c r="U392" s="153" t="s">
        <v>261</v>
      </c>
      <c r="V392" s="153" t="s">
        <v>262</v>
      </c>
      <c r="W392" s="154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 t="s">
        <v>3</v>
      </c>
    </row>
    <row r="393" spans="1:65">
      <c r="A393" s="30"/>
      <c r="B393" s="19"/>
      <c r="C393" s="9"/>
      <c r="D393" s="10" t="s">
        <v>279</v>
      </c>
      <c r="E393" s="11" t="s">
        <v>279</v>
      </c>
      <c r="F393" s="11" t="s">
        <v>282</v>
      </c>
      <c r="G393" s="11" t="s">
        <v>282</v>
      </c>
      <c r="H393" s="11" t="s">
        <v>279</v>
      </c>
      <c r="I393" s="11" t="s">
        <v>282</v>
      </c>
      <c r="J393" s="11" t="s">
        <v>279</v>
      </c>
      <c r="K393" s="11" t="s">
        <v>279</v>
      </c>
      <c r="L393" s="11" t="s">
        <v>282</v>
      </c>
      <c r="M393" s="11" t="s">
        <v>279</v>
      </c>
      <c r="N393" s="11" t="s">
        <v>279</v>
      </c>
      <c r="O393" s="11" t="s">
        <v>282</v>
      </c>
      <c r="P393" s="11" t="s">
        <v>279</v>
      </c>
      <c r="Q393" s="11" t="s">
        <v>279</v>
      </c>
      <c r="R393" s="11" t="s">
        <v>279</v>
      </c>
      <c r="S393" s="11" t="s">
        <v>282</v>
      </c>
      <c r="T393" s="11" t="s">
        <v>279</v>
      </c>
      <c r="U393" s="11" t="s">
        <v>282</v>
      </c>
      <c r="V393" s="11" t="s">
        <v>279</v>
      </c>
      <c r="W393" s="154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2</v>
      </c>
    </row>
    <row r="394" spans="1:65">
      <c r="A394" s="30"/>
      <c r="B394" s="19"/>
      <c r="C394" s="9"/>
      <c r="D394" s="26" t="s">
        <v>333</v>
      </c>
      <c r="E394" s="26" t="s">
        <v>334</v>
      </c>
      <c r="F394" s="26" t="s">
        <v>335</v>
      </c>
      <c r="G394" s="26" t="s">
        <v>335</v>
      </c>
      <c r="H394" s="26" t="s">
        <v>116</v>
      </c>
      <c r="I394" s="26" t="s">
        <v>335</v>
      </c>
      <c r="J394" s="26" t="s">
        <v>333</v>
      </c>
      <c r="K394" s="26" t="s">
        <v>116</v>
      </c>
      <c r="L394" s="26" t="s">
        <v>336</v>
      </c>
      <c r="M394" s="26" t="s">
        <v>335</v>
      </c>
      <c r="N394" s="26" t="s">
        <v>336</v>
      </c>
      <c r="O394" s="26" t="s">
        <v>333</v>
      </c>
      <c r="P394" s="26" t="s">
        <v>335</v>
      </c>
      <c r="Q394" s="26" t="s">
        <v>337</v>
      </c>
      <c r="R394" s="26" t="s">
        <v>333</v>
      </c>
      <c r="S394" s="26" t="s">
        <v>336</v>
      </c>
      <c r="T394" s="26" t="s">
        <v>333</v>
      </c>
      <c r="U394" s="26" t="s">
        <v>333</v>
      </c>
      <c r="V394" s="26" t="s">
        <v>333</v>
      </c>
      <c r="W394" s="154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2</v>
      </c>
    </row>
    <row r="395" spans="1:65">
      <c r="A395" s="30"/>
      <c r="B395" s="18">
        <v>1</v>
      </c>
      <c r="C395" s="14">
        <v>1</v>
      </c>
      <c r="D395" s="22">
        <v>0.2</v>
      </c>
      <c r="E395" s="148" t="s">
        <v>97</v>
      </c>
      <c r="F395" s="22">
        <v>0.21</v>
      </c>
      <c r="G395" s="22">
        <v>0.28000000000000003</v>
      </c>
      <c r="H395" s="148" t="s">
        <v>304</v>
      </c>
      <c r="I395" s="148">
        <v>0.2</v>
      </c>
      <c r="J395" s="22">
        <v>0.2</v>
      </c>
      <c r="K395" s="22">
        <v>0.16</v>
      </c>
      <c r="L395" s="148">
        <v>0.13</v>
      </c>
      <c r="M395" s="148">
        <v>0.13200000000000001</v>
      </c>
      <c r="N395" s="22">
        <v>0.2</v>
      </c>
      <c r="O395" s="148" t="s">
        <v>105</v>
      </c>
      <c r="P395" s="22">
        <v>0.23</v>
      </c>
      <c r="Q395" s="22">
        <v>0.25</v>
      </c>
      <c r="R395" s="22">
        <v>0.24</v>
      </c>
      <c r="S395" s="22">
        <v>0.21</v>
      </c>
      <c r="T395" s="22">
        <v>0.28000000000000003</v>
      </c>
      <c r="U395" s="22">
        <v>0.22</v>
      </c>
      <c r="V395" s="22">
        <v>0.19</v>
      </c>
      <c r="W395" s="154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1</v>
      </c>
    </row>
    <row r="396" spans="1:65">
      <c r="A396" s="30"/>
      <c r="B396" s="19">
        <v>1</v>
      </c>
      <c r="C396" s="9">
        <v>2</v>
      </c>
      <c r="D396" s="11">
        <v>0.22</v>
      </c>
      <c r="E396" s="149" t="s">
        <v>97</v>
      </c>
      <c r="F396" s="11">
        <v>0.23</v>
      </c>
      <c r="G396" s="11">
        <v>0.28999999999999998</v>
      </c>
      <c r="H396" s="149" t="s">
        <v>304</v>
      </c>
      <c r="I396" s="149">
        <v>0.2</v>
      </c>
      <c r="J396" s="11">
        <v>0.2</v>
      </c>
      <c r="K396" s="11">
        <v>0.19</v>
      </c>
      <c r="L396" s="149">
        <v>0.13</v>
      </c>
      <c r="M396" s="149">
        <v>0.13800000000000001</v>
      </c>
      <c r="N396" s="11">
        <v>0.2</v>
      </c>
      <c r="O396" s="149" t="s">
        <v>105</v>
      </c>
      <c r="P396" s="11">
        <v>0.21</v>
      </c>
      <c r="Q396" s="11">
        <v>0.24</v>
      </c>
      <c r="R396" s="11">
        <v>0.24</v>
      </c>
      <c r="S396" s="11">
        <v>0.22</v>
      </c>
      <c r="T396" s="11">
        <v>0.22</v>
      </c>
      <c r="U396" s="11">
        <v>0.22</v>
      </c>
      <c r="V396" s="11">
        <v>0.17</v>
      </c>
      <c r="W396" s="154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21</v>
      </c>
    </row>
    <row r="397" spans="1:65">
      <c r="A397" s="30"/>
      <c r="B397" s="19">
        <v>1</v>
      </c>
      <c r="C397" s="9">
        <v>3</v>
      </c>
      <c r="D397" s="11">
        <v>0.21</v>
      </c>
      <c r="E397" s="149" t="s">
        <v>97</v>
      </c>
      <c r="F397" s="11">
        <v>0.21</v>
      </c>
      <c r="G397" s="11">
        <v>0.25</v>
      </c>
      <c r="H397" s="149" t="s">
        <v>304</v>
      </c>
      <c r="I397" s="149">
        <v>0.2</v>
      </c>
      <c r="J397" s="150">
        <v>0.16</v>
      </c>
      <c r="K397" s="11">
        <v>0.16</v>
      </c>
      <c r="L397" s="149">
        <v>0.13</v>
      </c>
      <c r="M397" s="149">
        <v>0.14299999999999999</v>
      </c>
      <c r="N397" s="11">
        <v>0.21</v>
      </c>
      <c r="O397" s="149" t="s">
        <v>105</v>
      </c>
      <c r="P397" s="11">
        <v>0.21</v>
      </c>
      <c r="Q397" s="11">
        <v>0.24</v>
      </c>
      <c r="R397" s="11">
        <v>0.23</v>
      </c>
      <c r="S397" s="11">
        <v>0.21</v>
      </c>
      <c r="T397" s="11">
        <v>0.21</v>
      </c>
      <c r="U397" s="11">
        <v>0.22</v>
      </c>
      <c r="V397" s="11">
        <v>0.2</v>
      </c>
      <c r="W397" s="154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16</v>
      </c>
    </row>
    <row r="398" spans="1:65">
      <c r="A398" s="30"/>
      <c r="B398" s="19">
        <v>1</v>
      </c>
      <c r="C398" s="9">
        <v>4</v>
      </c>
      <c r="D398" s="11">
        <v>0.19</v>
      </c>
      <c r="E398" s="149" t="s">
        <v>97</v>
      </c>
      <c r="F398" s="11">
        <v>0.2</v>
      </c>
      <c r="G398" s="11">
        <v>0.24</v>
      </c>
      <c r="H398" s="149" t="s">
        <v>304</v>
      </c>
      <c r="I398" s="149">
        <v>0.2</v>
      </c>
      <c r="J398" s="11">
        <v>0.2</v>
      </c>
      <c r="K398" s="11">
        <v>0.2</v>
      </c>
      <c r="L398" s="149">
        <v>0.13</v>
      </c>
      <c r="M398" s="149">
        <v>0.13500000000000001</v>
      </c>
      <c r="N398" s="11">
        <v>0.2</v>
      </c>
      <c r="O398" s="149" t="s">
        <v>105</v>
      </c>
      <c r="P398" s="11">
        <v>0.21</v>
      </c>
      <c r="Q398" s="11">
        <v>0.25</v>
      </c>
      <c r="R398" s="11">
        <v>0.23</v>
      </c>
      <c r="S398" s="11">
        <v>0.22</v>
      </c>
      <c r="T398" s="11">
        <v>0.25</v>
      </c>
      <c r="U398" s="11">
        <v>0.23</v>
      </c>
      <c r="V398" s="11">
        <v>0.19</v>
      </c>
      <c r="W398" s="154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0.21653846153846154</v>
      </c>
    </row>
    <row r="399" spans="1:65">
      <c r="A399" s="30"/>
      <c r="B399" s="19">
        <v>1</v>
      </c>
      <c r="C399" s="9">
        <v>5</v>
      </c>
      <c r="D399" s="11">
        <v>0.21</v>
      </c>
      <c r="E399" s="149" t="s">
        <v>97</v>
      </c>
      <c r="F399" s="11">
        <v>0.2</v>
      </c>
      <c r="G399" s="11">
        <v>0.27</v>
      </c>
      <c r="H399" s="149" t="s">
        <v>304</v>
      </c>
      <c r="I399" s="149">
        <v>0.2</v>
      </c>
      <c r="J399" s="11">
        <v>0.2</v>
      </c>
      <c r="K399" s="11">
        <v>0.15</v>
      </c>
      <c r="L399" s="149">
        <v>0.13</v>
      </c>
      <c r="M399" s="149">
        <v>0.14499999999999999</v>
      </c>
      <c r="N399" s="11">
        <v>0.2</v>
      </c>
      <c r="O399" s="149" t="s">
        <v>105</v>
      </c>
      <c r="P399" s="11">
        <v>0.22</v>
      </c>
      <c r="Q399" s="11">
        <v>0.23</v>
      </c>
      <c r="R399" s="11">
        <v>0.25</v>
      </c>
      <c r="S399" s="11">
        <v>0.22</v>
      </c>
      <c r="T399" s="11">
        <v>0.28000000000000003</v>
      </c>
      <c r="U399" s="11">
        <v>0.21</v>
      </c>
      <c r="V399" s="11">
        <v>0.19</v>
      </c>
      <c r="W399" s="154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92</v>
      </c>
    </row>
    <row r="400" spans="1:65">
      <c r="A400" s="30"/>
      <c r="B400" s="19">
        <v>1</v>
      </c>
      <c r="C400" s="9">
        <v>6</v>
      </c>
      <c r="D400" s="11">
        <v>0.19</v>
      </c>
      <c r="E400" s="149" t="s">
        <v>97</v>
      </c>
      <c r="F400" s="11">
        <v>0.2</v>
      </c>
      <c r="G400" s="11">
        <v>0.22</v>
      </c>
      <c r="H400" s="149" t="s">
        <v>304</v>
      </c>
      <c r="I400" s="149">
        <v>0.2</v>
      </c>
      <c r="J400" s="11">
        <v>0.2</v>
      </c>
      <c r="K400" s="11">
        <v>0.16</v>
      </c>
      <c r="L400" s="149">
        <v>0.13</v>
      </c>
      <c r="M400" s="149">
        <v>0.13100000000000001</v>
      </c>
      <c r="N400" s="11">
        <v>0.22</v>
      </c>
      <c r="O400" s="149" t="s">
        <v>105</v>
      </c>
      <c r="P400" s="11">
        <v>0.22</v>
      </c>
      <c r="Q400" s="11">
        <v>0.24</v>
      </c>
      <c r="R400" s="11">
        <v>0.24</v>
      </c>
      <c r="S400" s="11">
        <v>0.22</v>
      </c>
      <c r="T400" s="11">
        <v>0.24</v>
      </c>
      <c r="U400" s="11">
        <v>0.22</v>
      </c>
      <c r="V400" s="11">
        <v>0.2</v>
      </c>
      <c r="W400" s="154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20" t="s">
        <v>271</v>
      </c>
      <c r="C401" s="12"/>
      <c r="D401" s="23">
        <v>0.20333333333333334</v>
      </c>
      <c r="E401" s="23" t="s">
        <v>702</v>
      </c>
      <c r="F401" s="23">
        <v>0.20833333333333334</v>
      </c>
      <c r="G401" s="23">
        <v>0.25833333333333336</v>
      </c>
      <c r="H401" s="23" t="s">
        <v>702</v>
      </c>
      <c r="I401" s="23">
        <v>0.19999999999999998</v>
      </c>
      <c r="J401" s="23">
        <v>0.19333333333333333</v>
      </c>
      <c r="K401" s="23">
        <v>0.17</v>
      </c>
      <c r="L401" s="23">
        <v>0.13</v>
      </c>
      <c r="M401" s="23">
        <v>0.13733333333333334</v>
      </c>
      <c r="N401" s="23">
        <v>0.20499999999999999</v>
      </c>
      <c r="O401" s="23" t="s">
        <v>702</v>
      </c>
      <c r="P401" s="23">
        <v>0.21666666666666667</v>
      </c>
      <c r="Q401" s="23">
        <v>0.24166666666666667</v>
      </c>
      <c r="R401" s="23">
        <v>0.23833333333333331</v>
      </c>
      <c r="S401" s="23">
        <v>0.21666666666666667</v>
      </c>
      <c r="T401" s="23">
        <v>0.24666666666666667</v>
      </c>
      <c r="U401" s="23">
        <v>0.22</v>
      </c>
      <c r="V401" s="23">
        <v>0.18999999999999997</v>
      </c>
      <c r="W401" s="154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3" t="s">
        <v>272</v>
      </c>
      <c r="C402" s="29"/>
      <c r="D402" s="11">
        <v>0.20500000000000002</v>
      </c>
      <c r="E402" s="11" t="s">
        <v>702</v>
      </c>
      <c r="F402" s="11">
        <v>0.20500000000000002</v>
      </c>
      <c r="G402" s="11">
        <v>0.26</v>
      </c>
      <c r="H402" s="11" t="s">
        <v>702</v>
      </c>
      <c r="I402" s="11">
        <v>0.2</v>
      </c>
      <c r="J402" s="11">
        <v>0.2</v>
      </c>
      <c r="K402" s="11">
        <v>0.16</v>
      </c>
      <c r="L402" s="11">
        <v>0.13</v>
      </c>
      <c r="M402" s="11">
        <v>0.13650000000000001</v>
      </c>
      <c r="N402" s="11">
        <v>0.2</v>
      </c>
      <c r="O402" s="11" t="s">
        <v>702</v>
      </c>
      <c r="P402" s="11">
        <v>0.215</v>
      </c>
      <c r="Q402" s="11">
        <v>0.24</v>
      </c>
      <c r="R402" s="11">
        <v>0.24</v>
      </c>
      <c r="S402" s="11">
        <v>0.22</v>
      </c>
      <c r="T402" s="11">
        <v>0.245</v>
      </c>
      <c r="U402" s="11">
        <v>0.22</v>
      </c>
      <c r="V402" s="11">
        <v>0.19</v>
      </c>
      <c r="W402" s="154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30"/>
      <c r="B403" s="3" t="s">
        <v>273</v>
      </c>
      <c r="C403" s="29"/>
      <c r="D403" s="24">
        <v>1.2110601416389965E-2</v>
      </c>
      <c r="E403" s="24" t="s">
        <v>702</v>
      </c>
      <c r="F403" s="24">
        <v>1.169045194450012E-2</v>
      </c>
      <c r="G403" s="24">
        <v>2.6394443859772208E-2</v>
      </c>
      <c r="H403" s="24" t="s">
        <v>702</v>
      </c>
      <c r="I403" s="24">
        <v>3.0404709722440586E-17</v>
      </c>
      <c r="J403" s="24">
        <v>1.6329931618554522E-2</v>
      </c>
      <c r="K403" s="24">
        <v>2.000000000000015E-2</v>
      </c>
      <c r="L403" s="24">
        <v>0</v>
      </c>
      <c r="M403" s="24">
        <v>5.7503623074260787E-3</v>
      </c>
      <c r="N403" s="24">
        <v>8.3666002653407495E-3</v>
      </c>
      <c r="O403" s="24" t="s">
        <v>702</v>
      </c>
      <c r="P403" s="24">
        <v>8.1649658092772665E-3</v>
      </c>
      <c r="Q403" s="24">
        <v>7.5277265270908078E-3</v>
      </c>
      <c r="R403" s="24">
        <v>7.5277265270908044E-3</v>
      </c>
      <c r="S403" s="24">
        <v>5.1639777949432277E-3</v>
      </c>
      <c r="T403" s="24">
        <v>2.9439202887759565E-2</v>
      </c>
      <c r="U403" s="24">
        <v>6.324555320336764E-3</v>
      </c>
      <c r="V403" s="24">
        <v>1.0954451150103323E-2</v>
      </c>
      <c r="W403" s="154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87</v>
      </c>
      <c r="C404" s="29"/>
      <c r="D404" s="13">
        <v>5.9560334834704742E-2</v>
      </c>
      <c r="E404" s="13" t="s">
        <v>702</v>
      </c>
      <c r="F404" s="13">
        <v>5.6114169333600569E-2</v>
      </c>
      <c r="G404" s="13">
        <v>0.10217204074750531</v>
      </c>
      <c r="H404" s="13" t="s">
        <v>702</v>
      </c>
      <c r="I404" s="13">
        <v>1.5202354861220294E-16</v>
      </c>
      <c r="J404" s="13">
        <v>8.4465163544247532E-2</v>
      </c>
      <c r="K404" s="13">
        <v>0.11764705882353028</v>
      </c>
      <c r="L404" s="13">
        <v>0</v>
      </c>
      <c r="M404" s="13">
        <v>4.1871570199704458E-2</v>
      </c>
      <c r="N404" s="13">
        <v>4.0812684221174393E-2</v>
      </c>
      <c r="O404" s="13" t="s">
        <v>702</v>
      </c>
      <c r="P404" s="13">
        <v>3.7684457581279689E-2</v>
      </c>
      <c r="Q404" s="13">
        <v>3.1149213215548172E-2</v>
      </c>
      <c r="R404" s="13">
        <v>3.158486654723415E-2</v>
      </c>
      <c r="S404" s="13">
        <v>2.3833743668968742E-2</v>
      </c>
      <c r="T404" s="13">
        <v>0.11934811981524147</v>
      </c>
      <c r="U404" s="13">
        <v>2.8747978728803473E-2</v>
      </c>
      <c r="V404" s="13">
        <v>5.7655006053175389E-2</v>
      </c>
      <c r="W404" s="154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3" t="s">
        <v>274</v>
      </c>
      <c r="C405" s="29"/>
      <c r="D405" s="13">
        <v>-6.0982830076968586E-2</v>
      </c>
      <c r="E405" s="13" t="s">
        <v>702</v>
      </c>
      <c r="F405" s="13">
        <v>-3.7892243931320291E-2</v>
      </c>
      <c r="G405" s="13">
        <v>0.19301361752516288</v>
      </c>
      <c r="H405" s="13" t="s">
        <v>702</v>
      </c>
      <c r="I405" s="13">
        <v>-7.6376554174067635E-2</v>
      </c>
      <c r="J405" s="13">
        <v>-0.10716400236826529</v>
      </c>
      <c r="K405" s="13">
        <v>-0.2149200710479573</v>
      </c>
      <c r="L405" s="13">
        <v>-0.39964476021314388</v>
      </c>
      <c r="M405" s="13">
        <v>-0.36577856719952639</v>
      </c>
      <c r="N405" s="13">
        <v>-5.3285968028419228E-2</v>
      </c>
      <c r="O405" s="13" t="s">
        <v>702</v>
      </c>
      <c r="P405" s="13">
        <v>5.9206631142694199E-4</v>
      </c>
      <c r="Q405" s="13">
        <v>0.11604499703966842</v>
      </c>
      <c r="R405" s="13">
        <v>0.10065127294256948</v>
      </c>
      <c r="S405" s="13">
        <v>5.9206631142694199E-4</v>
      </c>
      <c r="T405" s="13">
        <v>0.13913558318531671</v>
      </c>
      <c r="U405" s="13">
        <v>1.5985790408525657E-2</v>
      </c>
      <c r="V405" s="13">
        <v>-0.12255772646536423</v>
      </c>
      <c r="W405" s="154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A406" s="30"/>
      <c r="B406" s="46" t="s">
        <v>275</v>
      </c>
      <c r="C406" s="47"/>
      <c r="D406" s="45">
        <v>7.0000000000000007E-2</v>
      </c>
      <c r="E406" s="45">
        <v>2.16</v>
      </c>
      <c r="F406" s="45">
        <v>0.03</v>
      </c>
      <c r="G406" s="45">
        <v>1.05</v>
      </c>
      <c r="H406" s="45">
        <v>0.88</v>
      </c>
      <c r="I406" s="45" t="s">
        <v>276</v>
      </c>
      <c r="J406" s="45">
        <v>0.27</v>
      </c>
      <c r="K406" s="45">
        <v>0.74</v>
      </c>
      <c r="L406" s="45">
        <v>1.55</v>
      </c>
      <c r="M406" s="45">
        <v>1.4</v>
      </c>
      <c r="N406" s="45">
        <v>0.03</v>
      </c>
      <c r="O406" s="45">
        <v>3.17</v>
      </c>
      <c r="P406" s="45">
        <v>0.2</v>
      </c>
      <c r="Q406" s="45">
        <v>0.71</v>
      </c>
      <c r="R406" s="45">
        <v>0.64</v>
      </c>
      <c r="S406" s="45">
        <v>0.2</v>
      </c>
      <c r="T406" s="45">
        <v>0.81</v>
      </c>
      <c r="U406" s="45">
        <v>0.27</v>
      </c>
      <c r="V406" s="45">
        <v>0.34</v>
      </c>
      <c r="W406" s="154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55"/>
    </row>
    <row r="407" spans="1:65">
      <c r="B407" s="31" t="s">
        <v>351</v>
      </c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BM407" s="55"/>
    </row>
    <row r="408" spans="1:65">
      <c r="BM408" s="55"/>
    </row>
    <row r="409" spans="1:65" ht="15">
      <c r="B409" s="8" t="s">
        <v>597</v>
      </c>
      <c r="BM409" s="28" t="s">
        <v>67</v>
      </c>
    </row>
    <row r="410" spans="1:65" ht="15">
      <c r="A410" s="25" t="s">
        <v>53</v>
      </c>
      <c r="B410" s="18" t="s">
        <v>110</v>
      </c>
      <c r="C410" s="15" t="s">
        <v>111</v>
      </c>
      <c r="D410" s="16" t="s">
        <v>229</v>
      </c>
      <c r="E410" s="17" t="s">
        <v>229</v>
      </c>
      <c r="F410" s="17" t="s">
        <v>229</v>
      </c>
      <c r="G410" s="17" t="s">
        <v>229</v>
      </c>
      <c r="H410" s="17" t="s">
        <v>229</v>
      </c>
      <c r="I410" s="17" t="s">
        <v>229</v>
      </c>
      <c r="J410" s="17" t="s">
        <v>229</v>
      </c>
      <c r="K410" s="17" t="s">
        <v>229</v>
      </c>
      <c r="L410" s="17" t="s">
        <v>229</v>
      </c>
      <c r="M410" s="17" t="s">
        <v>229</v>
      </c>
      <c r="N410" s="17" t="s">
        <v>229</v>
      </c>
      <c r="O410" s="17" t="s">
        <v>229</v>
      </c>
      <c r="P410" s="17" t="s">
        <v>229</v>
      </c>
      <c r="Q410" s="17" t="s">
        <v>229</v>
      </c>
      <c r="R410" s="17" t="s">
        <v>229</v>
      </c>
      <c r="S410" s="17" t="s">
        <v>229</v>
      </c>
      <c r="T410" s="17" t="s">
        <v>229</v>
      </c>
      <c r="U410" s="17" t="s">
        <v>229</v>
      </c>
      <c r="V410" s="17" t="s">
        <v>229</v>
      </c>
      <c r="W410" s="154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 t="s">
        <v>230</v>
      </c>
      <c r="C411" s="9" t="s">
        <v>230</v>
      </c>
      <c r="D411" s="152" t="s">
        <v>232</v>
      </c>
      <c r="E411" s="153" t="s">
        <v>233</v>
      </c>
      <c r="F411" s="153" t="s">
        <v>234</v>
      </c>
      <c r="G411" s="153" t="s">
        <v>235</v>
      </c>
      <c r="H411" s="153" t="s">
        <v>238</v>
      </c>
      <c r="I411" s="153" t="s">
        <v>240</v>
      </c>
      <c r="J411" s="153" t="s">
        <v>241</v>
      </c>
      <c r="K411" s="153" t="s">
        <v>244</v>
      </c>
      <c r="L411" s="153" t="s">
        <v>246</v>
      </c>
      <c r="M411" s="153" t="s">
        <v>247</v>
      </c>
      <c r="N411" s="153" t="s">
        <v>249</v>
      </c>
      <c r="O411" s="153" t="s">
        <v>250</v>
      </c>
      <c r="P411" s="153" t="s">
        <v>251</v>
      </c>
      <c r="Q411" s="153" t="s">
        <v>254</v>
      </c>
      <c r="R411" s="153" t="s">
        <v>258</v>
      </c>
      <c r="S411" s="153" t="s">
        <v>259</v>
      </c>
      <c r="T411" s="153" t="s">
        <v>260</v>
      </c>
      <c r="U411" s="153" t="s">
        <v>261</v>
      </c>
      <c r="V411" s="153" t="s">
        <v>262</v>
      </c>
      <c r="W411" s="154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 t="s">
        <v>3</v>
      </c>
    </row>
    <row r="412" spans="1:65">
      <c r="A412" s="30"/>
      <c r="B412" s="19"/>
      <c r="C412" s="9"/>
      <c r="D412" s="10" t="s">
        <v>279</v>
      </c>
      <c r="E412" s="11" t="s">
        <v>279</v>
      </c>
      <c r="F412" s="11" t="s">
        <v>281</v>
      </c>
      <c r="G412" s="11" t="s">
        <v>281</v>
      </c>
      <c r="H412" s="11" t="s">
        <v>279</v>
      </c>
      <c r="I412" s="11" t="s">
        <v>282</v>
      </c>
      <c r="J412" s="11" t="s">
        <v>279</v>
      </c>
      <c r="K412" s="11" t="s">
        <v>282</v>
      </c>
      <c r="L412" s="11" t="s">
        <v>279</v>
      </c>
      <c r="M412" s="11" t="s">
        <v>282</v>
      </c>
      <c r="N412" s="11" t="s">
        <v>279</v>
      </c>
      <c r="O412" s="11" t="s">
        <v>279</v>
      </c>
      <c r="P412" s="11" t="s">
        <v>279</v>
      </c>
      <c r="Q412" s="11" t="s">
        <v>279</v>
      </c>
      <c r="R412" s="11" t="s">
        <v>279</v>
      </c>
      <c r="S412" s="11" t="s">
        <v>282</v>
      </c>
      <c r="T412" s="11" t="s">
        <v>279</v>
      </c>
      <c r="U412" s="11" t="s">
        <v>282</v>
      </c>
      <c r="V412" s="11" t="s">
        <v>279</v>
      </c>
      <c r="W412" s="154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8">
        <v>0</v>
      </c>
    </row>
    <row r="413" spans="1:65">
      <c r="A413" s="30"/>
      <c r="B413" s="19"/>
      <c r="C413" s="9"/>
      <c r="D413" s="26" t="s">
        <v>333</v>
      </c>
      <c r="E413" s="26" t="s">
        <v>334</v>
      </c>
      <c r="F413" s="26" t="s">
        <v>333</v>
      </c>
      <c r="G413" s="26" t="s">
        <v>335</v>
      </c>
      <c r="H413" s="26" t="s">
        <v>116</v>
      </c>
      <c r="I413" s="26" t="s">
        <v>335</v>
      </c>
      <c r="J413" s="26" t="s">
        <v>333</v>
      </c>
      <c r="K413" s="26" t="s">
        <v>336</v>
      </c>
      <c r="L413" s="26" t="s">
        <v>336</v>
      </c>
      <c r="M413" s="26" t="s">
        <v>333</v>
      </c>
      <c r="N413" s="26" t="s">
        <v>335</v>
      </c>
      <c r="O413" s="26" t="s">
        <v>337</v>
      </c>
      <c r="P413" s="26" t="s">
        <v>333</v>
      </c>
      <c r="Q413" s="26" t="s">
        <v>115</v>
      </c>
      <c r="R413" s="26" t="s">
        <v>333</v>
      </c>
      <c r="S413" s="26" t="s">
        <v>338</v>
      </c>
      <c r="T413" s="26" t="s">
        <v>333</v>
      </c>
      <c r="U413" s="26" t="s">
        <v>333</v>
      </c>
      <c r="V413" s="26" t="s">
        <v>333</v>
      </c>
      <c r="W413" s="154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8">
        <v>1</v>
      </c>
    </row>
    <row r="414" spans="1:65">
      <c r="A414" s="30"/>
      <c r="B414" s="18">
        <v>1</v>
      </c>
      <c r="C414" s="14">
        <v>1</v>
      </c>
      <c r="D414" s="219">
        <v>93.9</v>
      </c>
      <c r="E414" s="219">
        <v>92</v>
      </c>
      <c r="F414" s="220">
        <v>77</v>
      </c>
      <c r="G414" s="219">
        <v>92</v>
      </c>
      <c r="H414" s="219">
        <v>92.89</v>
      </c>
      <c r="I414" s="219">
        <v>91.114000000000004</v>
      </c>
      <c r="J414" s="219" t="s">
        <v>352</v>
      </c>
      <c r="K414" s="219">
        <v>98.62</v>
      </c>
      <c r="L414" s="219" t="s">
        <v>352</v>
      </c>
      <c r="M414" s="219" t="s">
        <v>308</v>
      </c>
      <c r="N414" s="219">
        <v>97.39</v>
      </c>
      <c r="O414" s="219">
        <v>104</v>
      </c>
      <c r="P414" s="219">
        <v>94.2</v>
      </c>
      <c r="Q414" s="219" t="s">
        <v>353</v>
      </c>
      <c r="R414" s="219" t="s">
        <v>353</v>
      </c>
      <c r="S414" s="219">
        <v>103</v>
      </c>
      <c r="T414" s="219">
        <v>95.6</v>
      </c>
      <c r="U414" s="219">
        <v>98.076999999999998</v>
      </c>
      <c r="V414" s="219">
        <v>90.1</v>
      </c>
      <c r="W414" s="221"/>
      <c r="X414" s="222"/>
      <c r="Y414" s="222"/>
      <c r="Z414" s="222"/>
      <c r="AA414" s="222"/>
      <c r="AB414" s="222"/>
      <c r="AC414" s="222"/>
      <c r="AD414" s="222"/>
      <c r="AE414" s="222"/>
      <c r="AF414" s="222"/>
      <c r="AG414" s="222"/>
      <c r="AH414" s="222"/>
      <c r="AI414" s="222"/>
      <c r="AJ414" s="222"/>
      <c r="AK414" s="222"/>
      <c r="AL414" s="222"/>
      <c r="AM414" s="222"/>
      <c r="AN414" s="222"/>
      <c r="AO414" s="222"/>
      <c r="AP414" s="222"/>
      <c r="AQ414" s="222"/>
      <c r="AR414" s="222"/>
      <c r="AS414" s="222"/>
      <c r="AT414" s="222"/>
      <c r="AU414" s="222"/>
      <c r="AV414" s="222"/>
      <c r="AW414" s="222"/>
      <c r="AX414" s="222"/>
      <c r="AY414" s="222"/>
      <c r="AZ414" s="222"/>
      <c r="BA414" s="222"/>
      <c r="BB414" s="222"/>
      <c r="BC414" s="222"/>
      <c r="BD414" s="222"/>
      <c r="BE414" s="222"/>
      <c r="BF414" s="222"/>
      <c r="BG414" s="222"/>
      <c r="BH414" s="222"/>
      <c r="BI414" s="222"/>
      <c r="BJ414" s="222"/>
      <c r="BK414" s="222"/>
      <c r="BL414" s="222"/>
      <c r="BM414" s="223">
        <v>1</v>
      </c>
    </row>
    <row r="415" spans="1:65">
      <c r="A415" s="30"/>
      <c r="B415" s="19">
        <v>1</v>
      </c>
      <c r="C415" s="9">
        <v>2</v>
      </c>
      <c r="D415" s="224">
        <v>97.8</v>
      </c>
      <c r="E415" s="224">
        <v>91.2</v>
      </c>
      <c r="F415" s="225">
        <v>78</v>
      </c>
      <c r="G415" s="224">
        <v>92</v>
      </c>
      <c r="H415" s="224">
        <v>93.4</v>
      </c>
      <c r="I415" s="224">
        <v>91.126999999999995</v>
      </c>
      <c r="J415" s="224">
        <v>96.48</v>
      </c>
      <c r="K415" s="224">
        <v>98.47</v>
      </c>
      <c r="L415" s="224">
        <v>99.43</v>
      </c>
      <c r="M415" s="224" t="s">
        <v>308</v>
      </c>
      <c r="N415" s="224">
        <v>96.47</v>
      </c>
      <c r="O415" s="224">
        <v>99.4</v>
      </c>
      <c r="P415" s="224">
        <v>92.1</v>
      </c>
      <c r="Q415" s="224" t="s">
        <v>353</v>
      </c>
      <c r="R415" s="224" t="s">
        <v>353</v>
      </c>
      <c r="S415" s="224">
        <v>103</v>
      </c>
      <c r="T415" s="224">
        <v>95.9</v>
      </c>
      <c r="U415" s="224">
        <v>101.422</v>
      </c>
      <c r="V415" s="224">
        <v>91.4</v>
      </c>
      <c r="W415" s="221"/>
      <c r="X415" s="222"/>
      <c r="Y415" s="222"/>
      <c r="Z415" s="222"/>
      <c r="AA415" s="222"/>
      <c r="AB415" s="222"/>
      <c r="AC415" s="222"/>
      <c r="AD415" s="222"/>
      <c r="AE415" s="222"/>
      <c r="AF415" s="222"/>
      <c r="AG415" s="222"/>
      <c r="AH415" s="222"/>
      <c r="AI415" s="222"/>
      <c r="AJ415" s="222"/>
      <c r="AK415" s="222"/>
      <c r="AL415" s="222"/>
      <c r="AM415" s="222"/>
      <c r="AN415" s="222"/>
      <c r="AO415" s="222"/>
      <c r="AP415" s="222"/>
      <c r="AQ415" s="222"/>
      <c r="AR415" s="222"/>
      <c r="AS415" s="222"/>
      <c r="AT415" s="222"/>
      <c r="AU415" s="222"/>
      <c r="AV415" s="222"/>
      <c r="AW415" s="222"/>
      <c r="AX415" s="222"/>
      <c r="AY415" s="222"/>
      <c r="AZ415" s="222"/>
      <c r="BA415" s="222"/>
      <c r="BB415" s="222"/>
      <c r="BC415" s="222"/>
      <c r="BD415" s="222"/>
      <c r="BE415" s="222"/>
      <c r="BF415" s="222"/>
      <c r="BG415" s="222"/>
      <c r="BH415" s="222"/>
      <c r="BI415" s="222"/>
      <c r="BJ415" s="222"/>
      <c r="BK415" s="222"/>
      <c r="BL415" s="222"/>
      <c r="BM415" s="223">
        <v>7</v>
      </c>
    </row>
    <row r="416" spans="1:65">
      <c r="A416" s="30"/>
      <c r="B416" s="19">
        <v>1</v>
      </c>
      <c r="C416" s="9">
        <v>3</v>
      </c>
      <c r="D416" s="224">
        <v>94.8</v>
      </c>
      <c r="E416" s="224">
        <v>91.9</v>
      </c>
      <c r="F416" s="225">
        <v>77</v>
      </c>
      <c r="G416" s="224">
        <v>92</v>
      </c>
      <c r="H416" s="224">
        <v>90.78</v>
      </c>
      <c r="I416" s="224">
        <v>89.09</v>
      </c>
      <c r="J416" s="224">
        <v>99.88</v>
      </c>
      <c r="K416" s="224">
        <v>97.31</v>
      </c>
      <c r="L416" s="224" t="s">
        <v>352</v>
      </c>
      <c r="M416" s="224" t="s">
        <v>308</v>
      </c>
      <c r="N416" s="224">
        <v>98.57</v>
      </c>
      <c r="O416" s="224">
        <v>102</v>
      </c>
      <c r="P416" s="224">
        <v>95.6</v>
      </c>
      <c r="Q416" s="224" t="s">
        <v>353</v>
      </c>
      <c r="R416" s="224" t="s">
        <v>353</v>
      </c>
      <c r="S416" s="224">
        <v>105</v>
      </c>
      <c r="T416" s="224">
        <v>100.5</v>
      </c>
      <c r="U416" s="224">
        <v>98.385999999999996</v>
      </c>
      <c r="V416" s="224">
        <v>90.8</v>
      </c>
      <c r="W416" s="221"/>
      <c r="X416" s="222"/>
      <c r="Y416" s="222"/>
      <c r="Z416" s="222"/>
      <c r="AA416" s="222"/>
      <c r="AB416" s="222"/>
      <c r="AC416" s="222"/>
      <c r="AD416" s="222"/>
      <c r="AE416" s="222"/>
      <c r="AF416" s="222"/>
      <c r="AG416" s="222"/>
      <c r="AH416" s="222"/>
      <c r="AI416" s="222"/>
      <c r="AJ416" s="222"/>
      <c r="AK416" s="222"/>
      <c r="AL416" s="222"/>
      <c r="AM416" s="222"/>
      <c r="AN416" s="222"/>
      <c r="AO416" s="222"/>
      <c r="AP416" s="222"/>
      <c r="AQ416" s="222"/>
      <c r="AR416" s="222"/>
      <c r="AS416" s="222"/>
      <c r="AT416" s="222"/>
      <c r="AU416" s="222"/>
      <c r="AV416" s="222"/>
      <c r="AW416" s="222"/>
      <c r="AX416" s="222"/>
      <c r="AY416" s="222"/>
      <c r="AZ416" s="222"/>
      <c r="BA416" s="222"/>
      <c r="BB416" s="222"/>
      <c r="BC416" s="222"/>
      <c r="BD416" s="222"/>
      <c r="BE416" s="222"/>
      <c r="BF416" s="222"/>
      <c r="BG416" s="222"/>
      <c r="BH416" s="222"/>
      <c r="BI416" s="222"/>
      <c r="BJ416" s="222"/>
      <c r="BK416" s="222"/>
      <c r="BL416" s="222"/>
      <c r="BM416" s="223">
        <v>16</v>
      </c>
    </row>
    <row r="417" spans="1:65">
      <c r="A417" s="30"/>
      <c r="B417" s="19">
        <v>1</v>
      </c>
      <c r="C417" s="9">
        <v>4</v>
      </c>
      <c r="D417" s="224">
        <v>92.4</v>
      </c>
      <c r="E417" s="224">
        <v>92.2</v>
      </c>
      <c r="F417" s="225">
        <v>77</v>
      </c>
      <c r="G417" s="224">
        <v>91</v>
      </c>
      <c r="H417" s="224">
        <v>94.08</v>
      </c>
      <c r="I417" s="224">
        <v>91.298000000000002</v>
      </c>
      <c r="J417" s="224" t="s">
        <v>352</v>
      </c>
      <c r="K417" s="224">
        <v>98.26</v>
      </c>
      <c r="L417" s="224">
        <v>99.01</v>
      </c>
      <c r="M417" s="224" t="s">
        <v>308</v>
      </c>
      <c r="N417" s="224">
        <v>97.02</v>
      </c>
      <c r="O417" s="224">
        <v>98.2</v>
      </c>
      <c r="P417" s="224">
        <v>93.1</v>
      </c>
      <c r="Q417" s="224" t="s">
        <v>353</v>
      </c>
      <c r="R417" s="224" t="s">
        <v>353</v>
      </c>
      <c r="S417" s="224">
        <v>106</v>
      </c>
      <c r="T417" s="224">
        <v>98.4</v>
      </c>
      <c r="U417" s="224">
        <v>99.561000000000007</v>
      </c>
      <c r="V417" s="224">
        <v>90.8</v>
      </c>
      <c r="W417" s="221"/>
      <c r="X417" s="222"/>
      <c r="Y417" s="222"/>
      <c r="Z417" s="222"/>
      <c r="AA417" s="222"/>
      <c r="AB417" s="222"/>
      <c r="AC417" s="222"/>
      <c r="AD417" s="222"/>
      <c r="AE417" s="222"/>
      <c r="AF417" s="222"/>
      <c r="AG417" s="222"/>
      <c r="AH417" s="222"/>
      <c r="AI417" s="222"/>
      <c r="AJ417" s="222"/>
      <c r="AK417" s="222"/>
      <c r="AL417" s="222"/>
      <c r="AM417" s="222"/>
      <c r="AN417" s="222"/>
      <c r="AO417" s="222"/>
      <c r="AP417" s="222"/>
      <c r="AQ417" s="222"/>
      <c r="AR417" s="222"/>
      <c r="AS417" s="222"/>
      <c r="AT417" s="222"/>
      <c r="AU417" s="222"/>
      <c r="AV417" s="222"/>
      <c r="AW417" s="222"/>
      <c r="AX417" s="222"/>
      <c r="AY417" s="222"/>
      <c r="AZ417" s="222"/>
      <c r="BA417" s="222"/>
      <c r="BB417" s="222"/>
      <c r="BC417" s="222"/>
      <c r="BD417" s="222"/>
      <c r="BE417" s="222"/>
      <c r="BF417" s="222"/>
      <c r="BG417" s="222"/>
      <c r="BH417" s="222"/>
      <c r="BI417" s="222"/>
      <c r="BJ417" s="222"/>
      <c r="BK417" s="222"/>
      <c r="BL417" s="222"/>
      <c r="BM417" s="223">
        <v>96.04402222222221</v>
      </c>
    </row>
    <row r="418" spans="1:65">
      <c r="A418" s="30"/>
      <c r="B418" s="19">
        <v>1</v>
      </c>
      <c r="C418" s="9">
        <v>5</v>
      </c>
      <c r="D418" s="224">
        <v>94</v>
      </c>
      <c r="E418" s="224">
        <v>91.2</v>
      </c>
      <c r="F418" s="225">
        <v>76</v>
      </c>
      <c r="G418" s="224">
        <v>92</v>
      </c>
      <c r="H418" s="224">
        <v>92.11</v>
      </c>
      <c r="I418" s="224">
        <v>92.138000000000005</v>
      </c>
      <c r="J418" s="224" t="s">
        <v>352</v>
      </c>
      <c r="K418" s="224">
        <v>97.02</v>
      </c>
      <c r="L418" s="224" t="s">
        <v>352</v>
      </c>
      <c r="M418" s="224" t="s">
        <v>308</v>
      </c>
      <c r="N418" s="224">
        <v>96.78</v>
      </c>
      <c r="O418" s="224">
        <v>98.5</v>
      </c>
      <c r="P418" s="224">
        <v>92.2</v>
      </c>
      <c r="Q418" s="224" t="s">
        <v>353</v>
      </c>
      <c r="R418" s="224" t="s">
        <v>353</v>
      </c>
      <c r="S418" s="224">
        <v>104</v>
      </c>
      <c r="T418" s="224">
        <v>97.6</v>
      </c>
      <c r="U418" s="224">
        <v>99.831000000000003</v>
      </c>
      <c r="V418" s="224">
        <v>91.7</v>
      </c>
      <c r="W418" s="221"/>
      <c r="X418" s="222"/>
      <c r="Y418" s="222"/>
      <c r="Z418" s="222"/>
      <c r="AA418" s="222"/>
      <c r="AB418" s="222"/>
      <c r="AC418" s="222"/>
      <c r="AD418" s="222"/>
      <c r="AE418" s="222"/>
      <c r="AF418" s="222"/>
      <c r="AG418" s="222"/>
      <c r="AH418" s="222"/>
      <c r="AI418" s="222"/>
      <c r="AJ418" s="222"/>
      <c r="AK418" s="222"/>
      <c r="AL418" s="222"/>
      <c r="AM418" s="222"/>
      <c r="AN418" s="222"/>
      <c r="AO418" s="222"/>
      <c r="AP418" s="222"/>
      <c r="AQ418" s="222"/>
      <c r="AR418" s="222"/>
      <c r="AS418" s="222"/>
      <c r="AT418" s="222"/>
      <c r="AU418" s="222"/>
      <c r="AV418" s="222"/>
      <c r="AW418" s="222"/>
      <c r="AX418" s="222"/>
      <c r="AY418" s="222"/>
      <c r="AZ418" s="222"/>
      <c r="BA418" s="222"/>
      <c r="BB418" s="222"/>
      <c r="BC418" s="222"/>
      <c r="BD418" s="222"/>
      <c r="BE418" s="222"/>
      <c r="BF418" s="222"/>
      <c r="BG418" s="222"/>
      <c r="BH418" s="222"/>
      <c r="BI418" s="222"/>
      <c r="BJ418" s="222"/>
      <c r="BK418" s="222"/>
      <c r="BL418" s="222"/>
      <c r="BM418" s="223">
        <v>93</v>
      </c>
    </row>
    <row r="419" spans="1:65">
      <c r="A419" s="30"/>
      <c r="B419" s="19">
        <v>1</v>
      </c>
      <c r="C419" s="9">
        <v>6</v>
      </c>
      <c r="D419" s="224">
        <v>95.1</v>
      </c>
      <c r="E419" s="224">
        <v>91.9</v>
      </c>
      <c r="F419" s="225">
        <v>77</v>
      </c>
      <c r="G419" s="224">
        <v>90</v>
      </c>
      <c r="H419" s="224">
        <v>93.6</v>
      </c>
      <c r="I419" s="224">
        <v>91.58</v>
      </c>
      <c r="J419" s="224" t="s">
        <v>352</v>
      </c>
      <c r="K419" s="224">
        <v>97.26</v>
      </c>
      <c r="L419" s="224">
        <v>99.61</v>
      </c>
      <c r="M419" s="224" t="s">
        <v>308</v>
      </c>
      <c r="N419" s="224">
        <v>95.64</v>
      </c>
      <c r="O419" s="224">
        <v>100</v>
      </c>
      <c r="P419" s="224">
        <v>92.8</v>
      </c>
      <c r="Q419" s="224" t="s">
        <v>353</v>
      </c>
      <c r="R419" s="224" t="s">
        <v>353</v>
      </c>
      <c r="S419" s="224">
        <v>105</v>
      </c>
      <c r="T419" s="224">
        <v>99.5</v>
      </c>
      <c r="U419" s="224">
        <v>100.72799999999999</v>
      </c>
      <c r="V419" s="226">
        <v>87.5</v>
      </c>
      <c r="W419" s="221"/>
      <c r="X419" s="222"/>
      <c r="Y419" s="222"/>
      <c r="Z419" s="222"/>
      <c r="AA419" s="222"/>
      <c r="AB419" s="222"/>
      <c r="AC419" s="222"/>
      <c r="AD419" s="222"/>
      <c r="AE419" s="222"/>
      <c r="AF419" s="222"/>
      <c r="AG419" s="222"/>
      <c r="AH419" s="222"/>
      <c r="AI419" s="222"/>
      <c r="AJ419" s="222"/>
      <c r="AK419" s="222"/>
      <c r="AL419" s="222"/>
      <c r="AM419" s="222"/>
      <c r="AN419" s="222"/>
      <c r="AO419" s="222"/>
      <c r="AP419" s="222"/>
      <c r="AQ419" s="222"/>
      <c r="AR419" s="222"/>
      <c r="AS419" s="222"/>
      <c r="AT419" s="222"/>
      <c r="AU419" s="222"/>
      <c r="AV419" s="222"/>
      <c r="AW419" s="222"/>
      <c r="AX419" s="222"/>
      <c r="AY419" s="222"/>
      <c r="AZ419" s="222"/>
      <c r="BA419" s="222"/>
      <c r="BB419" s="222"/>
      <c r="BC419" s="222"/>
      <c r="BD419" s="222"/>
      <c r="BE419" s="222"/>
      <c r="BF419" s="222"/>
      <c r="BG419" s="222"/>
      <c r="BH419" s="222"/>
      <c r="BI419" s="222"/>
      <c r="BJ419" s="222"/>
      <c r="BK419" s="222"/>
      <c r="BL419" s="222"/>
      <c r="BM419" s="227"/>
    </row>
    <row r="420" spans="1:65">
      <c r="A420" s="30"/>
      <c r="B420" s="20" t="s">
        <v>271</v>
      </c>
      <c r="C420" s="12"/>
      <c r="D420" s="228">
        <v>94.666666666666671</v>
      </c>
      <c r="E420" s="228">
        <v>91.733333333333334</v>
      </c>
      <c r="F420" s="228">
        <v>77</v>
      </c>
      <c r="G420" s="228">
        <v>91.5</v>
      </c>
      <c r="H420" s="228">
        <v>92.81</v>
      </c>
      <c r="I420" s="228">
        <v>91.057833333333349</v>
      </c>
      <c r="J420" s="228">
        <v>98.18</v>
      </c>
      <c r="K420" s="228">
        <v>97.823333333333323</v>
      </c>
      <c r="L420" s="228">
        <v>99.350000000000009</v>
      </c>
      <c r="M420" s="228" t="s">
        <v>702</v>
      </c>
      <c r="N420" s="228">
        <v>96.978333333333339</v>
      </c>
      <c r="O420" s="228">
        <v>100.34999999999998</v>
      </c>
      <c r="P420" s="228">
        <v>93.333333333333329</v>
      </c>
      <c r="Q420" s="228" t="s">
        <v>702</v>
      </c>
      <c r="R420" s="228" t="s">
        <v>702</v>
      </c>
      <c r="S420" s="228">
        <v>104.33333333333333</v>
      </c>
      <c r="T420" s="228">
        <v>97.916666666666671</v>
      </c>
      <c r="U420" s="228">
        <v>99.667500000000004</v>
      </c>
      <c r="V420" s="228">
        <v>90.383333333333326</v>
      </c>
      <c r="W420" s="221"/>
      <c r="X420" s="222"/>
      <c r="Y420" s="222"/>
      <c r="Z420" s="222"/>
      <c r="AA420" s="222"/>
      <c r="AB420" s="222"/>
      <c r="AC420" s="222"/>
      <c r="AD420" s="222"/>
      <c r="AE420" s="222"/>
      <c r="AF420" s="222"/>
      <c r="AG420" s="222"/>
      <c r="AH420" s="222"/>
      <c r="AI420" s="222"/>
      <c r="AJ420" s="222"/>
      <c r="AK420" s="222"/>
      <c r="AL420" s="222"/>
      <c r="AM420" s="222"/>
      <c r="AN420" s="222"/>
      <c r="AO420" s="222"/>
      <c r="AP420" s="222"/>
      <c r="AQ420" s="222"/>
      <c r="AR420" s="222"/>
      <c r="AS420" s="222"/>
      <c r="AT420" s="222"/>
      <c r="AU420" s="222"/>
      <c r="AV420" s="222"/>
      <c r="AW420" s="222"/>
      <c r="AX420" s="222"/>
      <c r="AY420" s="222"/>
      <c r="AZ420" s="222"/>
      <c r="BA420" s="222"/>
      <c r="BB420" s="222"/>
      <c r="BC420" s="222"/>
      <c r="BD420" s="222"/>
      <c r="BE420" s="222"/>
      <c r="BF420" s="222"/>
      <c r="BG420" s="222"/>
      <c r="BH420" s="222"/>
      <c r="BI420" s="222"/>
      <c r="BJ420" s="222"/>
      <c r="BK420" s="222"/>
      <c r="BL420" s="222"/>
      <c r="BM420" s="227"/>
    </row>
    <row r="421" spans="1:65">
      <c r="A421" s="30"/>
      <c r="B421" s="3" t="s">
        <v>272</v>
      </c>
      <c r="C421" s="29"/>
      <c r="D421" s="224">
        <v>94.4</v>
      </c>
      <c r="E421" s="224">
        <v>91.9</v>
      </c>
      <c r="F421" s="224">
        <v>77</v>
      </c>
      <c r="G421" s="224">
        <v>92</v>
      </c>
      <c r="H421" s="224">
        <v>93.14500000000001</v>
      </c>
      <c r="I421" s="224">
        <v>91.212500000000006</v>
      </c>
      <c r="J421" s="224">
        <v>98.18</v>
      </c>
      <c r="K421" s="224">
        <v>97.784999999999997</v>
      </c>
      <c r="L421" s="224">
        <v>99.43</v>
      </c>
      <c r="M421" s="224" t="s">
        <v>702</v>
      </c>
      <c r="N421" s="224">
        <v>96.9</v>
      </c>
      <c r="O421" s="224">
        <v>99.7</v>
      </c>
      <c r="P421" s="224">
        <v>92.949999999999989</v>
      </c>
      <c r="Q421" s="224" t="s">
        <v>702</v>
      </c>
      <c r="R421" s="224" t="s">
        <v>702</v>
      </c>
      <c r="S421" s="224">
        <v>104.5</v>
      </c>
      <c r="T421" s="224">
        <v>98</v>
      </c>
      <c r="U421" s="224">
        <v>99.695999999999998</v>
      </c>
      <c r="V421" s="224">
        <v>90.8</v>
      </c>
      <c r="W421" s="221"/>
      <c r="X421" s="222"/>
      <c r="Y421" s="222"/>
      <c r="Z421" s="222"/>
      <c r="AA421" s="222"/>
      <c r="AB421" s="222"/>
      <c r="AC421" s="222"/>
      <c r="AD421" s="222"/>
      <c r="AE421" s="222"/>
      <c r="AF421" s="222"/>
      <c r="AG421" s="222"/>
      <c r="AH421" s="222"/>
      <c r="AI421" s="222"/>
      <c r="AJ421" s="222"/>
      <c r="AK421" s="222"/>
      <c r="AL421" s="222"/>
      <c r="AM421" s="222"/>
      <c r="AN421" s="222"/>
      <c r="AO421" s="222"/>
      <c r="AP421" s="222"/>
      <c r="AQ421" s="222"/>
      <c r="AR421" s="222"/>
      <c r="AS421" s="222"/>
      <c r="AT421" s="222"/>
      <c r="AU421" s="222"/>
      <c r="AV421" s="222"/>
      <c r="AW421" s="222"/>
      <c r="AX421" s="222"/>
      <c r="AY421" s="222"/>
      <c r="AZ421" s="222"/>
      <c r="BA421" s="222"/>
      <c r="BB421" s="222"/>
      <c r="BC421" s="222"/>
      <c r="BD421" s="222"/>
      <c r="BE421" s="222"/>
      <c r="BF421" s="222"/>
      <c r="BG421" s="222"/>
      <c r="BH421" s="222"/>
      <c r="BI421" s="222"/>
      <c r="BJ421" s="222"/>
      <c r="BK421" s="222"/>
      <c r="BL421" s="222"/>
      <c r="BM421" s="227"/>
    </row>
    <row r="422" spans="1:65">
      <c r="A422" s="30"/>
      <c r="B422" s="3" t="s">
        <v>273</v>
      </c>
      <c r="C422" s="29"/>
      <c r="D422" s="233">
        <v>1.7996295915178362</v>
      </c>
      <c r="E422" s="233">
        <v>0.42739521132865627</v>
      </c>
      <c r="F422" s="233">
        <v>0.63245553203367588</v>
      </c>
      <c r="G422" s="233">
        <v>0.83666002653407556</v>
      </c>
      <c r="H422" s="233">
        <v>1.2001999833361097</v>
      </c>
      <c r="I422" s="233">
        <v>1.0370539844514681</v>
      </c>
      <c r="J422" s="233">
        <v>2.4041630560342555</v>
      </c>
      <c r="K422" s="233">
        <v>0.70281339391524722</v>
      </c>
      <c r="L422" s="233">
        <v>0.30789608636681087</v>
      </c>
      <c r="M422" s="233" t="s">
        <v>702</v>
      </c>
      <c r="N422" s="233">
        <v>0.97913056671041687</v>
      </c>
      <c r="O422" s="233">
        <v>2.2412050330123736</v>
      </c>
      <c r="P422" s="233">
        <v>1.3441230102437296</v>
      </c>
      <c r="Q422" s="233" t="s">
        <v>702</v>
      </c>
      <c r="R422" s="233" t="s">
        <v>702</v>
      </c>
      <c r="S422" s="233">
        <v>1.2110601416389968</v>
      </c>
      <c r="T422" s="233">
        <v>1.946706620594554</v>
      </c>
      <c r="U422" s="233">
        <v>1.2971459054400929</v>
      </c>
      <c r="V422" s="233">
        <v>1.5171244730300379</v>
      </c>
      <c r="W422" s="230"/>
      <c r="X422" s="231"/>
      <c r="Y422" s="231"/>
      <c r="Z422" s="231"/>
      <c r="AA422" s="231"/>
      <c r="AB422" s="231"/>
      <c r="AC422" s="231"/>
      <c r="AD422" s="231"/>
      <c r="AE422" s="231"/>
      <c r="AF422" s="231"/>
      <c r="AG422" s="231"/>
      <c r="AH422" s="231"/>
      <c r="AI422" s="231"/>
      <c r="AJ422" s="231"/>
      <c r="AK422" s="231"/>
      <c r="AL422" s="231"/>
      <c r="AM422" s="231"/>
      <c r="AN422" s="231"/>
      <c r="AO422" s="231"/>
      <c r="AP422" s="231"/>
      <c r="AQ422" s="231"/>
      <c r="AR422" s="231"/>
      <c r="AS422" s="231"/>
      <c r="AT422" s="231"/>
      <c r="AU422" s="231"/>
      <c r="AV422" s="231"/>
      <c r="AW422" s="231"/>
      <c r="AX422" s="231"/>
      <c r="AY422" s="231"/>
      <c r="AZ422" s="231"/>
      <c r="BA422" s="231"/>
      <c r="BB422" s="231"/>
      <c r="BC422" s="231"/>
      <c r="BD422" s="231"/>
      <c r="BE422" s="231"/>
      <c r="BF422" s="231"/>
      <c r="BG422" s="231"/>
      <c r="BH422" s="231"/>
      <c r="BI422" s="231"/>
      <c r="BJ422" s="231"/>
      <c r="BK422" s="231"/>
      <c r="BL422" s="231"/>
      <c r="BM422" s="234"/>
    </row>
    <row r="423" spans="1:65">
      <c r="A423" s="30"/>
      <c r="B423" s="3" t="s">
        <v>87</v>
      </c>
      <c r="C423" s="29"/>
      <c r="D423" s="13">
        <v>1.9010171741385591E-2</v>
      </c>
      <c r="E423" s="13">
        <v>4.6591047746583165E-3</v>
      </c>
      <c r="F423" s="13">
        <v>8.213708208229557E-3</v>
      </c>
      <c r="G423" s="13">
        <v>9.1438254266019182E-3</v>
      </c>
      <c r="H423" s="13">
        <v>1.2931795963108604E-2</v>
      </c>
      <c r="I423" s="13">
        <v>1.1388959592912211E-2</v>
      </c>
      <c r="J423" s="13">
        <v>2.4487299409597221E-2</v>
      </c>
      <c r="K423" s="13">
        <v>7.1845169242026165E-3</v>
      </c>
      <c r="L423" s="13">
        <v>3.0991050464701645E-3</v>
      </c>
      <c r="M423" s="13" t="s">
        <v>702</v>
      </c>
      <c r="N423" s="13">
        <v>1.0096384759933491E-2</v>
      </c>
      <c r="O423" s="13">
        <v>2.2333881744019672E-2</v>
      </c>
      <c r="P423" s="13">
        <v>1.4401317966897104E-2</v>
      </c>
      <c r="Q423" s="13" t="s">
        <v>702</v>
      </c>
      <c r="R423" s="13" t="s">
        <v>702</v>
      </c>
      <c r="S423" s="13">
        <v>1.1607605191428085E-2</v>
      </c>
      <c r="T423" s="13">
        <v>1.9881259103944379E-2</v>
      </c>
      <c r="U423" s="13">
        <v>1.3014733041764797E-2</v>
      </c>
      <c r="V423" s="13">
        <v>1.6785445027070307E-2</v>
      </c>
      <c r="W423" s="154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55"/>
    </row>
    <row r="424" spans="1:65">
      <c r="A424" s="30"/>
      <c r="B424" s="3" t="s">
        <v>274</v>
      </c>
      <c r="C424" s="29"/>
      <c r="D424" s="13">
        <v>-1.4340877481876735E-2</v>
      </c>
      <c r="E424" s="13">
        <v>-4.4882427757086285E-2</v>
      </c>
      <c r="F424" s="13">
        <v>-0.19828430527575192</v>
      </c>
      <c r="G424" s="13">
        <v>-4.7311869256250638E-2</v>
      </c>
      <c r="H424" s="13">
        <v>-3.3672290553799167E-2</v>
      </c>
      <c r="I424" s="13">
        <v>-5.1915660897167037E-2</v>
      </c>
      <c r="J424" s="13">
        <v>2.2239570234112715E-2</v>
      </c>
      <c r="K424" s="13">
        <v>1.8525995371104109E-2</v>
      </c>
      <c r="L424" s="13">
        <v>3.4421484037065575E-2</v>
      </c>
      <c r="M424" s="13" t="s">
        <v>702</v>
      </c>
      <c r="N424" s="13">
        <v>9.7279465134161303E-3</v>
      </c>
      <c r="O424" s="13">
        <v>4.4833376176341311E-2</v>
      </c>
      <c r="P424" s="13">
        <v>-2.8223400334244753E-2</v>
      </c>
      <c r="Q424" s="13" t="s">
        <v>702</v>
      </c>
      <c r="R424" s="13" t="s">
        <v>702</v>
      </c>
      <c r="S424" s="13">
        <v>8.6307413197790561E-2</v>
      </c>
      <c r="T424" s="13">
        <v>1.9497771970770073E-2</v>
      </c>
      <c r="U424" s="13">
        <v>3.7727259791285661E-2</v>
      </c>
      <c r="V424" s="13">
        <v>-5.8938482145108884E-2</v>
      </c>
      <c r="W424" s="154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55"/>
    </row>
    <row r="425" spans="1:65">
      <c r="A425" s="30"/>
      <c r="B425" s="46" t="s">
        <v>275</v>
      </c>
      <c r="C425" s="47"/>
      <c r="D425" s="45">
        <v>0.21</v>
      </c>
      <c r="E425" s="45">
        <v>0.75</v>
      </c>
      <c r="F425" s="45">
        <v>3.44</v>
      </c>
      <c r="G425" s="45">
        <v>0.79</v>
      </c>
      <c r="H425" s="45">
        <v>0.55000000000000004</v>
      </c>
      <c r="I425" s="45">
        <v>0.87</v>
      </c>
      <c r="J425" s="45">
        <v>0.43</v>
      </c>
      <c r="K425" s="45">
        <v>0.37</v>
      </c>
      <c r="L425" s="45">
        <v>0.65</v>
      </c>
      <c r="M425" s="45" t="s">
        <v>276</v>
      </c>
      <c r="N425" s="45">
        <v>0.21</v>
      </c>
      <c r="O425" s="45">
        <v>0.83</v>
      </c>
      <c r="P425" s="45">
        <v>0.46</v>
      </c>
      <c r="Q425" s="45" t="s">
        <v>276</v>
      </c>
      <c r="R425" s="45" t="s">
        <v>276</v>
      </c>
      <c r="S425" s="45">
        <v>1.56</v>
      </c>
      <c r="T425" s="45">
        <v>0.38</v>
      </c>
      <c r="U425" s="45">
        <v>0.7</v>
      </c>
      <c r="V425" s="45">
        <v>0.99</v>
      </c>
      <c r="W425" s="154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5"/>
    </row>
    <row r="426" spans="1:65">
      <c r="B426" s="31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BM426" s="55"/>
    </row>
    <row r="427" spans="1:65" ht="15">
      <c r="B427" s="8" t="s">
        <v>598</v>
      </c>
      <c r="BM427" s="28" t="s">
        <v>67</v>
      </c>
    </row>
    <row r="428" spans="1:65" ht="15">
      <c r="A428" s="25" t="s">
        <v>11</v>
      </c>
      <c r="B428" s="18" t="s">
        <v>110</v>
      </c>
      <c r="C428" s="15" t="s">
        <v>111</v>
      </c>
      <c r="D428" s="16" t="s">
        <v>229</v>
      </c>
      <c r="E428" s="17" t="s">
        <v>229</v>
      </c>
      <c r="F428" s="17" t="s">
        <v>229</v>
      </c>
      <c r="G428" s="17" t="s">
        <v>229</v>
      </c>
      <c r="H428" s="17" t="s">
        <v>229</v>
      </c>
      <c r="I428" s="17" t="s">
        <v>229</v>
      </c>
      <c r="J428" s="17" t="s">
        <v>229</v>
      </c>
      <c r="K428" s="17" t="s">
        <v>229</v>
      </c>
      <c r="L428" s="154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1</v>
      </c>
    </row>
    <row r="429" spans="1:65">
      <c r="A429" s="30"/>
      <c r="B429" s="19" t="s">
        <v>230</v>
      </c>
      <c r="C429" s="9" t="s">
        <v>230</v>
      </c>
      <c r="D429" s="152" t="s">
        <v>233</v>
      </c>
      <c r="E429" s="153" t="s">
        <v>238</v>
      </c>
      <c r="F429" s="153" t="s">
        <v>239</v>
      </c>
      <c r="G429" s="153" t="s">
        <v>241</v>
      </c>
      <c r="H429" s="153" t="s">
        <v>243</v>
      </c>
      <c r="I429" s="153" t="s">
        <v>245</v>
      </c>
      <c r="J429" s="153" t="s">
        <v>247</v>
      </c>
      <c r="K429" s="153" t="s">
        <v>250</v>
      </c>
      <c r="L429" s="154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 t="s">
        <v>3</v>
      </c>
    </row>
    <row r="430" spans="1:65">
      <c r="A430" s="30"/>
      <c r="B430" s="19"/>
      <c r="C430" s="9"/>
      <c r="D430" s="10" t="s">
        <v>279</v>
      </c>
      <c r="E430" s="11" t="s">
        <v>279</v>
      </c>
      <c r="F430" s="11" t="s">
        <v>279</v>
      </c>
      <c r="G430" s="11" t="s">
        <v>279</v>
      </c>
      <c r="H430" s="11" t="s">
        <v>279</v>
      </c>
      <c r="I430" s="11" t="s">
        <v>279</v>
      </c>
      <c r="J430" s="11" t="s">
        <v>282</v>
      </c>
      <c r="K430" s="11" t="s">
        <v>279</v>
      </c>
      <c r="L430" s="154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2</v>
      </c>
    </row>
    <row r="431" spans="1:65">
      <c r="A431" s="30"/>
      <c r="B431" s="19"/>
      <c r="C431" s="9"/>
      <c r="D431" s="26" t="s">
        <v>334</v>
      </c>
      <c r="E431" s="26" t="s">
        <v>116</v>
      </c>
      <c r="F431" s="26" t="s">
        <v>268</v>
      </c>
      <c r="G431" s="26" t="s">
        <v>333</v>
      </c>
      <c r="H431" s="26" t="s">
        <v>116</v>
      </c>
      <c r="I431" s="26" t="s">
        <v>335</v>
      </c>
      <c r="J431" s="26" t="s">
        <v>333</v>
      </c>
      <c r="K431" s="26" t="s">
        <v>337</v>
      </c>
      <c r="L431" s="154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3</v>
      </c>
    </row>
    <row r="432" spans="1:65">
      <c r="A432" s="30"/>
      <c r="B432" s="18">
        <v>1</v>
      </c>
      <c r="C432" s="14">
        <v>1</v>
      </c>
      <c r="D432" s="22">
        <v>0.65</v>
      </c>
      <c r="E432" s="22">
        <v>0.7</v>
      </c>
      <c r="F432" s="155">
        <v>0.60499999999999998</v>
      </c>
      <c r="G432" s="22">
        <v>0.60199999999999998</v>
      </c>
      <c r="H432" s="22">
        <v>0.59</v>
      </c>
      <c r="I432" s="22">
        <v>0.51200000000000001</v>
      </c>
      <c r="J432" s="148">
        <v>0.6</v>
      </c>
      <c r="K432" s="22">
        <v>0.54</v>
      </c>
      <c r="L432" s="154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8">
        <v>1</v>
      </c>
    </row>
    <row r="433" spans="1:65">
      <c r="A433" s="30"/>
      <c r="B433" s="19">
        <v>1</v>
      </c>
      <c r="C433" s="9">
        <v>2</v>
      </c>
      <c r="D433" s="11">
        <v>0.64</v>
      </c>
      <c r="E433" s="11">
        <v>0.65</v>
      </c>
      <c r="F433" s="11">
        <v>0.64</v>
      </c>
      <c r="G433" s="11">
        <v>0.59499999999999997</v>
      </c>
      <c r="H433" s="11">
        <v>0.59</v>
      </c>
      <c r="I433" s="11">
        <v>0.51800000000000002</v>
      </c>
      <c r="J433" s="149">
        <v>0.6</v>
      </c>
      <c r="K433" s="11">
        <v>0.53</v>
      </c>
      <c r="L433" s="154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8">
        <v>22</v>
      </c>
    </row>
    <row r="434" spans="1:65">
      <c r="A434" s="30"/>
      <c r="B434" s="19">
        <v>1</v>
      </c>
      <c r="C434" s="9">
        <v>3</v>
      </c>
      <c r="D434" s="11">
        <v>0.63</v>
      </c>
      <c r="E434" s="11">
        <v>0.6</v>
      </c>
      <c r="F434" s="11">
        <v>0.64</v>
      </c>
      <c r="G434" s="11">
        <v>0.61199999999999999</v>
      </c>
      <c r="H434" s="11">
        <v>0.6</v>
      </c>
      <c r="I434" s="150">
        <v>0.54600000000000004</v>
      </c>
      <c r="J434" s="149">
        <v>0.6</v>
      </c>
      <c r="K434" s="11">
        <v>0.54</v>
      </c>
      <c r="L434" s="154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8">
        <v>16</v>
      </c>
    </row>
    <row r="435" spans="1:65">
      <c r="A435" s="30"/>
      <c r="B435" s="19">
        <v>1</v>
      </c>
      <c r="C435" s="9">
        <v>4</v>
      </c>
      <c r="D435" s="11">
        <v>0.63</v>
      </c>
      <c r="E435" s="11">
        <v>0.7</v>
      </c>
      <c r="F435" s="11">
        <v>0.64</v>
      </c>
      <c r="G435" s="11">
        <v>0.60799999999999998</v>
      </c>
      <c r="H435" s="11">
        <v>0.59</v>
      </c>
      <c r="I435" s="11">
        <v>0.51700000000000002</v>
      </c>
      <c r="J435" s="149">
        <v>0.6</v>
      </c>
      <c r="K435" s="11">
        <v>0.52</v>
      </c>
      <c r="L435" s="154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8">
        <v>0.59584761904761907</v>
      </c>
    </row>
    <row r="436" spans="1:65">
      <c r="A436" s="30"/>
      <c r="B436" s="19">
        <v>1</v>
      </c>
      <c r="C436" s="9">
        <v>5</v>
      </c>
      <c r="D436" s="11">
        <v>0.63</v>
      </c>
      <c r="E436" s="11">
        <v>0.65</v>
      </c>
      <c r="F436" s="11">
        <v>0.63500000000000001</v>
      </c>
      <c r="G436" s="11">
        <v>0.61</v>
      </c>
      <c r="H436" s="11">
        <v>0.57999999999999996</v>
      </c>
      <c r="I436" s="11">
        <v>0.53100000000000003</v>
      </c>
      <c r="J436" s="149">
        <v>0.6</v>
      </c>
      <c r="K436" s="11">
        <v>0.53</v>
      </c>
      <c r="L436" s="154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94</v>
      </c>
    </row>
    <row r="437" spans="1:65">
      <c r="A437" s="30"/>
      <c r="B437" s="19">
        <v>1</v>
      </c>
      <c r="C437" s="9">
        <v>6</v>
      </c>
      <c r="D437" s="11">
        <v>0.63</v>
      </c>
      <c r="E437" s="11">
        <v>0.65</v>
      </c>
      <c r="F437" s="11">
        <v>0.63</v>
      </c>
      <c r="G437" s="11">
        <v>0.60099999999999998</v>
      </c>
      <c r="H437" s="11">
        <v>0.57999999999999996</v>
      </c>
      <c r="I437" s="11">
        <v>0.51</v>
      </c>
      <c r="J437" s="149">
        <v>0.6</v>
      </c>
      <c r="K437" s="11">
        <v>0.52</v>
      </c>
      <c r="L437" s="154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20" t="s">
        <v>271</v>
      </c>
      <c r="C438" s="12"/>
      <c r="D438" s="23">
        <v>0.6349999999999999</v>
      </c>
      <c r="E438" s="23">
        <v>0.65833333333333333</v>
      </c>
      <c r="F438" s="23">
        <v>0.63166666666666671</v>
      </c>
      <c r="G438" s="23">
        <v>0.60466666666666669</v>
      </c>
      <c r="H438" s="23">
        <v>0.58833333333333326</v>
      </c>
      <c r="I438" s="23">
        <v>0.52233333333333343</v>
      </c>
      <c r="J438" s="23">
        <v>0.6</v>
      </c>
      <c r="K438" s="23">
        <v>0.53</v>
      </c>
      <c r="L438" s="154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30"/>
      <c r="B439" s="3" t="s">
        <v>272</v>
      </c>
      <c r="C439" s="29"/>
      <c r="D439" s="11">
        <v>0.63</v>
      </c>
      <c r="E439" s="11">
        <v>0.65</v>
      </c>
      <c r="F439" s="11">
        <v>0.63749999999999996</v>
      </c>
      <c r="G439" s="11">
        <v>0.60499999999999998</v>
      </c>
      <c r="H439" s="11">
        <v>0.59</v>
      </c>
      <c r="I439" s="11">
        <v>0.51750000000000007</v>
      </c>
      <c r="J439" s="11">
        <v>0.6</v>
      </c>
      <c r="K439" s="11">
        <v>0.53</v>
      </c>
      <c r="L439" s="154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A440" s="30"/>
      <c r="B440" s="3" t="s">
        <v>273</v>
      </c>
      <c r="C440" s="29"/>
      <c r="D440" s="24">
        <v>8.3666002653407616E-3</v>
      </c>
      <c r="E440" s="24">
        <v>3.7638632635454035E-2</v>
      </c>
      <c r="F440" s="24">
        <v>1.3662601021279476E-2</v>
      </c>
      <c r="G440" s="24">
        <v>6.4394616752230733E-3</v>
      </c>
      <c r="H440" s="24">
        <v>7.5277265270908165E-3</v>
      </c>
      <c r="I440" s="24">
        <v>1.3721030087667143E-2</v>
      </c>
      <c r="J440" s="24">
        <v>0</v>
      </c>
      <c r="K440" s="24">
        <v>8.9442719099991665E-3</v>
      </c>
      <c r="L440" s="208"/>
      <c r="M440" s="209"/>
      <c r="N440" s="209"/>
      <c r="O440" s="209"/>
      <c r="P440" s="209"/>
      <c r="Q440" s="209"/>
      <c r="R440" s="209"/>
      <c r="S440" s="209"/>
      <c r="T440" s="209"/>
      <c r="U440" s="209"/>
      <c r="V440" s="209"/>
      <c r="W440" s="209"/>
      <c r="X440" s="209"/>
      <c r="Y440" s="209"/>
      <c r="Z440" s="209"/>
      <c r="AA440" s="209"/>
      <c r="AB440" s="209"/>
      <c r="AC440" s="209"/>
      <c r="AD440" s="209"/>
      <c r="AE440" s="209"/>
      <c r="AF440" s="209"/>
      <c r="AG440" s="209"/>
      <c r="AH440" s="209"/>
      <c r="AI440" s="209"/>
      <c r="AJ440" s="209"/>
      <c r="AK440" s="209"/>
      <c r="AL440" s="209"/>
      <c r="AM440" s="209"/>
      <c r="AN440" s="209"/>
      <c r="AO440" s="209"/>
      <c r="AP440" s="209"/>
      <c r="AQ440" s="209"/>
      <c r="AR440" s="209"/>
      <c r="AS440" s="209"/>
      <c r="AT440" s="209"/>
      <c r="AU440" s="209"/>
      <c r="AV440" s="209"/>
      <c r="AW440" s="209"/>
      <c r="AX440" s="209"/>
      <c r="AY440" s="209"/>
      <c r="AZ440" s="209"/>
      <c r="BA440" s="209"/>
      <c r="BB440" s="209"/>
      <c r="BC440" s="209"/>
      <c r="BD440" s="209"/>
      <c r="BE440" s="209"/>
      <c r="BF440" s="209"/>
      <c r="BG440" s="209"/>
      <c r="BH440" s="209"/>
      <c r="BI440" s="209"/>
      <c r="BJ440" s="209"/>
      <c r="BK440" s="209"/>
      <c r="BL440" s="209"/>
      <c r="BM440" s="56"/>
    </row>
    <row r="441" spans="1:65">
      <c r="A441" s="30"/>
      <c r="B441" s="3" t="s">
        <v>87</v>
      </c>
      <c r="C441" s="29"/>
      <c r="D441" s="13">
        <v>1.3175748449355533E-2</v>
      </c>
      <c r="E441" s="13">
        <v>5.7172606534866888E-2</v>
      </c>
      <c r="F441" s="13">
        <v>2.1629447527091519E-2</v>
      </c>
      <c r="G441" s="13">
        <v>1.0649605857590529E-2</v>
      </c>
      <c r="H441" s="13">
        <v>1.2795002595621786E-2</v>
      </c>
      <c r="I441" s="13">
        <v>2.6268723843651195E-2</v>
      </c>
      <c r="J441" s="13">
        <v>0</v>
      </c>
      <c r="K441" s="13">
        <v>1.6875984735847484E-2</v>
      </c>
      <c r="L441" s="154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55"/>
    </row>
    <row r="442" spans="1:65">
      <c r="A442" s="30"/>
      <c r="B442" s="3" t="s">
        <v>274</v>
      </c>
      <c r="C442" s="29"/>
      <c r="D442" s="13">
        <v>6.5708714276580649E-2</v>
      </c>
      <c r="E442" s="13">
        <v>0.10486861453871232</v>
      </c>
      <c r="F442" s="13">
        <v>6.0114442810561997E-2</v>
      </c>
      <c r="G442" s="13">
        <v>1.4800843935809826E-2</v>
      </c>
      <c r="H442" s="13">
        <v>-1.2611086247682479E-2</v>
      </c>
      <c r="I442" s="13">
        <v>-0.12337766127485439</v>
      </c>
      <c r="J442" s="13">
        <v>6.9688638833833583E-3</v>
      </c>
      <c r="K442" s="13">
        <v>-0.11051083690301133</v>
      </c>
      <c r="L442" s="154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55"/>
    </row>
    <row r="443" spans="1:65">
      <c r="A443" s="30"/>
      <c r="B443" s="46" t="s">
        <v>275</v>
      </c>
      <c r="C443" s="47"/>
      <c r="D443" s="45">
        <v>0.67</v>
      </c>
      <c r="E443" s="45">
        <v>1.19</v>
      </c>
      <c r="F443" s="45">
        <v>0.6</v>
      </c>
      <c r="G443" s="45">
        <v>0</v>
      </c>
      <c r="H443" s="45">
        <v>0.36</v>
      </c>
      <c r="I443" s="45">
        <v>1.83</v>
      </c>
      <c r="J443" s="45" t="s">
        <v>276</v>
      </c>
      <c r="K443" s="45">
        <v>1.66</v>
      </c>
      <c r="L443" s="154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5"/>
    </row>
    <row r="444" spans="1:65">
      <c r="B444" s="31" t="s">
        <v>354</v>
      </c>
      <c r="C444" s="20"/>
      <c r="D444" s="20"/>
      <c r="E444" s="20"/>
      <c r="F444" s="20"/>
      <c r="G444" s="20"/>
      <c r="H444" s="20"/>
      <c r="I444" s="20"/>
      <c r="J444" s="20"/>
      <c r="K444" s="20"/>
      <c r="BM444" s="55"/>
    </row>
    <row r="445" spans="1:65">
      <c r="BM445" s="55"/>
    </row>
    <row r="446" spans="1:65" ht="15">
      <c r="B446" s="8" t="s">
        <v>599</v>
      </c>
      <c r="BM446" s="28" t="s">
        <v>67</v>
      </c>
    </row>
    <row r="447" spans="1:65" ht="15">
      <c r="A447" s="25" t="s">
        <v>14</v>
      </c>
      <c r="B447" s="18" t="s">
        <v>110</v>
      </c>
      <c r="C447" s="15" t="s">
        <v>111</v>
      </c>
      <c r="D447" s="16" t="s">
        <v>229</v>
      </c>
      <c r="E447" s="17" t="s">
        <v>229</v>
      </c>
      <c r="F447" s="17" t="s">
        <v>229</v>
      </c>
      <c r="G447" s="17" t="s">
        <v>229</v>
      </c>
      <c r="H447" s="17" t="s">
        <v>229</v>
      </c>
      <c r="I447" s="17" t="s">
        <v>229</v>
      </c>
      <c r="J447" s="17" t="s">
        <v>229</v>
      </c>
      <c r="K447" s="17" t="s">
        <v>229</v>
      </c>
      <c r="L447" s="17" t="s">
        <v>229</v>
      </c>
      <c r="M447" s="17" t="s">
        <v>229</v>
      </c>
      <c r="N447" s="17" t="s">
        <v>229</v>
      </c>
      <c r="O447" s="17" t="s">
        <v>229</v>
      </c>
      <c r="P447" s="17" t="s">
        <v>229</v>
      </c>
      <c r="Q447" s="17" t="s">
        <v>229</v>
      </c>
      <c r="R447" s="17" t="s">
        <v>229</v>
      </c>
      <c r="S447" s="17" t="s">
        <v>229</v>
      </c>
      <c r="T447" s="17" t="s">
        <v>229</v>
      </c>
      <c r="U447" s="17" t="s">
        <v>229</v>
      </c>
      <c r="V447" s="17" t="s">
        <v>229</v>
      </c>
      <c r="W447" s="17" t="s">
        <v>229</v>
      </c>
      <c r="X447" s="17" t="s">
        <v>229</v>
      </c>
      <c r="Y447" s="154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1</v>
      </c>
    </row>
    <row r="448" spans="1:65">
      <c r="A448" s="30"/>
      <c r="B448" s="19" t="s">
        <v>230</v>
      </c>
      <c r="C448" s="9" t="s">
        <v>230</v>
      </c>
      <c r="D448" s="152" t="s">
        <v>232</v>
      </c>
      <c r="E448" s="153" t="s">
        <v>233</v>
      </c>
      <c r="F448" s="153" t="s">
        <v>234</v>
      </c>
      <c r="G448" s="153" t="s">
        <v>235</v>
      </c>
      <c r="H448" s="153" t="s">
        <v>237</v>
      </c>
      <c r="I448" s="153" t="s">
        <v>238</v>
      </c>
      <c r="J448" s="153" t="s">
        <v>239</v>
      </c>
      <c r="K448" s="153" t="s">
        <v>240</v>
      </c>
      <c r="L448" s="153" t="s">
        <v>241</v>
      </c>
      <c r="M448" s="153" t="s">
        <v>243</v>
      </c>
      <c r="N448" s="153" t="s">
        <v>244</v>
      </c>
      <c r="O448" s="153" t="s">
        <v>245</v>
      </c>
      <c r="P448" s="153" t="s">
        <v>246</v>
      </c>
      <c r="Q448" s="153" t="s">
        <v>247</v>
      </c>
      <c r="R448" s="153" t="s">
        <v>249</v>
      </c>
      <c r="S448" s="153" t="s">
        <v>250</v>
      </c>
      <c r="T448" s="153" t="s">
        <v>251</v>
      </c>
      <c r="U448" s="153" t="s">
        <v>252</v>
      </c>
      <c r="V448" s="153" t="s">
        <v>260</v>
      </c>
      <c r="W448" s="153" t="s">
        <v>261</v>
      </c>
      <c r="X448" s="153" t="s">
        <v>262</v>
      </c>
      <c r="Y448" s="154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8" t="s">
        <v>3</v>
      </c>
    </row>
    <row r="449" spans="1:65">
      <c r="A449" s="30"/>
      <c r="B449" s="19"/>
      <c r="C449" s="9"/>
      <c r="D449" s="10" t="s">
        <v>279</v>
      </c>
      <c r="E449" s="11" t="s">
        <v>279</v>
      </c>
      <c r="F449" s="11" t="s">
        <v>281</v>
      </c>
      <c r="G449" s="11" t="s">
        <v>282</v>
      </c>
      <c r="H449" s="11" t="s">
        <v>282</v>
      </c>
      <c r="I449" s="11" t="s">
        <v>279</v>
      </c>
      <c r="J449" s="11" t="s">
        <v>279</v>
      </c>
      <c r="K449" s="11" t="s">
        <v>282</v>
      </c>
      <c r="L449" s="11" t="s">
        <v>279</v>
      </c>
      <c r="M449" s="11" t="s">
        <v>279</v>
      </c>
      <c r="N449" s="11" t="s">
        <v>282</v>
      </c>
      <c r="O449" s="11" t="s">
        <v>279</v>
      </c>
      <c r="P449" s="11" t="s">
        <v>279</v>
      </c>
      <c r="Q449" s="11" t="s">
        <v>282</v>
      </c>
      <c r="R449" s="11" t="s">
        <v>279</v>
      </c>
      <c r="S449" s="11" t="s">
        <v>279</v>
      </c>
      <c r="T449" s="11" t="s">
        <v>279</v>
      </c>
      <c r="U449" s="11" t="s">
        <v>282</v>
      </c>
      <c r="V449" s="11" t="s">
        <v>279</v>
      </c>
      <c r="W449" s="11" t="s">
        <v>282</v>
      </c>
      <c r="X449" s="11" t="s">
        <v>279</v>
      </c>
      <c r="Y449" s="154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8">
        <v>3</v>
      </c>
    </row>
    <row r="450" spans="1:65">
      <c r="A450" s="30"/>
      <c r="B450" s="19"/>
      <c r="C450" s="9"/>
      <c r="D450" s="26" t="s">
        <v>333</v>
      </c>
      <c r="E450" s="26" t="s">
        <v>334</v>
      </c>
      <c r="F450" s="26" t="s">
        <v>333</v>
      </c>
      <c r="G450" s="26" t="s">
        <v>335</v>
      </c>
      <c r="H450" s="26" t="s">
        <v>335</v>
      </c>
      <c r="I450" s="26" t="s">
        <v>116</v>
      </c>
      <c r="J450" s="26" t="s">
        <v>268</v>
      </c>
      <c r="K450" s="26" t="s">
        <v>335</v>
      </c>
      <c r="L450" s="26" t="s">
        <v>333</v>
      </c>
      <c r="M450" s="26" t="s">
        <v>116</v>
      </c>
      <c r="N450" s="26" t="s">
        <v>336</v>
      </c>
      <c r="O450" s="26" t="s">
        <v>335</v>
      </c>
      <c r="P450" s="26" t="s">
        <v>336</v>
      </c>
      <c r="Q450" s="26" t="s">
        <v>333</v>
      </c>
      <c r="R450" s="26" t="s">
        <v>335</v>
      </c>
      <c r="S450" s="26" t="s">
        <v>337</v>
      </c>
      <c r="T450" s="26" t="s">
        <v>333</v>
      </c>
      <c r="U450" s="26" t="s">
        <v>336</v>
      </c>
      <c r="V450" s="26" t="s">
        <v>333</v>
      </c>
      <c r="W450" s="26" t="s">
        <v>333</v>
      </c>
      <c r="X450" s="26" t="s">
        <v>333</v>
      </c>
      <c r="Y450" s="154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3</v>
      </c>
    </row>
    <row r="451" spans="1:65">
      <c r="A451" s="30"/>
      <c r="B451" s="18">
        <v>1</v>
      </c>
      <c r="C451" s="14">
        <v>1</v>
      </c>
      <c r="D451" s="211">
        <v>3.5000000000000003E-2</v>
      </c>
      <c r="E451" s="211">
        <v>3.5000000000000003E-2</v>
      </c>
      <c r="F451" s="212" t="s">
        <v>104</v>
      </c>
      <c r="G451" s="212" t="s">
        <v>318</v>
      </c>
      <c r="H451" s="212">
        <v>0.05</v>
      </c>
      <c r="I451" s="212" t="s">
        <v>105</v>
      </c>
      <c r="J451" s="212" t="s">
        <v>304</v>
      </c>
      <c r="K451" s="211">
        <v>0.02</v>
      </c>
      <c r="L451" s="211">
        <v>0.03</v>
      </c>
      <c r="M451" s="211">
        <v>3.2000000000000001E-2</v>
      </c>
      <c r="N451" s="212" t="s">
        <v>212</v>
      </c>
      <c r="O451" s="211">
        <v>3.1E-2</v>
      </c>
      <c r="P451" s="211">
        <v>0.04</v>
      </c>
      <c r="Q451" s="211">
        <v>0.03</v>
      </c>
      <c r="R451" s="211">
        <v>0.04</v>
      </c>
      <c r="S451" s="211">
        <v>0.03</v>
      </c>
      <c r="T451" s="211">
        <v>3.3000000000000002E-2</v>
      </c>
      <c r="U451" s="212" t="s">
        <v>212</v>
      </c>
      <c r="V451" s="211">
        <v>3.4000000000000002E-2</v>
      </c>
      <c r="W451" s="211">
        <v>3.2000000000000001E-2</v>
      </c>
      <c r="X451" s="211">
        <v>3.2000000000000001E-2</v>
      </c>
      <c r="Y451" s="208"/>
      <c r="Z451" s="209"/>
      <c r="AA451" s="209"/>
      <c r="AB451" s="209"/>
      <c r="AC451" s="209"/>
      <c r="AD451" s="209"/>
      <c r="AE451" s="209"/>
      <c r="AF451" s="209"/>
      <c r="AG451" s="209"/>
      <c r="AH451" s="209"/>
      <c r="AI451" s="209"/>
      <c r="AJ451" s="209"/>
      <c r="AK451" s="209"/>
      <c r="AL451" s="209"/>
      <c r="AM451" s="209"/>
      <c r="AN451" s="209"/>
      <c r="AO451" s="209"/>
      <c r="AP451" s="209"/>
      <c r="AQ451" s="209"/>
      <c r="AR451" s="209"/>
      <c r="AS451" s="209"/>
      <c r="AT451" s="209"/>
      <c r="AU451" s="209"/>
      <c r="AV451" s="209"/>
      <c r="AW451" s="209"/>
      <c r="AX451" s="209"/>
      <c r="AY451" s="209"/>
      <c r="AZ451" s="209"/>
      <c r="BA451" s="209"/>
      <c r="BB451" s="209"/>
      <c r="BC451" s="209"/>
      <c r="BD451" s="209"/>
      <c r="BE451" s="209"/>
      <c r="BF451" s="209"/>
      <c r="BG451" s="209"/>
      <c r="BH451" s="209"/>
      <c r="BI451" s="209"/>
      <c r="BJ451" s="209"/>
      <c r="BK451" s="209"/>
      <c r="BL451" s="209"/>
      <c r="BM451" s="213">
        <v>1</v>
      </c>
    </row>
    <row r="452" spans="1:65">
      <c r="A452" s="30"/>
      <c r="B452" s="19">
        <v>1</v>
      </c>
      <c r="C452" s="9">
        <v>2</v>
      </c>
      <c r="D452" s="24">
        <v>3.5999999999999997E-2</v>
      </c>
      <c r="E452" s="24">
        <v>3.5000000000000003E-2</v>
      </c>
      <c r="F452" s="215" t="s">
        <v>104</v>
      </c>
      <c r="G452" s="215" t="s">
        <v>318</v>
      </c>
      <c r="H452" s="215">
        <v>0.05</v>
      </c>
      <c r="I452" s="215" t="s">
        <v>105</v>
      </c>
      <c r="J452" s="215" t="s">
        <v>304</v>
      </c>
      <c r="K452" s="24">
        <v>0.03</v>
      </c>
      <c r="L452" s="24">
        <v>0.03</v>
      </c>
      <c r="M452" s="24">
        <v>2.8000000000000001E-2</v>
      </c>
      <c r="N452" s="215" t="s">
        <v>212</v>
      </c>
      <c r="O452" s="24">
        <v>0.03</v>
      </c>
      <c r="P452" s="24">
        <v>0.03</v>
      </c>
      <c r="Q452" s="24">
        <v>0.03</v>
      </c>
      <c r="R452" s="24">
        <v>0.04</v>
      </c>
      <c r="S452" s="24">
        <v>0.03</v>
      </c>
      <c r="T452" s="24">
        <v>3.5000000000000003E-2</v>
      </c>
      <c r="U452" s="215" t="s">
        <v>212</v>
      </c>
      <c r="V452" s="216">
        <v>5.0999999999999997E-2</v>
      </c>
      <c r="W452" s="24">
        <v>3.5999999999999997E-2</v>
      </c>
      <c r="X452" s="24">
        <v>3.2000000000000001E-2</v>
      </c>
      <c r="Y452" s="208"/>
      <c r="Z452" s="209"/>
      <c r="AA452" s="209"/>
      <c r="AB452" s="209"/>
      <c r="AC452" s="209"/>
      <c r="AD452" s="209"/>
      <c r="AE452" s="209"/>
      <c r="AF452" s="209"/>
      <c r="AG452" s="209"/>
      <c r="AH452" s="209"/>
      <c r="AI452" s="209"/>
      <c r="AJ452" s="209"/>
      <c r="AK452" s="209"/>
      <c r="AL452" s="209"/>
      <c r="AM452" s="209"/>
      <c r="AN452" s="209"/>
      <c r="AO452" s="209"/>
      <c r="AP452" s="209"/>
      <c r="AQ452" s="209"/>
      <c r="AR452" s="209"/>
      <c r="AS452" s="209"/>
      <c r="AT452" s="209"/>
      <c r="AU452" s="209"/>
      <c r="AV452" s="209"/>
      <c r="AW452" s="209"/>
      <c r="AX452" s="209"/>
      <c r="AY452" s="209"/>
      <c r="AZ452" s="209"/>
      <c r="BA452" s="209"/>
      <c r="BB452" s="209"/>
      <c r="BC452" s="209"/>
      <c r="BD452" s="209"/>
      <c r="BE452" s="209"/>
      <c r="BF452" s="209"/>
      <c r="BG452" s="209"/>
      <c r="BH452" s="209"/>
      <c r="BI452" s="209"/>
      <c r="BJ452" s="209"/>
      <c r="BK452" s="209"/>
      <c r="BL452" s="209"/>
      <c r="BM452" s="213">
        <v>23</v>
      </c>
    </row>
    <row r="453" spans="1:65">
      <c r="A453" s="30"/>
      <c r="B453" s="19">
        <v>1</v>
      </c>
      <c r="C453" s="9">
        <v>3</v>
      </c>
      <c r="D453" s="24">
        <v>3.5999999999999997E-2</v>
      </c>
      <c r="E453" s="24">
        <v>3.5000000000000003E-2</v>
      </c>
      <c r="F453" s="215" t="s">
        <v>104</v>
      </c>
      <c r="G453" s="215" t="s">
        <v>318</v>
      </c>
      <c r="H453" s="215">
        <v>0.05</v>
      </c>
      <c r="I453" s="215" t="s">
        <v>105</v>
      </c>
      <c r="J453" s="215" t="s">
        <v>304</v>
      </c>
      <c r="K453" s="24">
        <v>0.03</v>
      </c>
      <c r="L453" s="24">
        <v>0.03</v>
      </c>
      <c r="M453" s="24">
        <v>3.3000000000000002E-2</v>
      </c>
      <c r="N453" s="215" t="s">
        <v>212</v>
      </c>
      <c r="O453" s="24">
        <v>3.2000000000000001E-2</v>
      </c>
      <c r="P453" s="24">
        <v>0.03</v>
      </c>
      <c r="Q453" s="24">
        <v>0.04</v>
      </c>
      <c r="R453" s="24">
        <v>0.03</v>
      </c>
      <c r="S453" s="24">
        <v>0.03</v>
      </c>
      <c r="T453" s="216">
        <v>3.6999999999999998E-2</v>
      </c>
      <c r="U453" s="215" t="s">
        <v>212</v>
      </c>
      <c r="V453" s="216">
        <v>5.7000000000000002E-2</v>
      </c>
      <c r="W453" s="24">
        <v>3.3000000000000002E-2</v>
      </c>
      <c r="X453" s="24">
        <v>3.5999999999999997E-2</v>
      </c>
      <c r="Y453" s="208"/>
      <c r="Z453" s="209"/>
      <c r="AA453" s="209"/>
      <c r="AB453" s="209"/>
      <c r="AC453" s="209"/>
      <c r="AD453" s="209"/>
      <c r="AE453" s="209"/>
      <c r="AF453" s="209"/>
      <c r="AG453" s="209"/>
      <c r="AH453" s="209"/>
      <c r="AI453" s="209"/>
      <c r="AJ453" s="209"/>
      <c r="AK453" s="209"/>
      <c r="AL453" s="209"/>
      <c r="AM453" s="209"/>
      <c r="AN453" s="209"/>
      <c r="AO453" s="209"/>
      <c r="AP453" s="209"/>
      <c r="AQ453" s="209"/>
      <c r="AR453" s="209"/>
      <c r="AS453" s="209"/>
      <c r="AT453" s="209"/>
      <c r="AU453" s="209"/>
      <c r="AV453" s="209"/>
      <c r="AW453" s="209"/>
      <c r="AX453" s="209"/>
      <c r="AY453" s="209"/>
      <c r="AZ453" s="209"/>
      <c r="BA453" s="209"/>
      <c r="BB453" s="209"/>
      <c r="BC453" s="209"/>
      <c r="BD453" s="209"/>
      <c r="BE453" s="209"/>
      <c r="BF453" s="209"/>
      <c r="BG453" s="209"/>
      <c r="BH453" s="209"/>
      <c r="BI453" s="209"/>
      <c r="BJ453" s="209"/>
      <c r="BK453" s="209"/>
      <c r="BL453" s="209"/>
      <c r="BM453" s="213">
        <v>16</v>
      </c>
    </row>
    <row r="454" spans="1:65">
      <c r="A454" s="30"/>
      <c r="B454" s="19">
        <v>1</v>
      </c>
      <c r="C454" s="9">
        <v>4</v>
      </c>
      <c r="D454" s="24">
        <v>3.3000000000000002E-2</v>
      </c>
      <c r="E454" s="216">
        <v>0.03</v>
      </c>
      <c r="F454" s="215" t="s">
        <v>104</v>
      </c>
      <c r="G454" s="215" t="s">
        <v>318</v>
      </c>
      <c r="H454" s="215">
        <v>0.05</v>
      </c>
      <c r="I454" s="215" t="s">
        <v>105</v>
      </c>
      <c r="J454" s="215" t="s">
        <v>304</v>
      </c>
      <c r="K454" s="24">
        <v>0.03</v>
      </c>
      <c r="L454" s="24">
        <v>0.03</v>
      </c>
      <c r="M454" s="24">
        <v>3.2000000000000001E-2</v>
      </c>
      <c r="N454" s="215" t="s">
        <v>212</v>
      </c>
      <c r="O454" s="24">
        <v>3.3000000000000002E-2</v>
      </c>
      <c r="P454" s="24">
        <v>0.04</v>
      </c>
      <c r="Q454" s="24">
        <v>0.04</v>
      </c>
      <c r="R454" s="24">
        <v>0.04</v>
      </c>
      <c r="S454" s="24">
        <v>0.03</v>
      </c>
      <c r="T454" s="24">
        <v>3.3000000000000002E-2</v>
      </c>
      <c r="U454" s="215" t="s">
        <v>212</v>
      </c>
      <c r="V454" s="24">
        <v>4.7E-2</v>
      </c>
      <c r="W454" s="24">
        <v>3.4000000000000002E-2</v>
      </c>
      <c r="X454" s="24">
        <v>3.1E-2</v>
      </c>
      <c r="Y454" s="208"/>
      <c r="Z454" s="209"/>
      <c r="AA454" s="209"/>
      <c r="AB454" s="209"/>
      <c r="AC454" s="209"/>
      <c r="AD454" s="209"/>
      <c r="AE454" s="209"/>
      <c r="AF454" s="209"/>
      <c r="AG454" s="209"/>
      <c r="AH454" s="209"/>
      <c r="AI454" s="209"/>
      <c r="AJ454" s="209"/>
      <c r="AK454" s="209"/>
      <c r="AL454" s="209"/>
      <c r="AM454" s="209"/>
      <c r="AN454" s="209"/>
      <c r="AO454" s="209"/>
      <c r="AP454" s="209"/>
      <c r="AQ454" s="209"/>
      <c r="AR454" s="209"/>
      <c r="AS454" s="209"/>
      <c r="AT454" s="209"/>
      <c r="AU454" s="209"/>
      <c r="AV454" s="209"/>
      <c r="AW454" s="209"/>
      <c r="AX454" s="209"/>
      <c r="AY454" s="209"/>
      <c r="AZ454" s="209"/>
      <c r="BA454" s="209"/>
      <c r="BB454" s="209"/>
      <c r="BC454" s="209"/>
      <c r="BD454" s="209"/>
      <c r="BE454" s="209"/>
      <c r="BF454" s="209"/>
      <c r="BG454" s="209"/>
      <c r="BH454" s="209"/>
      <c r="BI454" s="209"/>
      <c r="BJ454" s="209"/>
      <c r="BK454" s="209"/>
      <c r="BL454" s="209"/>
      <c r="BM454" s="213">
        <v>3.3617857142857144E-2</v>
      </c>
    </row>
    <row r="455" spans="1:65">
      <c r="A455" s="30"/>
      <c r="B455" s="19">
        <v>1</v>
      </c>
      <c r="C455" s="9">
        <v>5</v>
      </c>
      <c r="D455" s="24">
        <v>3.5000000000000003E-2</v>
      </c>
      <c r="E455" s="24">
        <v>3.5000000000000003E-2</v>
      </c>
      <c r="F455" s="215" t="s">
        <v>104</v>
      </c>
      <c r="G455" s="215">
        <v>0.02</v>
      </c>
      <c r="H455" s="215">
        <v>0.06</v>
      </c>
      <c r="I455" s="215" t="s">
        <v>105</v>
      </c>
      <c r="J455" s="215" t="s">
        <v>304</v>
      </c>
      <c r="K455" s="24">
        <v>0.03</v>
      </c>
      <c r="L455" s="24">
        <v>0.03</v>
      </c>
      <c r="M455" s="24">
        <v>3.1E-2</v>
      </c>
      <c r="N455" s="215" t="s">
        <v>212</v>
      </c>
      <c r="O455" s="24">
        <v>3.3000000000000002E-2</v>
      </c>
      <c r="P455" s="24">
        <v>0.04</v>
      </c>
      <c r="Q455" s="24">
        <v>0.04</v>
      </c>
      <c r="R455" s="24">
        <v>0.04</v>
      </c>
      <c r="S455" s="24">
        <v>0.03</v>
      </c>
      <c r="T455" s="24">
        <v>3.3000000000000002E-2</v>
      </c>
      <c r="U455" s="215" t="s">
        <v>212</v>
      </c>
      <c r="V455" s="24">
        <v>0.03</v>
      </c>
      <c r="W455" s="24">
        <v>3.3000000000000002E-2</v>
      </c>
      <c r="X455" s="24">
        <v>3.5000000000000003E-2</v>
      </c>
      <c r="Y455" s="208"/>
      <c r="Z455" s="209"/>
      <c r="AA455" s="209"/>
      <c r="AB455" s="209"/>
      <c r="AC455" s="209"/>
      <c r="AD455" s="209"/>
      <c r="AE455" s="209"/>
      <c r="AF455" s="209"/>
      <c r="AG455" s="209"/>
      <c r="AH455" s="209"/>
      <c r="AI455" s="209"/>
      <c r="AJ455" s="209"/>
      <c r="AK455" s="209"/>
      <c r="AL455" s="209"/>
      <c r="AM455" s="209"/>
      <c r="AN455" s="209"/>
      <c r="AO455" s="209"/>
      <c r="AP455" s="209"/>
      <c r="AQ455" s="209"/>
      <c r="AR455" s="209"/>
      <c r="AS455" s="209"/>
      <c r="AT455" s="209"/>
      <c r="AU455" s="209"/>
      <c r="AV455" s="209"/>
      <c r="AW455" s="209"/>
      <c r="AX455" s="209"/>
      <c r="AY455" s="209"/>
      <c r="AZ455" s="209"/>
      <c r="BA455" s="209"/>
      <c r="BB455" s="209"/>
      <c r="BC455" s="209"/>
      <c r="BD455" s="209"/>
      <c r="BE455" s="209"/>
      <c r="BF455" s="209"/>
      <c r="BG455" s="209"/>
      <c r="BH455" s="209"/>
      <c r="BI455" s="209"/>
      <c r="BJ455" s="209"/>
      <c r="BK455" s="209"/>
      <c r="BL455" s="209"/>
      <c r="BM455" s="213">
        <v>95</v>
      </c>
    </row>
    <row r="456" spans="1:65">
      <c r="A456" s="30"/>
      <c r="B456" s="19">
        <v>1</v>
      </c>
      <c r="C456" s="9">
        <v>6</v>
      </c>
      <c r="D456" s="24">
        <v>3.4000000000000002E-2</v>
      </c>
      <c r="E456" s="24">
        <v>3.5000000000000003E-2</v>
      </c>
      <c r="F456" s="215" t="s">
        <v>104</v>
      </c>
      <c r="G456" s="215" t="s">
        <v>318</v>
      </c>
      <c r="H456" s="215">
        <v>0.06</v>
      </c>
      <c r="I456" s="215" t="s">
        <v>105</v>
      </c>
      <c r="J456" s="215" t="s">
        <v>304</v>
      </c>
      <c r="K456" s="24">
        <v>0.03</v>
      </c>
      <c r="L456" s="24">
        <v>0.03</v>
      </c>
      <c r="M456" s="24">
        <v>0.03</v>
      </c>
      <c r="N456" s="215" t="s">
        <v>212</v>
      </c>
      <c r="O456" s="24">
        <v>0.03</v>
      </c>
      <c r="P456" s="24">
        <v>0.03</v>
      </c>
      <c r="Q456" s="24">
        <v>0.04</v>
      </c>
      <c r="R456" s="24">
        <v>0.04</v>
      </c>
      <c r="S456" s="24">
        <v>0.03</v>
      </c>
      <c r="T456" s="24">
        <v>3.3000000000000002E-2</v>
      </c>
      <c r="U456" s="215" t="s">
        <v>212</v>
      </c>
      <c r="V456" s="24">
        <v>4.5999999999999999E-2</v>
      </c>
      <c r="W456" s="24">
        <v>3.6999999999999998E-2</v>
      </c>
      <c r="X456" s="24">
        <v>3.3000000000000002E-2</v>
      </c>
      <c r="Y456" s="208"/>
      <c r="Z456" s="209"/>
      <c r="AA456" s="209"/>
      <c r="AB456" s="209"/>
      <c r="AC456" s="209"/>
      <c r="AD456" s="209"/>
      <c r="AE456" s="209"/>
      <c r="AF456" s="209"/>
      <c r="AG456" s="209"/>
      <c r="AH456" s="209"/>
      <c r="AI456" s="209"/>
      <c r="AJ456" s="209"/>
      <c r="AK456" s="209"/>
      <c r="AL456" s="209"/>
      <c r="AM456" s="209"/>
      <c r="AN456" s="209"/>
      <c r="AO456" s="209"/>
      <c r="AP456" s="209"/>
      <c r="AQ456" s="209"/>
      <c r="AR456" s="209"/>
      <c r="AS456" s="209"/>
      <c r="AT456" s="209"/>
      <c r="AU456" s="209"/>
      <c r="AV456" s="209"/>
      <c r="AW456" s="209"/>
      <c r="AX456" s="209"/>
      <c r="AY456" s="209"/>
      <c r="AZ456" s="209"/>
      <c r="BA456" s="209"/>
      <c r="BB456" s="209"/>
      <c r="BC456" s="209"/>
      <c r="BD456" s="209"/>
      <c r="BE456" s="209"/>
      <c r="BF456" s="209"/>
      <c r="BG456" s="209"/>
      <c r="BH456" s="209"/>
      <c r="BI456" s="209"/>
      <c r="BJ456" s="209"/>
      <c r="BK456" s="209"/>
      <c r="BL456" s="209"/>
      <c r="BM456" s="56"/>
    </row>
    <row r="457" spans="1:65">
      <c r="A457" s="30"/>
      <c r="B457" s="20" t="s">
        <v>271</v>
      </c>
      <c r="C457" s="12"/>
      <c r="D457" s="217">
        <v>3.4833333333333334E-2</v>
      </c>
      <c r="E457" s="217">
        <v>3.4166666666666672E-2</v>
      </c>
      <c r="F457" s="217" t="s">
        <v>702</v>
      </c>
      <c r="G457" s="217">
        <v>0.02</v>
      </c>
      <c r="H457" s="217">
        <v>5.3333333333333337E-2</v>
      </c>
      <c r="I457" s="217" t="s">
        <v>702</v>
      </c>
      <c r="J457" s="217" t="s">
        <v>702</v>
      </c>
      <c r="K457" s="217">
        <v>2.8333333333333335E-2</v>
      </c>
      <c r="L457" s="217">
        <v>0.03</v>
      </c>
      <c r="M457" s="217">
        <v>3.1E-2</v>
      </c>
      <c r="N457" s="217" t="s">
        <v>702</v>
      </c>
      <c r="O457" s="217">
        <v>3.15E-2</v>
      </c>
      <c r="P457" s="217">
        <v>3.5000000000000003E-2</v>
      </c>
      <c r="Q457" s="217">
        <v>3.6666666666666674E-2</v>
      </c>
      <c r="R457" s="217">
        <v>3.8333333333333337E-2</v>
      </c>
      <c r="S457" s="217">
        <v>0.03</v>
      </c>
      <c r="T457" s="217">
        <v>3.4000000000000002E-2</v>
      </c>
      <c r="U457" s="217" t="s">
        <v>702</v>
      </c>
      <c r="V457" s="217">
        <v>4.4166666666666667E-2</v>
      </c>
      <c r="W457" s="217">
        <v>3.4166666666666672E-2</v>
      </c>
      <c r="X457" s="217">
        <v>3.3166666666666671E-2</v>
      </c>
      <c r="Y457" s="208"/>
      <c r="Z457" s="209"/>
      <c r="AA457" s="209"/>
      <c r="AB457" s="209"/>
      <c r="AC457" s="209"/>
      <c r="AD457" s="209"/>
      <c r="AE457" s="209"/>
      <c r="AF457" s="209"/>
      <c r="AG457" s="209"/>
      <c r="AH457" s="209"/>
      <c r="AI457" s="209"/>
      <c r="AJ457" s="209"/>
      <c r="AK457" s="209"/>
      <c r="AL457" s="209"/>
      <c r="AM457" s="209"/>
      <c r="AN457" s="209"/>
      <c r="AO457" s="209"/>
      <c r="AP457" s="209"/>
      <c r="AQ457" s="209"/>
      <c r="AR457" s="209"/>
      <c r="AS457" s="209"/>
      <c r="AT457" s="209"/>
      <c r="AU457" s="209"/>
      <c r="AV457" s="209"/>
      <c r="AW457" s="209"/>
      <c r="AX457" s="209"/>
      <c r="AY457" s="209"/>
      <c r="AZ457" s="209"/>
      <c r="BA457" s="209"/>
      <c r="BB457" s="209"/>
      <c r="BC457" s="209"/>
      <c r="BD457" s="209"/>
      <c r="BE457" s="209"/>
      <c r="BF457" s="209"/>
      <c r="BG457" s="209"/>
      <c r="BH457" s="209"/>
      <c r="BI457" s="209"/>
      <c r="BJ457" s="209"/>
      <c r="BK457" s="209"/>
      <c r="BL457" s="209"/>
      <c r="BM457" s="56"/>
    </row>
    <row r="458" spans="1:65">
      <c r="A458" s="30"/>
      <c r="B458" s="3" t="s">
        <v>272</v>
      </c>
      <c r="C458" s="29"/>
      <c r="D458" s="24">
        <v>3.5000000000000003E-2</v>
      </c>
      <c r="E458" s="24">
        <v>3.5000000000000003E-2</v>
      </c>
      <c r="F458" s="24" t="s">
        <v>702</v>
      </c>
      <c r="G458" s="24">
        <v>0.02</v>
      </c>
      <c r="H458" s="24">
        <v>0.05</v>
      </c>
      <c r="I458" s="24" t="s">
        <v>702</v>
      </c>
      <c r="J458" s="24" t="s">
        <v>702</v>
      </c>
      <c r="K458" s="24">
        <v>0.03</v>
      </c>
      <c r="L458" s="24">
        <v>0.03</v>
      </c>
      <c r="M458" s="24">
        <v>3.15E-2</v>
      </c>
      <c r="N458" s="24" t="s">
        <v>702</v>
      </c>
      <c r="O458" s="24">
        <v>3.15E-2</v>
      </c>
      <c r="P458" s="24">
        <v>3.5000000000000003E-2</v>
      </c>
      <c r="Q458" s="24">
        <v>0.04</v>
      </c>
      <c r="R458" s="24">
        <v>0.04</v>
      </c>
      <c r="S458" s="24">
        <v>0.03</v>
      </c>
      <c r="T458" s="24">
        <v>3.3000000000000002E-2</v>
      </c>
      <c r="U458" s="24" t="s">
        <v>702</v>
      </c>
      <c r="V458" s="24">
        <v>4.65E-2</v>
      </c>
      <c r="W458" s="24">
        <v>3.3500000000000002E-2</v>
      </c>
      <c r="X458" s="24">
        <v>3.2500000000000001E-2</v>
      </c>
      <c r="Y458" s="208"/>
      <c r="Z458" s="209"/>
      <c r="AA458" s="209"/>
      <c r="AB458" s="209"/>
      <c r="AC458" s="209"/>
      <c r="AD458" s="209"/>
      <c r="AE458" s="209"/>
      <c r="AF458" s="209"/>
      <c r="AG458" s="209"/>
      <c r="AH458" s="209"/>
      <c r="AI458" s="209"/>
      <c r="AJ458" s="209"/>
      <c r="AK458" s="209"/>
      <c r="AL458" s="209"/>
      <c r="AM458" s="209"/>
      <c r="AN458" s="209"/>
      <c r="AO458" s="209"/>
      <c r="AP458" s="209"/>
      <c r="AQ458" s="209"/>
      <c r="AR458" s="209"/>
      <c r="AS458" s="209"/>
      <c r="AT458" s="209"/>
      <c r="AU458" s="209"/>
      <c r="AV458" s="209"/>
      <c r="AW458" s="209"/>
      <c r="AX458" s="209"/>
      <c r="AY458" s="209"/>
      <c r="AZ458" s="209"/>
      <c r="BA458" s="209"/>
      <c r="BB458" s="209"/>
      <c r="BC458" s="209"/>
      <c r="BD458" s="209"/>
      <c r="BE458" s="209"/>
      <c r="BF458" s="209"/>
      <c r="BG458" s="209"/>
      <c r="BH458" s="209"/>
      <c r="BI458" s="209"/>
      <c r="BJ458" s="209"/>
      <c r="BK458" s="209"/>
      <c r="BL458" s="209"/>
      <c r="BM458" s="56"/>
    </row>
    <row r="459" spans="1:65">
      <c r="A459" s="30"/>
      <c r="B459" s="3" t="s">
        <v>273</v>
      </c>
      <c r="C459" s="29"/>
      <c r="D459" s="24">
        <v>1.1690451944500104E-3</v>
      </c>
      <c r="E459" s="24">
        <v>2.0412414523193166E-3</v>
      </c>
      <c r="F459" s="24" t="s">
        <v>702</v>
      </c>
      <c r="G459" s="24" t="s">
        <v>702</v>
      </c>
      <c r="H459" s="24">
        <v>5.1639777949432199E-3</v>
      </c>
      <c r="I459" s="24" t="s">
        <v>702</v>
      </c>
      <c r="J459" s="24" t="s">
        <v>702</v>
      </c>
      <c r="K459" s="24">
        <v>4.0824829046386289E-3</v>
      </c>
      <c r="L459" s="24">
        <v>0</v>
      </c>
      <c r="M459" s="24">
        <v>1.7888543819998323E-3</v>
      </c>
      <c r="N459" s="24" t="s">
        <v>702</v>
      </c>
      <c r="O459" s="24">
        <v>1.3784048752090235E-3</v>
      </c>
      <c r="P459" s="24">
        <v>5.4772255750516622E-3</v>
      </c>
      <c r="Q459" s="24">
        <v>5.1639777949432242E-3</v>
      </c>
      <c r="R459" s="24">
        <v>4.0824829046386306E-3</v>
      </c>
      <c r="S459" s="24">
        <v>0</v>
      </c>
      <c r="T459" s="24">
        <v>1.6733200530681502E-3</v>
      </c>
      <c r="U459" s="24" t="s">
        <v>702</v>
      </c>
      <c r="V459" s="24">
        <v>1.0264826674945196E-2</v>
      </c>
      <c r="W459" s="24">
        <v>1.9407902170679499E-3</v>
      </c>
      <c r="X459" s="24">
        <v>1.9407902170679513E-3</v>
      </c>
      <c r="Y459" s="208"/>
      <c r="Z459" s="209"/>
      <c r="AA459" s="209"/>
      <c r="AB459" s="209"/>
      <c r="AC459" s="209"/>
      <c r="AD459" s="209"/>
      <c r="AE459" s="209"/>
      <c r="AF459" s="209"/>
      <c r="AG459" s="209"/>
      <c r="AH459" s="209"/>
      <c r="AI459" s="209"/>
      <c r="AJ459" s="209"/>
      <c r="AK459" s="209"/>
      <c r="AL459" s="209"/>
      <c r="AM459" s="209"/>
      <c r="AN459" s="209"/>
      <c r="AO459" s="209"/>
      <c r="AP459" s="209"/>
      <c r="AQ459" s="209"/>
      <c r="AR459" s="209"/>
      <c r="AS459" s="209"/>
      <c r="AT459" s="209"/>
      <c r="AU459" s="209"/>
      <c r="AV459" s="209"/>
      <c r="AW459" s="209"/>
      <c r="AX459" s="209"/>
      <c r="AY459" s="209"/>
      <c r="AZ459" s="209"/>
      <c r="BA459" s="209"/>
      <c r="BB459" s="209"/>
      <c r="BC459" s="209"/>
      <c r="BD459" s="209"/>
      <c r="BE459" s="209"/>
      <c r="BF459" s="209"/>
      <c r="BG459" s="209"/>
      <c r="BH459" s="209"/>
      <c r="BI459" s="209"/>
      <c r="BJ459" s="209"/>
      <c r="BK459" s="209"/>
      <c r="BL459" s="209"/>
      <c r="BM459" s="56"/>
    </row>
    <row r="460" spans="1:65">
      <c r="A460" s="30"/>
      <c r="B460" s="3" t="s">
        <v>87</v>
      </c>
      <c r="C460" s="29"/>
      <c r="D460" s="13">
        <v>3.3561106060765851E-2</v>
      </c>
      <c r="E460" s="13">
        <v>5.9743652263004383E-2</v>
      </c>
      <c r="F460" s="13" t="s">
        <v>702</v>
      </c>
      <c r="G460" s="13" t="s">
        <v>702</v>
      </c>
      <c r="H460" s="13">
        <v>9.682458365518537E-2</v>
      </c>
      <c r="I460" s="13" t="s">
        <v>702</v>
      </c>
      <c r="J460" s="13" t="s">
        <v>702</v>
      </c>
      <c r="K460" s="13">
        <v>0.14408763192842219</v>
      </c>
      <c r="L460" s="13">
        <v>0</v>
      </c>
      <c r="M460" s="13">
        <v>5.7704980064510719E-2</v>
      </c>
      <c r="N460" s="13" t="s">
        <v>702</v>
      </c>
      <c r="O460" s="13">
        <v>4.3758884927270585E-2</v>
      </c>
      <c r="P460" s="13">
        <v>0.15649215928719032</v>
      </c>
      <c r="Q460" s="13">
        <v>0.14083575804390608</v>
      </c>
      <c r="R460" s="13">
        <v>0.10649955403405122</v>
      </c>
      <c r="S460" s="13">
        <v>0</v>
      </c>
      <c r="T460" s="13">
        <v>4.9215295678475005E-2</v>
      </c>
      <c r="U460" s="13" t="s">
        <v>702</v>
      </c>
      <c r="V460" s="13">
        <v>0.23241116999875916</v>
      </c>
      <c r="W460" s="13">
        <v>5.6803616109305843E-2</v>
      </c>
      <c r="X460" s="13">
        <v>5.8516287951797516E-2</v>
      </c>
      <c r="Y460" s="154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3" t="s">
        <v>274</v>
      </c>
      <c r="C461" s="29"/>
      <c r="D461" s="13">
        <v>3.6155671234817E-2</v>
      </c>
      <c r="E461" s="13">
        <v>1.6324940684868672E-2</v>
      </c>
      <c r="F461" s="13" t="s">
        <v>702</v>
      </c>
      <c r="G461" s="13">
        <v>-0.4050780835015404</v>
      </c>
      <c r="H461" s="13">
        <v>0.5864584439958922</v>
      </c>
      <c r="I461" s="13" t="s">
        <v>702</v>
      </c>
      <c r="J461" s="13" t="s">
        <v>702</v>
      </c>
      <c r="K461" s="13">
        <v>-0.15719395162718219</v>
      </c>
      <c r="L461" s="13">
        <v>-0.10761712525231071</v>
      </c>
      <c r="M461" s="13">
        <v>-7.7871029427387661E-2</v>
      </c>
      <c r="N461" s="13" t="s">
        <v>702</v>
      </c>
      <c r="O461" s="13">
        <v>-6.2997981514926193E-2</v>
      </c>
      <c r="P461" s="13">
        <v>4.1113353872304303E-2</v>
      </c>
      <c r="Q461" s="13">
        <v>9.0690180247176011E-2</v>
      </c>
      <c r="R461" s="13">
        <v>0.14026700662204772</v>
      </c>
      <c r="S461" s="13">
        <v>-0.10761712525231071</v>
      </c>
      <c r="T461" s="13">
        <v>1.1367258047381368E-2</v>
      </c>
      <c r="U461" s="13" t="s">
        <v>702</v>
      </c>
      <c r="V461" s="13">
        <v>0.31378589893409825</v>
      </c>
      <c r="W461" s="13">
        <v>1.6324940684868672E-2</v>
      </c>
      <c r="X461" s="13">
        <v>-1.3421155140054486E-2</v>
      </c>
      <c r="Y461" s="154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A462" s="30"/>
      <c r="B462" s="46" t="s">
        <v>275</v>
      </c>
      <c r="C462" s="47"/>
      <c r="D462" s="45">
        <v>0.11</v>
      </c>
      <c r="E462" s="45">
        <v>0</v>
      </c>
      <c r="F462" s="45">
        <v>399.06</v>
      </c>
      <c r="G462" s="45">
        <v>3.64</v>
      </c>
      <c r="H462" s="45">
        <v>3.1</v>
      </c>
      <c r="I462" s="45">
        <v>2.56</v>
      </c>
      <c r="J462" s="45">
        <v>34.93</v>
      </c>
      <c r="K462" s="45">
        <v>0.94</v>
      </c>
      <c r="L462" s="45">
        <v>0.67</v>
      </c>
      <c r="M462" s="45">
        <v>0.51</v>
      </c>
      <c r="N462" s="45">
        <v>1.48</v>
      </c>
      <c r="O462" s="45">
        <v>0.43</v>
      </c>
      <c r="P462" s="45">
        <v>0.13</v>
      </c>
      <c r="Q462" s="45">
        <v>0.4</v>
      </c>
      <c r="R462" s="45">
        <v>0.67</v>
      </c>
      <c r="S462" s="45">
        <v>0.67</v>
      </c>
      <c r="T462" s="45">
        <v>0.03</v>
      </c>
      <c r="U462" s="45">
        <v>1.48</v>
      </c>
      <c r="V462" s="45">
        <v>1.62</v>
      </c>
      <c r="W462" s="45">
        <v>0</v>
      </c>
      <c r="X462" s="45">
        <v>0.16</v>
      </c>
      <c r="Y462" s="154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5"/>
    </row>
    <row r="463" spans="1:65">
      <c r="B463" s="31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BM463" s="55"/>
    </row>
    <row r="464" spans="1:65" ht="15">
      <c r="B464" s="8" t="s">
        <v>600</v>
      </c>
      <c r="BM464" s="28" t="s">
        <v>67</v>
      </c>
    </row>
    <row r="465" spans="1:65" ht="15">
      <c r="A465" s="25" t="s">
        <v>54</v>
      </c>
      <c r="B465" s="18" t="s">
        <v>110</v>
      </c>
      <c r="C465" s="15" t="s">
        <v>111</v>
      </c>
      <c r="D465" s="16" t="s">
        <v>229</v>
      </c>
      <c r="E465" s="17" t="s">
        <v>229</v>
      </c>
      <c r="F465" s="17" t="s">
        <v>229</v>
      </c>
      <c r="G465" s="17" t="s">
        <v>229</v>
      </c>
      <c r="H465" s="17" t="s">
        <v>229</v>
      </c>
      <c r="I465" s="17" t="s">
        <v>229</v>
      </c>
      <c r="J465" s="17" t="s">
        <v>229</v>
      </c>
      <c r="K465" s="17" t="s">
        <v>229</v>
      </c>
      <c r="L465" s="17" t="s">
        <v>229</v>
      </c>
      <c r="M465" s="17" t="s">
        <v>229</v>
      </c>
      <c r="N465" s="17" t="s">
        <v>229</v>
      </c>
      <c r="O465" s="17" t="s">
        <v>229</v>
      </c>
      <c r="P465" s="17" t="s">
        <v>229</v>
      </c>
      <c r="Q465" s="17" t="s">
        <v>229</v>
      </c>
      <c r="R465" s="17" t="s">
        <v>229</v>
      </c>
      <c r="S465" s="17" t="s">
        <v>229</v>
      </c>
      <c r="T465" s="17" t="s">
        <v>229</v>
      </c>
      <c r="U465" s="17" t="s">
        <v>229</v>
      </c>
      <c r="V465" s="17" t="s">
        <v>229</v>
      </c>
      <c r="W465" s="17" t="s">
        <v>229</v>
      </c>
      <c r="X465" s="17" t="s">
        <v>229</v>
      </c>
      <c r="Y465" s="17" t="s">
        <v>229</v>
      </c>
      <c r="Z465" s="17" t="s">
        <v>229</v>
      </c>
      <c r="AA465" s="154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>
        <v>1</v>
      </c>
    </row>
    <row r="466" spans="1:65">
      <c r="A466" s="30"/>
      <c r="B466" s="19" t="s">
        <v>230</v>
      </c>
      <c r="C466" s="9" t="s">
        <v>230</v>
      </c>
      <c r="D466" s="152" t="s">
        <v>232</v>
      </c>
      <c r="E466" s="153" t="s">
        <v>233</v>
      </c>
      <c r="F466" s="153" t="s">
        <v>234</v>
      </c>
      <c r="G466" s="153" t="s">
        <v>235</v>
      </c>
      <c r="H466" s="153" t="s">
        <v>237</v>
      </c>
      <c r="I466" s="153" t="s">
        <v>238</v>
      </c>
      <c r="J466" s="153" t="s">
        <v>239</v>
      </c>
      <c r="K466" s="153" t="s">
        <v>240</v>
      </c>
      <c r="L466" s="153" t="s">
        <v>241</v>
      </c>
      <c r="M466" s="153" t="s">
        <v>244</v>
      </c>
      <c r="N466" s="153" t="s">
        <v>245</v>
      </c>
      <c r="O466" s="153" t="s">
        <v>246</v>
      </c>
      <c r="P466" s="153" t="s">
        <v>247</v>
      </c>
      <c r="Q466" s="153" t="s">
        <v>249</v>
      </c>
      <c r="R466" s="153" t="s">
        <v>250</v>
      </c>
      <c r="S466" s="153" t="s">
        <v>251</v>
      </c>
      <c r="T466" s="153" t="s">
        <v>252</v>
      </c>
      <c r="U466" s="153" t="s">
        <v>254</v>
      </c>
      <c r="V466" s="153" t="s">
        <v>258</v>
      </c>
      <c r="W466" s="153" t="s">
        <v>259</v>
      </c>
      <c r="X466" s="153" t="s">
        <v>260</v>
      </c>
      <c r="Y466" s="153" t="s">
        <v>261</v>
      </c>
      <c r="Z466" s="153" t="s">
        <v>262</v>
      </c>
      <c r="AA466" s="154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 t="s">
        <v>1</v>
      </c>
    </row>
    <row r="467" spans="1:65">
      <c r="A467" s="30"/>
      <c r="B467" s="19"/>
      <c r="C467" s="9"/>
      <c r="D467" s="10" t="s">
        <v>279</v>
      </c>
      <c r="E467" s="11" t="s">
        <v>281</v>
      </c>
      <c r="F467" s="11" t="s">
        <v>281</v>
      </c>
      <c r="G467" s="11" t="s">
        <v>282</v>
      </c>
      <c r="H467" s="11" t="s">
        <v>282</v>
      </c>
      <c r="I467" s="11" t="s">
        <v>279</v>
      </c>
      <c r="J467" s="11" t="s">
        <v>281</v>
      </c>
      <c r="K467" s="11" t="s">
        <v>282</v>
      </c>
      <c r="L467" s="11" t="s">
        <v>279</v>
      </c>
      <c r="M467" s="11" t="s">
        <v>282</v>
      </c>
      <c r="N467" s="11" t="s">
        <v>279</v>
      </c>
      <c r="O467" s="11" t="s">
        <v>281</v>
      </c>
      <c r="P467" s="11" t="s">
        <v>282</v>
      </c>
      <c r="Q467" s="11" t="s">
        <v>281</v>
      </c>
      <c r="R467" s="11" t="s">
        <v>281</v>
      </c>
      <c r="S467" s="11" t="s">
        <v>279</v>
      </c>
      <c r="T467" s="11" t="s">
        <v>282</v>
      </c>
      <c r="U467" s="11" t="s">
        <v>279</v>
      </c>
      <c r="V467" s="11" t="s">
        <v>279</v>
      </c>
      <c r="W467" s="11" t="s">
        <v>282</v>
      </c>
      <c r="X467" s="11" t="s">
        <v>279</v>
      </c>
      <c r="Y467" s="11" t="s">
        <v>282</v>
      </c>
      <c r="Z467" s="11" t="s">
        <v>279</v>
      </c>
      <c r="AA467" s="154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3</v>
      </c>
    </row>
    <row r="468" spans="1:65">
      <c r="A468" s="30"/>
      <c r="B468" s="19"/>
      <c r="C468" s="9"/>
      <c r="D468" s="26" t="s">
        <v>333</v>
      </c>
      <c r="E468" s="26" t="s">
        <v>334</v>
      </c>
      <c r="F468" s="26" t="s">
        <v>333</v>
      </c>
      <c r="G468" s="26" t="s">
        <v>335</v>
      </c>
      <c r="H468" s="26" t="s">
        <v>335</v>
      </c>
      <c r="I468" s="26" t="s">
        <v>116</v>
      </c>
      <c r="J468" s="26" t="s">
        <v>268</v>
      </c>
      <c r="K468" s="26" t="s">
        <v>335</v>
      </c>
      <c r="L468" s="26" t="s">
        <v>333</v>
      </c>
      <c r="M468" s="26" t="s">
        <v>336</v>
      </c>
      <c r="N468" s="26" t="s">
        <v>335</v>
      </c>
      <c r="O468" s="26" t="s">
        <v>336</v>
      </c>
      <c r="P468" s="26" t="s">
        <v>333</v>
      </c>
      <c r="Q468" s="26" t="s">
        <v>335</v>
      </c>
      <c r="R468" s="26" t="s">
        <v>337</v>
      </c>
      <c r="S468" s="26" t="s">
        <v>333</v>
      </c>
      <c r="T468" s="26" t="s">
        <v>336</v>
      </c>
      <c r="U468" s="26" t="s">
        <v>115</v>
      </c>
      <c r="V468" s="26" t="s">
        <v>333</v>
      </c>
      <c r="W468" s="26" t="s">
        <v>338</v>
      </c>
      <c r="X468" s="26" t="s">
        <v>333</v>
      </c>
      <c r="Y468" s="26" t="s">
        <v>333</v>
      </c>
      <c r="Z468" s="26" t="s">
        <v>333</v>
      </c>
      <c r="AA468" s="154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3</v>
      </c>
    </row>
    <row r="469" spans="1:65">
      <c r="A469" s="30"/>
      <c r="B469" s="18">
        <v>1</v>
      </c>
      <c r="C469" s="14">
        <v>1</v>
      </c>
      <c r="D469" s="211">
        <v>0.27</v>
      </c>
      <c r="E469" s="211">
        <v>0.27</v>
      </c>
      <c r="F469" s="211">
        <v>0.3</v>
      </c>
      <c r="G469" s="211">
        <v>0.28999999999999998</v>
      </c>
      <c r="H469" s="211">
        <v>0.3</v>
      </c>
      <c r="I469" s="211">
        <v>0.23600000000000002</v>
      </c>
      <c r="J469" s="211">
        <v>0.24</v>
      </c>
      <c r="K469" s="211">
        <v>0.28000000000000003</v>
      </c>
      <c r="L469" s="211">
        <v>0.26800000000000002</v>
      </c>
      <c r="M469" s="212">
        <v>0.373</v>
      </c>
      <c r="N469" s="211">
        <v>0.29239999999999999</v>
      </c>
      <c r="O469" s="211">
        <v>0.3105</v>
      </c>
      <c r="P469" s="211">
        <v>0.31</v>
      </c>
      <c r="Q469" s="211">
        <v>0.28000000000000003</v>
      </c>
      <c r="R469" s="211">
        <v>0.27399999999999997</v>
      </c>
      <c r="S469" s="211">
        <v>0.24</v>
      </c>
      <c r="T469" s="211">
        <v>0.32100000000000001</v>
      </c>
      <c r="U469" s="211">
        <v>0.28999999999999998</v>
      </c>
      <c r="V469" s="211">
        <v>0.28000000000000003</v>
      </c>
      <c r="W469" s="211">
        <v>0.27</v>
      </c>
      <c r="X469" s="211">
        <v>0.26</v>
      </c>
      <c r="Y469" s="211">
        <v>0.27</v>
      </c>
      <c r="Z469" s="211">
        <v>0.25</v>
      </c>
      <c r="AA469" s="208"/>
      <c r="AB469" s="209"/>
      <c r="AC469" s="209"/>
      <c r="AD469" s="209"/>
      <c r="AE469" s="209"/>
      <c r="AF469" s="209"/>
      <c r="AG469" s="209"/>
      <c r="AH469" s="209"/>
      <c r="AI469" s="209"/>
      <c r="AJ469" s="209"/>
      <c r="AK469" s="209"/>
      <c r="AL469" s="209"/>
      <c r="AM469" s="209"/>
      <c r="AN469" s="209"/>
      <c r="AO469" s="209"/>
      <c r="AP469" s="209"/>
      <c r="AQ469" s="209"/>
      <c r="AR469" s="209"/>
      <c r="AS469" s="209"/>
      <c r="AT469" s="209"/>
      <c r="AU469" s="209"/>
      <c r="AV469" s="209"/>
      <c r="AW469" s="209"/>
      <c r="AX469" s="209"/>
      <c r="AY469" s="209"/>
      <c r="AZ469" s="209"/>
      <c r="BA469" s="209"/>
      <c r="BB469" s="209"/>
      <c r="BC469" s="209"/>
      <c r="BD469" s="209"/>
      <c r="BE469" s="209"/>
      <c r="BF469" s="209"/>
      <c r="BG469" s="209"/>
      <c r="BH469" s="209"/>
      <c r="BI469" s="209"/>
      <c r="BJ469" s="209"/>
      <c r="BK469" s="209"/>
      <c r="BL469" s="209"/>
      <c r="BM469" s="213">
        <v>1</v>
      </c>
    </row>
    <row r="470" spans="1:65">
      <c r="A470" s="30"/>
      <c r="B470" s="19">
        <v>1</v>
      </c>
      <c r="C470" s="9">
        <v>2</v>
      </c>
      <c r="D470" s="24">
        <v>0.27</v>
      </c>
      <c r="E470" s="24">
        <v>0.28000000000000003</v>
      </c>
      <c r="F470" s="24">
        <v>0.3</v>
      </c>
      <c r="G470" s="24">
        <v>0.28999999999999998</v>
      </c>
      <c r="H470" s="24">
        <v>0.28999999999999998</v>
      </c>
      <c r="I470" s="24">
        <v>0.22650000000000001</v>
      </c>
      <c r="J470" s="24">
        <v>0.26</v>
      </c>
      <c r="K470" s="24">
        <v>0.28999999999999998</v>
      </c>
      <c r="L470" s="24">
        <v>0.26300000000000001</v>
      </c>
      <c r="M470" s="215">
        <v>0.32700000000000001</v>
      </c>
      <c r="N470" s="24">
        <v>0.29320000000000002</v>
      </c>
      <c r="O470" s="24">
        <v>0.30130000000000001</v>
      </c>
      <c r="P470" s="24">
        <v>0.31</v>
      </c>
      <c r="Q470" s="24">
        <v>0.28000000000000003</v>
      </c>
      <c r="R470" s="24">
        <v>0.26100000000000001</v>
      </c>
      <c r="S470" s="24">
        <v>0.24</v>
      </c>
      <c r="T470" s="24">
        <v>0.32500000000000001</v>
      </c>
      <c r="U470" s="24">
        <v>0.28000000000000003</v>
      </c>
      <c r="V470" s="24">
        <v>0.25</v>
      </c>
      <c r="W470" s="24">
        <v>0.26</v>
      </c>
      <c r="X470" s="24">
        <v>0.26</v>
      </c>
      <c r="Y470" s="24">
        <v>0.26</v>
      </c>
      <c r="Z470" s="24">
        <v>0.25</v>
      </c>
      <c r="AA470" s="208"/>
      <c r="AB470" s="209"/>
      <c r="AC470" s="209"/>
      <c r="AD470" s="209"/>
      <c r="AE470" s="209"/>
      <c r="AF470" s="209"/>
      <c r="AG470" s="209"/>
      <c r="AH470" s="209"/>
      <c r="AI470" s="209"/>
      <c r="AJ470" s="209"/>
      <c r="AK470" s="209"/>
      <c r="AL470" s="209"/>
      <c r="AM470" s="209"/>
      <c r="AN470" s="209"/>
      <c r="AO470" s="209"/>
      <c r="AP470" s="209"/>
      <c r="AQ470" s="209"/>
      <c r="AR470" s="209"/>
      <c r="AS470" s="209"/>
      <c r="AT470" s="209"/>
      <c r="AU470" s="209"/>
      <c r="AV470" s="209"/>
      <c r="AW470" s="209"/>
      <c r="AX470" s="209"/>
      <c r="AY470" s="209"/>
      <c r="AZ470" s="209"/>
      <c r="BA470" s="209"/>
      <c r="BB470" s="209"/>
      <c r="BC470" s="209"/>
      <c r="BD470" s="209"/>
      <c r="BE470" s="209"/>
      <c r="BF470" s="209"/>
      <c r="BG470" s="209"/>
      <c r="BH470" s="209"/>
      <c r="BI470" s="209"/>
      <c r="BJ470" s="209"/>
      <c r="BK470" s="209"/>
      <c r="BL470" s="209"/>
      <c r="BM470" s="213" t="e">
        <v>#N/A</v>
      </c>
    </row>
    <row r="471" spans="1:65">
      <c r="A471" s="30"/>
      <c r="B471" s="19">
        <v>1</v>
      </c>
      <c r="C471" s="9">
        <v>3</v>
      </c>
      <c r="D471" s="24">
        <v>0.27</v>
      </c>
      <c r="E471" s="24">
        <v>0.28000000000000003</v>
      </c>
      <c r="F471" s="24">
        <v>0.3</v>
      </c>
      <c r="G471" s="24">
        <v>0.27</v>
      </c>
      <c r="H471" s="24">
        <v>0.3</v>
      </c>
      <c r="I471" s="24">
        <v>0.23200000000000001</v>
      </c>
      <c r="J471" s="24">
        <v>0.26</v>
      </c>
      <c r="K471" s="24">
        <v>0.28999999999999998</v>
      </c>
      <c r="L471" s="24">
        <v>0.27800000000000002</v>
      </c>
      <c r="M471" s="215">
        <v>0.317</v>
      </c>
      <c r="N471" s="24">
        <v>0.29410000000000003</v>
      </c>
      <c r="O471" s="24">
        <v>0.30270000000000002</v>
      </c>
      <c r="P471" s="216">
        <v>0.27</v>
      </c>
      <c r="Q471" s="24">
        <v>0.28000000000000003</v>
      </c>
      <c r="R471" s="24">
        <v>0.29299999999999998</v>
      </c>
      <c r="S471" s="24">
        <v>0.25</v>
      </c>
      <c r="T471" s="24">
        <v>0.32800000000000001</v>
      </c>
      <c r="U471" s="24">
        <v>0.28000000000000003</v>
      </c>
      <c r="V471" s="24">
        <v>0.26</v>
      </c>
      <c r="W471" s="24">
        <v>0.26</v>
      </c>
      <c r="X471" s="24">
        <v>0.27</v>
      </c>
      <c r="Y471" s="24">
        <v>0.27</v>
      </c>
      <c r="Z471" s="24">
        <v>0.25</v>
      </c>
      <c r="AA471" s="208"/>
      <c r="AB471" s="209"/>
      <c r="AC471" s="209"/>
      <c r="AD471" s="209"/>
      <c r="AE471" s="209"/>
      <c r="AF471" s="209"/>
      <c r="AG471" s="209"/>
      <c r="AH471" s="209"/>
      <c r="AI471" s="209"/>
      <c r="AJ471" s="209"/>
      <c r="AK471" s="209"/>
      <c r="AL471" s="209"/>
      <c r="AM471" s="209"/>
      <c r="AN471" s="209"/>
      <c r="AO471" s="209"/>
      <c r="AP471" s="209"/>
      <c r="AQ471" s="209"/>
      <c r="AR471" s="209"/>
      <c r="AS471" s="209"/>
      <c r="AT471" s="209"/>
      <c r="AU471" s="209"/>
      <c r="AV471" s="209"/>
      <c r="AW471" s="209"/>
      <c r="AX471" s="209"/>
      <c r="AY471" s="209"/>
      <c r="AZ471" s="209"/>
      <c r="BA471" s="209"/>
      <c r="BB471" s="209"/>
      <c r="BC471" s="209"/>
      <c r="BD471" s="209"/>
      <c r="BE471" s="209"/>
      <c r="BF471" s="209"/>
      <c r="BG471" s="209"/>
      <c r="BH471" s="209"/>
      <c r="BI471" s="209"/>
      <c r="BJ471" s="209"/>
      <c r="BK471" s="209"/>
      <c r="BL471" s="209"/>
      <c r="BM471" s="213">
        <v>16</v>
      </c>
    </row>
    <row r="472" spans="1:65">
      <c r="A472" s="30"/>
      <c r="B472" s="19">
        <v>1</v>
      </c>
      <c r="C472" s="9">
        <v>4</v>
      </c>
      <c r="D472" s="24">
        <v>0.27</v>
      </c>
      <c r="E472" s="24">
        <v>0.26</v>
      </c>
      <c r="F472" s="24">
        <v>0.3</v>
      </c>
      <c r="G472" s="24">
        <v>0.27</v>
      </c>
      <c r="H472" s="24">
        <v>0.28999999999999998</v>
      </c>
      <c r="I472" s="24">
        <v>0.23349999999999999</v>
      </c>
      <c r="J472" s="24">
        <v>0.26</v>
      </c>
      <c r="K472" s="24">
        <v>0.28999999999999998</v>
      </c>
      <c r="L472" s="24">
        <v>0.27500000000000002</v>
      </c>
      <c r="M472" s="215">
        <v>0.374</v>
      </c>
      <c r="N472" s="24">
        <v>0.2913</v>
      </c>
      <c r="O472" s="24">
        <v>0.30530000000000002</v>
      </c>
      <c r="P472" s="24">
        <v>0.32</v>
      </c>
      <c r="Q472" s="24">
        <v>0.28000000000000003</v>
      </c>
      <c r="R472" s="24">
        <v>0.27999999999999997</v>
      </c>
      <c r="S472" s="24">
        <v>0.24</v>
      </c>
      <c r="T472" s="24">
        <v>0.33600000000000002</v>
      </c>
      <c r="U472" s="24">
        <v>0.28999999999999998</v>
      </c>
      <c r="V472" s="24">
        <v>0.27</v>
      </c>
      <c r="W472" s="24">
        <v>0.26</v>
      </c>
      <c r="X472" s="24">
        <v>0.27</v>
      </c>
      <c r="Y472" s="24">
        <v>0.27</v>
      </c>
      <c r="Z472" s="24">
        <v>0.25</v>
      </c>
      <c r="AA472" s="208"/>
      <c r="AB472" s="209"/>
      <c r="AC472" s="209"/>
      <c r="AD472" s="209"/>
      <c r="AE472" s="209"/>
      <c r="AF472" s="209"/>
      <c r="AG472" s="209"/>
      <c r="AH472" s="209"/>
      <c r="AI472" s="209"/>
      <c r="AJ472" s="209"/>
      <c r="AK472" s="209"/>
      <c r="AL472" s="209"/>
      <c r="AM472" s="209"/>
      <c r="AN472" s="209"/>
      <c r="AO472" s="209"/>
      <c r="AP472" s="209"/>
      <c r="AQ472" s="209"/>
      <c r="AR472" s="209"/>
      <c r="AS472" s="209"/>
      <c r="AT472" s="209"/>
      <c r="AU472" s="209"/>
      <c r="AV472" s="209"/>
      <c r="AW472" s="209"/>
      <c r="AX472" s="209"/>
      <c r="AY472" s="209"/>
      <c r="AZ472" s="209"/>
      <c r="BA472" s="209"/>
      <c r="BB472" s="209"/>
      <c r="BC472" s="209"/>
      <c r="BD472" s="209"/>
      <c r="BE472" s="209"/>
      <c r="BF472" s="209"/>
      <c r="BG472" s="209"/>
      <c r="BH472" s="209"/>
      <c r="BI472" s="209"/>
      <c r="BJ472" s="209"/>
      <c r="BK472" s="209"/>
      <c r="BL472" s="209"/>
      <c r="BM472" s="213">
        <v>0.27681909090909085</v>
      </c>
    </row>
    <row r="473" spans="1:65">
      <c r="A473" s="30"/>
      <c r="B473" s="19">
        <v>1</v>
      </c>
      <c r="C473" s="9">
        <v>5</v>
      </c>
      <c r="D473" s="24">
        <v>0.27</v>
      </c>
      <c r="E473" s="24">
        <v>0.28000000000000003</v>
      </c>
      <c r="F473" s="24">
        <v>0.28999999999999998</v>
      </c>
      <c r="G473" s="24">
        <v>0.28999999999999998</v>
      </c>
      <c r="H473" s="24">
        <v>0.3</v>
      </c>
      <c r="I473" s="24">
        <v>0.23749999999999999</v>
      </c>
      <c r="J473" s="24">
        <v>0.27</v>
      </c>
      <c r="K473" s="24">
        <v>0.28999999999999998</v>
      </c>
      <c r="L473" s="24">
        <v>0.27600000000000002</v>
      </c>
      <c r="M473" s="215">
        <v>0.33800000000000002</v>
      </c>
      <c r="N473" s="216">
        <v>0.30249999999999999</v>
      </c>
      <c r="O473" s="24">
        <v>0.29959999999999998</v>
      </c>
      <c r="P473" s="24">
        <v>0.31</v>
      </c>
      <c r="Q473" s="24">
        <v>0.28000000000000003</v>
      </c>
      <c r="R473" s="24">
        <v>0.28300000000000003</v>
      </c>
      <c r="S473" s="24">
        <v>0.24</v>
      </c>
      <c r="T473" s="24">
        <v>0.32299999999999995</v>
      </c>
      <c r="U473" s="24">
        <v>0.28000000000000003</v>
      </c>
      <c r="V473" s="24">
        <v>0.25</v>
      </c>
      <c r="W473" s="24">
        <v>0.26</v>
      </c>
      <c r="X473" s="24">
        <v>0.27</v>
      </c>
      <c r="Y473" s="24">
        <v>0.27</v>
      </c>
      <c r="Z473" s="24">
        <v>0.25</v>
      </c>
      <c r="AA473" s="208"/>
      <c r="AB473" s="209"/>
      <c r="AC473" s="209"/>
      <c r="AD473" s="209"/>
      <c r="AE473" s="209"/>
      <c r="AF473" s="209"/>
      <c r="AG473" s="209"/>
      <c r="AH473" s="209"/>
      <c r="AI473" s="209"/>
      <c r="AJ473" s="209"/>
      <c r="AK473" s="209"/>
      <c r="AL473" s="209"/>
      <c r="AM473" s="209"/>
      <c r="AN473" s="209"/>
      <c r="AO473" s="209"/>
      <c r="AP473" s="209"/>
      <c r="AQ473" s="209"/>
      <c r="AR473" s="209"/>
      <c r="AS473" s="209"/>
      <c r="AT473" s="209"/>
      <c r="AU473" s="209"/>
      <c r="AV473" s="209"/>
      <c r="AW473" s="209"/>
      <c r="AX473" s="209"/>
      <c r="AY473" s="209"/>
      <c r="AZ473" s="209"/>
      <c r="BA473" s="209"/>
      <c r="BB473" s="209"/>
      <c r="BC473" s="209"/>
      <c r="BD473" s="209"/>
      <c r="BE473" s="209"/>
      <c r="BF473" s="209"/>
      <c r="BG473" s="209"/>
      <c r="BH473" s="209"/>
      <c r="BI473" s="209"/>
      <c r="BJ473" s="209"/>
      <c r="BK473" s="209"/>
      <c r="BL473" s="209"/>
      <c r="BM473" s="213">
        <v>96</v>
      </c>
    </row>
    <row r="474" spans="1:65">
      <c r="A474" s="30"/>
      <c r="B474" s="19">
        <v>1</v>
      </c>
      <c r="C474" s="9">
        <v>6</v>
      </c>
      <c r="D474" s="24">
        <v>0.28000000000000003</v>
      </c>
      <c r="E474" s="24">
        <v>0.26</v>
      </c>
      <c r="F474" s="24">
        <v>0.3</v>
      </c>
      <c r="G474" s="24">
        <v>0.27</v>
      </c>
      <c r="H474" s="24">
        <v>0.28999999999999998</v>
      </c>
      <c r="I474" s="24">
        <v>0.23050000000000001</v>
      </c>
      <c r="J474" s="24">
        <v>0.26</v>
      </c>
      <c r="K474" s="24">
        <v>0.28000000000000003</v>
      </c>
      <c r="L474" s="24">
        <v>0.26500000000000001</v>
      </c>
      <c r="M474" s="215">
        <v>0.36</v>
      </c>
      <c r="N474" s="24">
        <v>0.29109999999999997</v>
      </c>
      <c r="O474" s="24">
        <v>0.29020000000000001</v>
      </c>
      <c r="P474" s="24">
        <v>0.31</v>
      </c>
      <c r="Q474" s="24">
        <v>0.28000000000000003</v>
      </c>
      <c r="R474" s="24">
        <v>0.29099999999999998</v>
      </c>
      <c r="S474" s="24">
        <v>0.25</v>
      </c>
      <c r="T474" s="24">
        <v>0.32800000000000001</v>
      </c>
      <c r="U474" s="24">
        <v>0.28000000000000003</v>
      </c>
      <c r="V474" s="24">
        <v>0.25</v>
      </c>
      <c r="W474" s="24">
        <v>0.26</v>
      </c>
      <c r="X474" s="24">
        <v>0.27</v>
      </c>
      <c r="Y474" s="24">
        <v>0.26</v>
      </c>
      <c r="Z474" s="24">
        <v>0.25</v>
      </c>
      <c r="AA474" s="208"/>
      <c r="AB474" s="209"/>
      <c r="AC474" s="209"/>
      <c r="AD474" s="209"/>
      <c r="AE474" s="209"/>
      <c r="AF474" s="209"/>
      <c r="AG474" s="209"/>
      <c r="AH474" s="209"/>
      <c r="AI474" s="209"/>
      <c r="AJ474" s="209"/>
      <c r="AK474" s="209"/>
      <c r="AL474" s="209"/>
      <c r="AM474" s="209"/>
      <c r="AN474" s="209"/>
      <c r="AO474" s="209"/>
      <c r="AP474" s="209"/>
      <c r="AQ474" s="209"/>
      <c r="AR474" s="209"/>
      <c r="AS474" s="209"/>
      <c r="AT474" s="209"/>
      <c r="AU474" s="209"/>
      <c r="AV474" s="209"/>
      <c r="AW474" s="209"/>
      <c r="AX474" s="209"/>
      <c r="AY474" s="209"/>
      <c r="AZ474" s="209"/>
      <c r="BA474" s="209"/>
      <c r="BB474" s="209"/>
      <c r="BC474" s="209"/>
      <c r="BD474" s="209"/>
      <c r="BE474" s="209"/>
      <c r="BF474" s="209"/>
      <c r="BG474" s="209"/>
      <c r="BH474" s="209"/>
      <c r="BI474" s="209"/>
      <c r="BJ474" s="209"/>
      <c r="BK474" s="209"/>
      <c r="BL474" s="209"/>
      <c r="BM474" s="56"/>
    </row>
    <row r="475" spans="1:65">
      <c r="A475" s="30"/>
      <c r="B475" s="20" t="s">
        <v>271</v>
      </c>
      <c r="C475" s="12"/>
      <c r="D475" s="217">
        <v>0.27166666666666667</v>
      </c>
      <c r="E475" s="217">
        <v>0.27166666666666667</v>
      </c>
      <c r="F475" s="217">
        <v>0.29833333333333334</v>
      </c>
      <c r="G475" s="217">
        <v>0.28000000000000003</v>
      </c>
      <c r="H475" s="217">
        <v>0.29499999999999998</v>
      </c>
      <c r="I475" s="217">
        <v>0.23266666666666666</v>
      </c>
      <c r="J475" s="217">
        <v>0.25833333333333336</v>
      </c>
      <c r="K475" s="217">
        <v>0.28666666666666668</v>
      </c>
      <c r="L475" s="217">
        <v>0.27083333333333331</v>
      </c>
      <c r="M475" s="217">
        <v>0.34816666666666668</v>
      </c>
      <c r="N475" s="217">
        <v>0.29409999999999997</v>
      </c>
      <c r="O475" s="217">
        <v>0.30160000000000003</v>
      </c>
      <c r="P475" s="217">
        <v>0.30499999999999999</v>
      </c>
      <c r="Q475" s="217">
        <v>0.28000000000000003</v>
      </c>
      <c r="R475" s="217">
        <v>0.28033333333333332</v>
      </c>
      <c r="S475" s="217">
        <v>0.24333333333333332</v>
      </c>
      <c r="T475" s="217">
        <v>0.32683333333333336</v>
      </c>
      <c r="U475" s="217">
        <v>0.28333333333333338</v>
      </c>
      <c r="V475" s="217">
        <v>0.26</v>
      </c>
      <c r="W475" s="217">
        <v>0.26166666666666666</v>
      </c>
      <c r="X475" s="217">
        <v>0.26666666666666666</v>
      </c>
      <c r="Y475" s="217">
        <v>0.26666666666666666</v>
      </c>
      <c r="Z475" s="217">
        <v>0.25</v>
      </c>
      <c r="AA475" s="208"/>
      <c r="AB475" s="209"/>
      <c r="AC475" s="209"/>
      <c r="AD475" s="209"/>
      <c r="AE475" s="209"/>
      <c r="AF475" s="209"/>
      <c r="AG475" s="209"/>
      <c r="AH475" s="209"/>
      <c r="AI475" s="209"/>
      <c r="AJ475" s="209"/>
      <c r="AK475" s="209"/>
      <c r="AL475" s="209"/>
      <c r="AM475" s="209"/>
      <c r="AN475" s="209"/>
      <c r="AO475" s="209"/>
      <c r="AP475" s="209"/>
      <c r="AQ475" s="209"/>
      <c r="AR475" s="209"/>
      <c r="AS475" s="209"/>
      <c r="AT475" s="209"/>
      <c r="AU475" s="209"/>
      <c r="AV475" s="209"/>
      <c r="AW475" s="209"/>
      <c r="AX475" s="209"/>
      <c r="AY475" s="209"/>
      <c r="AZ475" s="209"/>
      <c r="BA475" s="209"/>
      <c r="BB475" s="209"/>
      <c r="BC475" s="209"/>
      <c r="BD475" s="209"/>
      <c r="BE475" s="209"/>
      <c r="BF475" s="209"/>
      <c r="BG475" s="209"/>
      <c r="BH475" s="209"/>
      <c r="BI475" s="209"/>
      <c r="BJ475" s="209"/>
      <c r="BK475" s="209"/>
      <c r="BL475" s="209"/>
      <c r="BM475" s="56"/>
    </row>
    <row r="476" spans="1:65">
      <c r="A476" s="30"/>
      <c r="B476" s="3" t="s">
        <v>272</v>
      </c>
      <c r="C476" s="29"/>
      <c r="D476" s="24">
        <v>0.27</v>
      </c>
      <c r="E476" s="24">
        <v>0.27500000000000002</v>
      </c>
      <c r="F476" s="24">
        <v>0.3</v>
      </c>
      <c r="G476" s="24">
        <v>0.28000000000000003</v>
      </c>
      <c r="H476" s="24">
        <v>0.29499999999999998</v>
      </c>
      <c r="I476" s="24">
        <v>0.23275000000000001</v>
      </c>
      <c r="J476" s="24">
        <v>0.26</v>
      </c>
      <c r="K476" s="24">
        <v>0.28999999999999998</v>
      </c>
      <c r="L476" s="24">
        <v>0.27150000000000002</v>
      </c>
      <c r="M476" s="24">
        <v>0.34899999999999998</v>
      </c>
      <c r="N476" s="24">
        <v>0.2928</v>
      </c>
      <c r="O476" s="24">
        <v>0.30200000000000005</v>
      </c>
      <c r="P476" s="24">
        <v>0.31</v>
      </c>
      <c r="Q476" s="24">
        <v>0.28000000000000003</v>
      </c>
      <c r="R476" s="24">
        <v>0.28149999999999997</v>
      </c>
      <c r="S476" s="24">
        <v>0.24</v>
      </c>
      <c r="T476" s="24">
        <v>0.32650000000000001</v>
      </c>
      <c r="U476" s="24">
        <v>0.28000000000000003</v>
      </c>
      <c r="V476" s="24">
        <v>0.255</v>
      </c>
      <c r="W476" s="24">
        <v>0.26</v>
      </c>
      <c r="X476" s="24">
        <v>0.27</v>
      </c>
      <c r="Y476" s="24">
        <v>0.27</v>
      </c>
      <c r="Z476" s="24">
        <v>0.25</v>
      </c>
      <c r="AA476" s="208"/>
      <c r="AB476" s="209"/>
      <c r="AC476" s="209"/>
      <c r="AD476" s="209"/>
      <c r="AE476" s="209"/>
      <c r="AF476" s="209"/>
      <c r="AG476" s="209"/>
      <c r="AH476" s="209"/>
      <c r="AI476" s="209"/>
      <c r="AJ476" s="209"/>
      <c r="AK476" s="209"/>
      <c r="AL476" s="209"/>
      <c r="AM476" s="209"/>
      <c r="AN476" s="209"/>
      <c r="AO476" s="209"/>
      <c r="AP476" s="209"/>
      <c r="AQ476" s="209"/>
      <c r="AR476" s="209"/>
      <c r="AS476" s="209"/>
      <c r="AT476" s="209"/>
      <c r="AU476" s="209"/>
      <c r="AV476" s="209"/>
      <c r="AW476" s="209"/>
      <c r="AX476" s="209"/>
      <c r="AY476" s="209"/>
      <c r="AZ476" s="209"/>
      <c r="BA476" s="209"/>
      <c r="BB476" s="209"/>
      <c r="BC476" s="209"/>
      <c r="BD476" s="209"/>
      <c r="BE476" s="209"/>
      <c r="BF476" s="209"/>
      <c r="BG476" s="209"/>
      <c r="BH476" s="209"/>
      <c r="BI476" s="209"/>
      <c r="BJ476" s="209"/>
      <c r="BK476" s="209"/>
      <c r="BL476" s="209"/>
      <c r="BM476" s="56"/>
    </row>
    <row r="477" spans="1:65">
      <c r="A477" s="30"/>
      <c r="B477" s="3" t="s">
        <v>273</v>
      </c>
      <c r="C477" s="29"/>
      <c r="D477" s="24">
        <v>4.0824829046386332E-3</v>
      </c>
      <c r="E477" s="24">
        <v>9.8319208025017587E-3</v>
      </c>
      <c r="F477" s="24">
        <v>4.0824829046386332E-3</v>
      </c>
      <c r="G477" s="24">
        <v>1.09544511501033E-2</v>
      </c>
      <c r="H477" s="24">
        <v>5.4772255750516656E-3</v>
      </c>
      <c r="I477" s="24">
        <v>3.9581140290126347E-3</v>
      </c>
      <c r="J477" s="24">
        <v>9.8319208025017587E-3</v>
      </c>
      <c r="K477" s="24">
        <v>5.1639777949431982E-3</v>
      </c>
      <c r="L477" s="24">
        <v>6.3060817205826576E-3</v>
      </c>
      <c r="M477" s="24">
        <v>2.4276875142131994E-2</v>
      </c>
      <c r="N477" s="24">
        <v>4.2684891940826088E-3</v>
      </c>
      <c r="O477" s="24">
        <v>6.7551461864270553E-3</v>
      </c>
      <c r="P477" s="24">
        <v>1.7606816861659002E-2</v>
      </c>
      <c r="Q477" s="24">
        <v>0</v>
      </c>
      <c r="R477" s="24">
        <v>1.1792653080060762E-2</v>
      </c>
      <c r="S477" s="24">
        <v>5.1639777949432277E-3</v>
      </c>
      <c r="T477" s="24">
        <v>5.2694085689635791E-3</v>
      </c>
      <c r="U477" s="24">
        <v>5.1639777949431982E-3</v>
      </c>
      <c r="V477" s="24">
        <v>1.2649110640673528E-2</v>
      </c>
      <c r="W477" s="24">
        <v>4.0824829046386332E-3</v>
      </c>
      <c r="X477" s="24">
        <v>5.1639777949432277E-3</v>
      </c>
      <c r="Y477" s="24">
        <v>5.1639777949432277E-3</v>
      </c>
      <c r="Z477" s="24">
        <v>0</v>
      </c>
      <c r="AA477" s="208"/>
      <c r="AB477" s="209"/>
      <c r="AC477" s="209"/>
      <c r="AD477" s="209"/>
      <c r="AE477" s="209"/>
      <c r="AF477" s="209"/>
      <c r="AG477" s="209"/>
      <c r="AH477" s="209"/>
      <c r="AI477" s="209"/>
      <c r="AJ477" s="209"/>
      <c r="AK477" s="209"/>
      <c r="AL477" s="209"/>
      <c r="AM477" s="209"/>
      <c r="AN477" s="209"/>
      <c r="AO477" s="209"/>
      <c r="AP477" s="209"/>
      <c r="AQ477" s="209"/>
      <c r="AR477" s="209"/>
      <c r="AS477" s="209"/>
      <c r="AT477" s="209"/>
      <c r="AU477" s="209"/>
      <c r="AV477" s="209"/>
      <c r="AW477" s="209"/>
      <c r="AX477" s="209"/>
      <c r="AY477" s="209"/>
      <c r="AZ477" s="209"/>
      <c r="BA477" s="209"/>
      <c r="BB477" s="209"/>
      <c r="BC477" s="209"/>
      <c r="BD477" s="209"/>
      <c r="BE477" s="209"/>
      <c r="BF477" s="209"/>
      <c r="BG477" s="209"/>
      <c r="BH477" s="209"/>
      <c r="BI477" s="209"/>
      <c r="BJ477" s="209"/>
      <c r="BK477" s="209"/>
      <c r="BL477" s="209"/>
      <c r="BM477" s="56"/>
    </row>
    <row r="478" spans="1:65">
      <c r="A478" s="30"/>
      <c r="B478" s="3" t="s">
        <v>87</v>
      </c>
      <c r="C478" s="29"/>
      <c r="D478" s="13">
        <v>1.5027544434252638E-2</v>
      </c>
      <c r="E478" s="13">
        <v>3.6191119518411384E-2</v>
      </c>
      <c r="F478" s="13">
        <v>1.3684300239012178E-2</v>
      </c>
      <c r="G478" s="13">
        <v>3.9123039821797496E-2</v>
      </c>
      <c r="H478" s="13">
        <v>1.8566866356107343E-2</v>
      </c>
      <c r="I478" s="13">
        <v>1.7011951414094419E-2</v>
      </c>
      <c r="J478" s="13">
        <v>3.8059048267748738E-2</v>
      </c>
      <c r="K478" s="13">
        <v>1.8013876028871622E-2</v>
      </c>
      <c r="L478" s="13">
        <v>2.3283994045228275E-2</v>
      </c>
      <c r="M478" s="13">
        <v>6.9727740953945405E-2</v>
      </c>
      <c r="N478" s="13">
        <v>1.4513734083925907E-2</v>
      </c>
      <c r="O478" s="13">
        <v>2.2397699557118882E-2</v>
      </c>
      <c r="P478" s="13">
        <v>5.7727268398881974E-2</v>
      </c>
      <c r="Q478" s="13">
        <v>0</v>
      </c>
      <c r="R478" s="13">
        <v>4.2066538930062174E-2</v>
      </c>
      <c r="S478" s="13">
        <v>2.1221826554561212E-2</v>
      </c>
      <c r="T478" s="13">
        <v>1.6122616733187899E-2</v>
      </c>
      <c r="U478" s="13">
        <v>1.8225803982152462E-2</v>
      </c>
      <c r="V478" s="13">
        <v>4.8650425541052027E-2</v>
      </c>
      <c r="W478" s="13">
        <v>1.5601845495434268E-2</v>
      </c>
      <c r="X478" s="13">
        <v>1.9364916731037105E-2</v>
      </c>
      <c r="Y478" s="13">
        <v>1.9364916731037105E-2</v>
      </c>
      <c r="Z478" s="13">
        <v>0</v>
      </c>
      <c r="AA478" s="154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55"/>
    </row>
    <row r="479" spans="1:65">
      <c r="A479" s="30"/>
      <c r="B479" s="3" t="s">
        <v>274</v>
      </c>
      <c r="C479" s="29"/>
      <c r="D479" s="13">
        <v>-1.8612965693599048E-2</v>
      </c>
      <c r="E479" s="13">
        <v>-1.8612965693599048E-2</v>
      </c>
      <c r="F479" s="13">
        <v>7.7719503931569234E-2</v>
      </c>
      <c r="G479" s="13">
        <v>1.149093106426613E-2</v>
      </c>
      <c r="H479" s="13">
        <v>6.5677945228423074E-2</v>
      </c>
      <c r="I479" s="13">
        <v>-0.1594992025204075</v>
      </c>
      <c r="J479" s="13">
        <v>-6.6779200506183023E-2</v>
      </c>
      <c r="K479" s="13">
        <v>3.5574048470558228E-2</v>
      </c>
      <c r="L479" s="13">
        <v>-2.1623355369385644E-2</v>
      </c>
      <c r="M479" s="13">
        <v>0.25774080654360221</v>
      </c>
      <c r="N479" s="13">
        <v>6.2426724378573661E-2</v>
      </c>
      <c r="O479" s="13">
        <v>8.9520231460652466E-2</v>
      </c>
      <c r="P479" s="13">
        <v>0.10180262133786111</v>
      </c>
      <c r="Q479" s="13">
        <v>1.149093106426613E-2</v>
      </c>
      <c r="R479" s="13">
        <v>1.2695086934580546E-2</v>
      </c>
      <c r="S479" s="13">
        <v>-0.1209662146703403</v>
      </c>
      <c r="T479" s="13">
        <v>0.1806748308434678</v>
      </c>
      <c r="U479" s="13">
        <v>2.353248976741229E-2</v>
      </c>
      <c r="V479" s="13">
        <v>-6.0758421154610054E-2</v>
      </c>
      <c r="W479" s="13">
        <v>-5.4737641803037085E-2</v>
      </c>
      <c r="X479" s="13">
        <v>-3.6675303748318067E-2</v>
      </c>
      <c r="Y479" s="13">
        <v>-3.6675303748318067E-2</v>
      </c>
      <c r="Z479" s="13">
        <v>-9.6883097264048201E-2</v>
      </c>
      <c r="AA479" s="154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5"/>
    </row>
    <row r="480" spans="1:65">
      <c r="A480" s="30"/>
      <c r="B480" s="46" t="s">
        <v>275</v>
      </c>
      <c r="C480" s="47"/>
      <c r="D480" s="45">
        <v>0.37</v>
      </c>
      <c r="E480" s="45">
        <v>0.37</v>
      </c>
      <c r="F480" s="45">
        <v>0.82</v>
      </c>
      <c r="G480" s="45">
        <v>0</v>
      </c>
      <c r="H480" s="45">
        <v>0.67</v>
      </c>
      <c r="I480" s="45">
        <v>2.13</v>
      </c>
      <c r="J480" s="45">
        <v>0.97</v>
      </c>
      <c r="K480" s="45">
        <v>0.3</v>
      </c>
      <c r="L480" s="45">
        <v>0.41</v>
      </c>
      <c r="M480" s="45">
        <v>3.06</v>
      </c>
      <c r="N480" s="45">
        <v>0.63</v>
      </c>
      <c r="O480" s="45">
        <v>0.97</v>
      </c>
      <c r="P480" s="45">
        <v>1.1200000000000001</v>
      </c>
      <c r="Q480" s="45">
        <v>0</v>
      </c>
      <c r="R480" s="45">
        <v>0.01</v>
      </c>
      <c r="S480" s="45">
        <v>1.65</v>
      </c>
      <c r="T480" s="45">
        <v>2.11</v>
      </c>
      <c r="U480" s="45">
        <v>0.15</v>
      </c>
      <c r="V480" s="45">
        <v>0.9</v>
      </c>
      <c r="W480" s="45">
        <v>0.82</v>
      </c>
      <c r="X480" s="45">
        <v>0.6</v>
      </c>
      <c r="Y480" s="45">
        <v>0.6</v>
      </c>
      <c r="Z480" s="45">
        <v>1.35</v>
      </c>
      <c r="AA480" s="154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5"/>
    </row>
    <row r="481" spans="1:65">
      <c r="B481" s="31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BM481" s="55"/>
    </row>
    <row r="482" spans="1:65" ht="15">
      <c r="B482" s="8" t="s">
        <v>601</v>
      </c>
      <c r="BM482" s="28" t="s">
        <v>67</v>
      </c>
    </row>
    <row r="483" spans="1:65" ht="15">
      <c r="A483" s="25" t="s">
        <v>17</v>
      </c>
      <c r="B483" s="18" t="s">
        <v>110</v>
      </c>
      <c r="C483" s="15" t="s">
        <v>111</v>
      </c>
      <c r="D483" s="16" t="s">
        <v>229</v>
      </c>
      <c r="E483" s="17" t="s">
        <v>229</v>
      </c>
      <c r="F483" s="17" t="s">
        <v>229</v>
      </c>
      <c r="G483" s="17" t="s">
        <v>229</v>
      </c>
      <c r="H483" s="17" t="s">
        <v>229</v>
      </c>
      <c r="I483" s="17" t="s">
        <v>229</v>
      </c>
      <c r="J483" s="17" t="s">
        <v>229</v>
      </c>
      <c r="K483" s="17" t="s">
        <v>229</v>
      </c>
      <c r="L483" s="17" t="s">
        <v>229</v>
      </c>
      <c r="M483" s="17" t="s">
        <v>229</v>
      </c>
      <c r="N483" s="17" t="s">
        <v>229</v>
      </c>
      <c r="O483" s="17" t="s">
        <v>229</v>
      </c>
      <c r="P483" s="17" t="s">
        <v>229</v>
      </c>
      <c r="Q483" s="17" t="s">
        <v>229</v>
      </c>
      <c r="R483" s="17" t="s">
        <v>229</v>
      </c>
      <c r="S483" s="17" t="s">
        <v>229</v>
      </c>
      <c r="T483" s="17" t="s">
        <v>229</v>
      </c>
      <c r="U483" s="17" t="s">
        <v>229</v>
      </c>
      <c r="V483" s="17" t="s">
        <v>229</v>
      </c>
      <c r="W483" s="17" t="s">
        <v>229</v>
      </c>
      <c r="X483" s="17" t="s">
        <v>229</v>
      </c>
      <c r="Y483" s="17" t="s">
        <v>229</v>
      </c>
      <c r="Z483" s="17" t="s">
        <v>229</v>
      </c>
      <c r="AA483" s="17" t="s">
        <v>229</v>
      </c>
      <c r="AB483" s="154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</v>
      </c>
    </row>
    <row r="484" spans="1:65">
      <c r="A484" s="30"/>
      <c r="B484" s="19" t="s">
        <v>230</v>
      </c>
      <c r="C484" s="9" t="s">
        <v>230</v>
      </c>
      <c r="D484" s="152" t="s">
        <v>232</v>
      </c>
      <c r="E484" s="153" t="s">
        <v>233</v>
      </c>
      <c r="F484" s="153" t="s">
        <v>234</v>
      </c>
      <c r="G484" s="153" t="s">
        <v>235</v>
      </c>
      <c r="H484" s="153" t="s">
        <v>237</v>
      </c>
      <c r="I484" s="153" t="s">
        <v>238</v>
      </c>
      <c r="J484" s="153" t="s">
        <v>239</v>
      </c>
      <c r="K484" s="153" t="s">
        <v>240</v>
      </c>
      <c r="L484" s="153" t="s">
        <v>241</v>
      </c>
      <c r="M484" s="153" t="s">
        <v>243</v>
      </c>
      <c r="N484" s="153" t="s">
        <v>244</v>
      </c>
      <c r="O484" s="153" t="s">
        <v>245</v>
      </c>
      <c r="P484" s="153" t="s">
        <v>246</v>
      </c>
      <c r="Q484" s="153" t="s">
        <v>247</v>
      </c>
      <c r="R484" s="153" t="s">
        <v>249</v>
      </c>
      <c r="S484" s="153" t="s">
        <v>250</v>
      </c>
      <c r="T484" s="153" t="s">
        <v>251</v>
      </c>
      <c r="U484" s="153" t="s">
        <v>252</v>
      </c>
      <c r="V484" s="153" t="s">
        <v>254</v>
      </c>
      <c r="W484" s="153" t="s">
        <v>258</v>
      </c>
      <c r="X484" s="153" t="s">
        <v>259</v>
      </c>
      <c r="Y484" s="153" t="s">
        <v>260</v>
      </c>
      <c r="Z484" s="153" t="s">
        <v>261</v>
      </c>
      <c r="AA484" s="153" t="s">
        <v>262</v>
      </c>
      <c r="AB484" s="154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 t="s">
        <v>3</v>
      </c>
    </row>
    <row r="485" spans="1:65">
      <c r="A485" s="30"/>
      <c r="B485" s="19"/>
      <c r="C485" s="9"/>
      <c r="D485" s="10" t="s">
        <v>279</v>
      </c>
      <c r="E485" s="11" t="s">
        <v>279</v>
      </c>
      <c r="F485" s="11" t="s">
        <v>281</v>
      </c>
      <c r="G485" s="11" t="s">
        <v>281</v>
      </c>
      <c r="H485" s="11" t="s">
        <v>282</v>
      </c>
      <c r="I485" s="11" t="s">
        <v>279</v>
      </c>
      <c r="J485" s="11" t="s">
        <v>279</v>
      </c>
      <c r="K485" s="11" t="s">
        <v>282</v>
      </c>
      <c r="L485" s="11" t="s">
        <v>279</v>
      </c>
      <c r="M485" s="11" t="s">
        <v>279</v>
      </c>
      <c r="N485" s="11" t="s">
        <v>282</v>
      </c>
      <c r="O485" s="11" t="s">
        <v>279</v>
      </c>
      <c r="P485" s="11" t="s">
        <v>279</v>
      </c>
      <c r="Q485" s="11" t="s">
        <v>282</v>
      </c>
      <c r="R485" s="11" t="s">
        <v>279</v>
      </c>
      <c r="S485" s="11" t="s">
        <v>279</v>
      </c>
      <c r="T485" s="11" t="s">
        <v>279</v>
      </c>
      <c r="U485" s="11" t="s">
        <v>282</v>
      </c>
      <c r="V485" s="11" t="s">
        <v>279</v>
      </c>
      <c r="W485" s="11" t="s">
        <v>279</v>
      </c>
      <c r="X485" s="11" t="s">
        <v>282</v>
      </c>
      <c r="Y485" s="11" t="s">
        <v>279</v>
      </c>
      <c r="Z485" s="11" t="s">
        <v>282</v>
      </c>
      <c r="AA485" s="11" t="s">
        <v>279</v>
      </c>
      <c r="AB485" s="154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1</v>
      </c>
    </row>
    <row r="486" spans="1:65">
      <c r="A486" s="30"/>
      <c r="B486" s="19"/>
      <c r="C486" s="9"/>
      <c r="D486" s="26" t="s">
        <v>333</v>
      </c>
      <c r="E486" s="26" t="s">
        <v>334</v>
      </c>
      <c r="F486" s="26" t="s">
        <v>333</v>
      </c>
      <c r="G486" s="26" t="s">
        <v>335</v>
      </c>
      <c r="H486" s="26" t="s">
        <v>335</v>
      </c>
      <c r="I486" s="26" t="s">
        <v>116</v>
      </c>
      <c r="J486" s="26" t="s">
        <v>268</v>
      </c>
      <c r="K486" s="26" t="s">
        <v>335</v>
      </c>
      <c r="L486" s="26" t="s">
        <v>333</v>
      </c>
      <c r="M486" s="26" t="s">
        <v>116</v>
      </c>
      <c r="N486" s="26" t="s">
        <v>336</v>
      </c>
      <c r="O486" s="26" t="s">
        <v>335</v>
      </c>
      <c r="P486" s="26" t="s">
        <v>336</v>
      </c>
      <c r="Q486" s="26" t="s">
        <v>333</v>
      </c>
      <c r="R486" s="26" t="s">
        <v>335</v>
      </c>
      <c r="S486" s="26" t="s">
        <v>337</v>
      </c>
      <c r="T486" s="26" t="s">
        <v>333</v>
      </c>
      <c r="U486" s="26" t="s">
        <v>336</v>
      </c>
      <c r="V486" s="26" t="s">
        <v>115</v>
      </c>
      <c r="W486" s="26" t="s">
        <v>333</v>
      </c>
      <c r="X486" s="26" t="s">
        <v>338</v>
      </c>
      <c r="Y486" s="26" t="s">
        <v>333</v>
      </c>
      <c r="Z486" s="26" t="s">
        <v>333</v>
      </c>
      <c r="AA486" s="26" t="s">
        <v>333</v>
      </c>
      <c r="AB486" s="154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</v>
      </c>
    </row>
    <row r="487" spans="1:65">
      <c r="A487" s="30"/>
      <c r="B487" s="18">
        <v>1</v>
      </c>
      <c r="C487" s="14">
        <v>1</v>
      </c>
      <c r="D487" s="229">
        <v>13.3</v>
      </c>
      <c r="E487" s="229">
        <v>13.7</v>
      </c>
      <c r="F487" s="236">
        <v>12</v>
      </c>
      <c r="G487" s="229">
        <v>12.7</v>
      </c>
      <c r="H487" s="229">
        <v>13.6</v>
      </c>
      <c r="I487" s="236">
        <v>12</v>
      </c>
      <c r="J487" s="239">
        <v>13.8</v>
      </c>
      <c r="K487" s="236">
        <v>11</v>
      </c>
      <c r="L487" s="229">
        <v>12.872999999999999</v>
      </c>
      <c r="M487" s="229">
        <v>12.5</v>
      </c>
      <c r="N487" s="229">
        <v>11.66</v>
      </c>
      <c r="O487" s="229">
        <v>12.65</v>
      </c>
      <c r="P487" s="229">
        <v>13.88</v>
      </c>
      <c r="Q487" s="236">
        <v>15.1</v>
      </c>
      <c r="R487" s="229">
        <v>12.6</v>
      </c>
      <c r="S487" s="229">
        <v>11.8</v>
      </c>
      <c r="T487" s="229">
        <v>13.4</v>
      </c>
      <c r="U487" s="229">
        <v>13.8</v>
      </c>
      <c r="V487" s="229">
        <v>13.2</v>
      </c>
      <c r="W487" s="236">
        <v>11.5</v>
      </c>
      <c r="X487" s="236">
        <v>14</v>
      </c>
      <c r="Y487" s="229">
        <v>12.1</v>
      </c>
      <c r="Z487" s="229">
        <v>12.9</v>
      </c>
      <c r="AA487" s="229">
        <v>13</v>
      </c>
      <c r="AB487" s="230"/>
      <c r="AC487" s="231"/>
      <c r="AD487" s="231"/>
      <c r="AE487" s="231"/>
      <c r="AF487" s="231"/>
      <c r="AG487" s="231"/>
      <c r="AH487" s="231"/>
      <c r="AI487" s="231"/>
      <c r="AJ487" s="231"/>
      <c r="AK487" s="231"/>
      <c r="AL487" s="231"/>
      <c r="AM487" s="231"/>
      <c r="AN487" s="231"/>
      <c r="AO487" s="231"/>
      <c r="AP487" s="231"/>
      <c r="AQ487" s="231"/>
      <c r="AR487" s="231"/>
      <c r="AS487" s="231"/>
      <c r="AT487" s="231"/>
      <c r="AU487" s="231"/>
      <c r="AV487" s="231"/>
      <c r="AW487" s="231"/>
      <c r="AX487" s="231"/>
      <c r="AY487" s="231"/>
      <c r="AZ487" s="231"/>
      <c r="BA487" s="231"/>
      <c r="BB487" s="231"/>
      <c r="BC487" s="231"/>
      <c r="BD487" s="231"/>
      <c r="BE487" s="231"/>
      <c r="BF487" s="231"/>
      <c r="BG487" s="231"/>
      <c r="BH487" s="231"/>
      <c r="BI487" s="231"/>
      <c r="BJ487" s="231"/>
      <c r="BK487" s="231"/>
      <c r="BL487" s="231"/>
      <c r="BM487" s="232">
        <v>1</v>
      </c>
    </row>
    <row r="488" spans="1:65">
      <c r="A488" s="30"/>
      <c r="B488" s="19">
        <v>1</v>
      </c>
      <c r="C488" s="9">
        <v>2</v>
      </c>
      <c r="D488" s="233">
        <v>13.7</v>
      </c>
      <c r="E488" s="233">
        <v>13.5</v>
      </c>
      <c r="F488" s="237">
        <v>12</v>
      </c>
      <c r="G488" s="233">
        <v>12.7</v>
      </c>
      <c r="H488" s="233">
        <v>13.1</v>
      </c>
      <c r="I488" s="237">
        <v>11</v>
      </c>
      <c r="J488" s="237">
        <v>15</v>
      </c>
      <c r="K488" s="237">
        <v>11</v>
      </c>
      <c r="L488" s="233">
        <v>12.589</v>
      </c>
      <c r="M488" s="233">
        <v>12.2</v>
      </c>
      <c r="N488" s="233">
        <v>11.44</v>
      </c>
      <c r="O488" s="233">
        <v>12.95</v>
      </c>
      <c r="P488" s="233">
        <v>13.77</v>
      </c>
      <c r="Q488" s="237">
        <v>14.7</v>
      </c>
      <c r="R488" s="233">
        <v>12.6</v>
      </c>
      <c r="S488" s="233">
        <v>11.6</v>
      </c>
      <c r="T488" s="233">
        <v>13.5</v>
      </c>
      <c r="U488" s="233">
        <v>13.9</v>
      </c>
      <c r="V488" s="233">
        <v>13.5</v>
      </c>
      <c r="W488" s="237">
        <v>10.8</v>
      </c>
      <c r="X488" s="237">
        <v>14</v>
      </c>
      <c r="Y488" s="233">
        <v>11.9</v>
      </c>
      <c r="Z488" s="233">
        <v>13.3</v>
      </c>
      <c r="AA488" s="233">
        <v>12.3</v>
      </c>
      <c r="AB488" s="230"/>
      <c r="AC488" s="231"/>
      <c r="AD488" s="231"/>
      <c r="AE488" s="231"/>
      <c r="AF488" s="231"/>
      <c r="AG488" s="231"/>
      <c r="AH488" s="231"/>
      <c r="AI488" s="231"/>
      <c r="AJ488" s="231"/>
      <c r="AK488" s="231"/>
      <c r="AL488" s="231"/>
      <c r="AM488" s="231"/>
      <c r="AN488" s="231"/>
      <c r="AO488" s="231"/>
      <c r="AP488" s="231"/>
      <c r="AQ488" s="231"/>
      <c r="AR488" s="231"/>
      <c r="AS488" s="231"/>
      <c r="AT488" s="231"/>
      <c r="AU488" s="231"/>
      <c r="AV488" s="231"/>
      <c r="AW488" s="231"/>
      <c r="AX488" s="231"/>
      <c r="AY488" s="231"/>
      <c r="AZ488" s="231"/>
      <c r="BA488" s="231"/>
      <c r="BB488" s="231"/>
      <c r="BC488" s="231"/>
      <c r="BD488" s="231"/>
      <c r="BE488" s="231"/>
      <c r="BF488" s="231"/>
      <c r="BG488" s="231"/>
      <c r="BH488" s="231"/>
      <c r="BI488" s="231"/>
      <c r="BJ488" s="231"/>
      <c r="BK488" s="231"/>
      <c r="BL488" s="231"/>
      <c r="BM488" s="232">
        <v>24</v>
      </c>
    </row>
    <row r="489" spans="1:65">
      <c r="A489" s="30"/>
      <c r="B489" s="19">
        <v>1</v>
      </c>
      <c r="C489" s="9">
        <v>3</v>
      </c>
      <c r="D489" s="233">
        <v>13.3</v>
      </c>
      <c r="E489" s="233">
        <v>13.6</v>
      </c>
      <c r="F489" s="237">
        <v>12</v>
      </c>
      <c r="G489" s="233">
        <v>11.7</v>
      </c>
      <c r="H489" s="233">
        <v>13.5</v>
      </c>
      <c r="I489" s="237">
        <v>11</v>
      </c>
      <c r="J489" s="237">
        <v>15</v>
      </c>
      <c r="K489" s="237">
        <v>12</v>
      </c>
      <c r="L489" s="233">
        <v>13.377000000000001</v>
      </c>
      <c r="M489" s="233">
        <v>12.8</v>
      </c>
      <c r="N489" s="233">
        <v>11.46</v>
      </c>
      <c r="O489" s="233">
        <v>13.11</v>
      </c>
      <c r="P489" s="233">
        <v>13.87</v>
      </c>
      <c r="Q489" s="237">
        <v>14</v>
      </c>
      <c r="R489" s="233">
        <v>12.6</v>
      </c>
      <c r="S489" s="233">
        <v>12</v>
      </c>
      <c r="T489" s="233">
        <v>13.3</v>
      </c>
      <c r="U489" s="233">
        <v>14.1</v>
      </c>
      <c r="V489" s="233">
        <v>13</v>
      </c>
      <c r="W489" s="237">
        <v>11.2</v>
      </c>
      <c r="X489" s="237">
        <v>13</v>
      </c>
      <c r="Y489" s="233">
        <v>12.5</v>
      </c>
      <c r="Z489" s="233">
        <v>13.6</v>
      </c>
      <c r="AA489" s="233">
        <v>13.2</v>
      </c>
      <c r="AB489" s="230"/>
      <c r="AC489" s="231"/>
      <c r="AD489" s="231"/>
      <c r="AE489" s="231"/>
      <c r="AF489" s="231"/>
      <c r="AG489" s="231"/>
      <c r="AH489" s="231"/>
      <c r="AI489" s="231"/>
      <c r="AJ489" s="231"/>
      <c r="AK489" s="231"/>
      <c r="AL489" s="231"/>
      <c r="AM489" s="231"/>
      <c r="AN489" s="231"/>
      <c r="AO489" s="231"/>
      <c r="AP489" s="231"/>
      <c r="AQ489" s="231"/>
      <c r="AR489" s="231"/>
      <c r="AS489" s="231"/>
      <c r="AT489" s="231"/>
      <c r="AU489" s="231"/>
      <c r="AV489" s="231"/>
      <c r="AW489" s="231"/>
      <c r="AX489" s="231"/>
      <c r="AY489" s="231"/>
      <c r="AZ489" s="231"/>
      <c r="BA489" s="231"/>
      <c r="BB489" s="231"/>
      <c r="BC489" s="231"/>
      <c r="BD489" s="231"/>
      <c r="BE489" s="231"/>
      <c r="BF489" s="231"/>
      <c r="BG489" s="231"/>
      <c r="BH489" s="231"/>
      <c r="BI489" s="231"/>
      <c r="BJ489" s="231"/>
      <c r="BK489" s="231"/>
      <c r="BL489" s="231"/>
      <c r="BM489" s="232">
        <v>16</v>
      </c>
    </row>
    <row r="490" spans="1:65">
      <c r="A490" s="30"/>
      <c r="B490" s="19">
        <v>1</v>
      </c>
      <c r="C490" s="9">
        <v>4</v>
      </c>
      <c r="D490" s="233">
        <v>13.1</v>
      </c>
      <c r="E490" s="233">
        <v>13.5</v>
      </c>
      <c r="F490" s="237">
        <v>12</v>
      </c>
      <c r="G490" s="233">
        <v>11.2</v>
      </c>
      <c r="H490" s="233">
        <v>13.5</v>
      </c>
      <c r="I490" s="238">
        <v>12.5</v>
      </c>
      <c r="J490" s="237">
        <v>15</v>
      </c>
      <c r="K490" s="237">
        <v>11</v>
      </c>
      <c r="L490" s="233">
        <v>13.279</v>
      </c>
      <c r="M490" s="233">
        <v>12.6</v>
      </c>
      <c r="N490" s="233">
        <v>11.66</v>
      </c>
      <c r="O490" s="233">
        <v>12.88</v>
      </c>
      <c r="P490" s="233">
        <v>13.71</v>
      </c>
      <c r="Q490" s="237">
        <v>15.9</v>
      </c>
      <c r="R490" s="233">
        <v>12.5</v>
      </c>
      <c r="S490" s="233">
        <v>11.6</v>
      </c>
      <c r="T490" s="233">
        <v>13.3</v>
      </c>
      <c r="U490" s="233">
        <v>13.9</v>
      </c>
      <c r="V490" s="233">
        <v>12.6</v>
      </c>
      <c r="W490" s="237">
        <v>11.5</v>
      </c>
      <c r="X490" s="237">
        <v>13</v>
      </c>
      <c r="Y490" s="233">
        <v>12.5</v>
      </c>
      <c r="Z490" s="233">
        <v>13</v>
      </c>
      <c r="AA490" s="233">
        <v>13</v>
      </c>
      <c r="AB490" s="230"/>
      <c r="AC490" s="231"/>
      <c r="AD490" s="231"/>
      <c r="AE490" s="231"/>
      <c r="AF490" s="231"/>
      <c r="AG490" s="231"/>
      <c r="AH490" s="231"/>
      <c r="AI490" s="231"/>
      <c r="AJ490" s="231"/>
      <c r="AK490" s="231"/>
      <c r="AL490" s="231"/>
      <c r="AM490" s="231"/>
      <c r="AN490" s="231"/>
      <c r="AO490" s="231"/>
      <c r="AP490" s="231"/>
      <c r="AQ490" s="231"/>
      <c r="AR490" s="231"/>
      <c r="AS490" s="231"/>
      <c r="AT490" s="231"/>
      <c r="AU490" s="231"/>
      <c r="AV490" s="231"/>
      <c r="AW490" s="231"/>
      <c r="AX490" s="231"/>
      <c r="AY490" s="231"/>
      <c r="AZ490" s="231"/>
      <c r="BA490" s="231"/>
      <c r="BB490" s="231"/>
      <c r="BC490" s="231"/>
      <c r="BD490" s="231"/>
      <c r="BE490" s="231"/>
      <c r="BF490" s="231"/>
      <c r="BG490" s="231"/>
      <c r="BH490" s="231"/>
      <c r="BI490" s="231"/>
      <c r="BJ490" s="231"/>
      <c r="BK490" s="231"/>
      <c r="BL490" s="231"/>
      <c r="BM490" s="232">
        <v>12.881568627450983</v>
      </c>
    </row>
    <row r="491" spans="1:65">
      <c r="A491" s="30"/>
      <c r="B491" s="19">
        <v>1</v>
      </c>
      <c r="C491" s="9">
        <v>5</v>
      </c>
      <c r="D491" s="233">
        <v>13.3</v>
      </c>
      <c r="E491" s="233">
        <v>13.5</v>
      </c>
      <c r="F491" s="237">
        <v>12</v>
      </c>
      <c r="G491" s="233">
        <v>12.5</v>
      </c>
      <c r="H491" s="233">
        <v>13.4</v>
      </c>
      <c r="I491" s="237">
        <v>11</v>
      </c>
      <c r="J491" s="237">
        <v>15.400000000000002</v>
      </c>
      <c r="K491" s="237">
        <v>11</v>
      </c>
      <c r="L491" s="233">
        <v>13.351000000000001</v>
      </c>
      <c r="M491" s="233">
        <v>12.8</v>
      </c>
      <c r="N491" s="233">
        <v>11.61</v>
      </c>
      <c r="O491" s="233">
        <v>12.79</v>
      </c>
      <c r="P491" s="233">
        <v>14.1</v>
      </c>
      <c r="Q491" s="237">
        <v>14.9</v>
      </c>
      <c r="R491" s="233">
        <v>12.6</v>
      </c>
      <c r="S491" s="233">
        <v>11.2</v>
      </c>
      <c r="T491" s="233">
        <v>13</v>
      </c>
      <c r="U491" s="233">
        <v>14.3</v>
      </c>
      <c r="V491" s="233">
        <v>12.7</v>
      </c>
      <c r="W491" s="237">
        <v>11</v>
      </c>
      <c r="X491" s="237">
        <v>13</v>
      </c>
      <c r="Y491" s="233">
        <v>12.2</v>
      </c>
      <c r="Z491" s="233">
        <v>13.4</v>
      </c>
      <c r="AA491" s="233">
        <v>13</v>
      </c>
      <c r="AB491" s="230"/>
      <c r="AC491" s="231"/>
      <c r="AD491" s="231"/>
      <c r="AE491" s="231"/>
      <c r="AF491" s="231"/>
      <c r="AG491" s="231"/>
      <c r="AH491" s="231"/>
      <c r="AI491" s="231"/>
      <c r="AJ491" s="231"/>
      <c r="AK491" s="231"/>
      <c r="AL491" s="231"/>
      <c r="AM491" s="231"/>
      <c r="AN491" s="231"/>
      <c r="AO491" s="231"/>
      <c r="AP491" s="231"/>
      <c r="AQ491" s="231"/>
      <c r="AR491" s="231"/>
      <c r="AS491" s="231"/>
      <c r="AT491" s="231"/>
      <c r="AU491" s="231"/>
      <c r="AV491" s="231"/>
      <c r="AW491" s="231"/>
      <c r="AX491" s="231"/>
      <c r="AY491" s="231"/>
      <c r="AZ491" s="231"/>
      <c r="BA491" s="231"/>
      <c r="BB491" s="231"/>
      <c r="BC491" s="231"/>
      <c r="BD491" s="231"/>
      <c r="BE491" s="231"/>
      <c r="BF491" s="231"/>
      <c r="BG491" s="231"/>
      <c r="BH491" s="231"/>
      <c r="BI491" s="231"/>
      <c r="BJ491" s="231"/>
      <c r="BK491" s="231"/>
      <c r="BL491" s="231"/>
      <c r="BM491" s="232">
        <v>97</v>
      </c>
    </row>
    <row r="492" spans="1:65">
      <c r="A492" s="30"/>
      <c r="B492" s="19">
        <v>1</v>
      </c>
      <c r="C492" s="9">
        <v>6</v>
      </c>
      <c r="D492" s="233">
        <v>12.9</v>
      </c>
      <c r="E492" s="233">
        <v>13.5</v>
      </c>
      <c r="F492" s="237">
        <v>12</v>
      </c>
      <c r="G492" s="233">
        <v>12</v>
      </c>
      <c r="H492" s="233">
        <v>13.1</v>
      </c>
      <c r="I492" s="237">
        <v>11</v>
      </c>
      <c r="J492" s="237">
        <v>14.8</v>
      </c>
      <c r="K492" s="237">
        <v>11</v>
      </c>
      <c r="L492" s="233">
        <v>12.951000000000001</v>
      </c>
      <c r="M492" s="233">
        <v>12.6</v>
      </c>
      <c r="N492" s="233">
        <v>11.53</v>
      </c>
      <c r="O492" s="233">
        <v>12.85</v>
      </c>
      <c r="P492" s="233">
        <v>13.48</v>
      </c>
      <c r="Q492" s="237">
        <v>15.1</v>
      </c>
      <c r="R492" s="233">
        <v>12.5</v>
      </c>
      <c r="S492" s="233">
        <v>11.2</v>
      </c>
      <c r="T492" s="233">
        <v>12.7</v>
      </c>
      <c r="U492" s="233">
        <v>14.2</v>
      </c>
      <c r="V492" s="233">
        <v>13.5</v>
      </c>
      <c r="W492" s="237">
        <v>10.9</v>
      </c>
      <c r="X492" s="237">
        <v>14</v>
      </c>
      <c r="Y492" s="233">
        <v>12</v>
      </c>
      <c r="Z492" s="233">
        <v>13.6</v>
      </c>
      <c r="AA492" s="233">
        <v>12.5</v>
      </c>
      <c r="AB492" s="230"/>
      <c r="AC492" s="231"/>
      <c r="AD492" s="231"/>
      <c r="AE492" s="231"/>
      <c r="AF492" s="231"/>
      <c r="AG492" s="231"/>
      <c r="AH492" s="231"/>
      <c r="AI492" s="231"/>
      <c r="AJ492" s="231"/>
      <c r="AK492" s="231"/>
      <c r="AL492" s="231"/>
      <c r="AM492" s="231"/>
      <c r="AN492" s="231"/>
      <c r="AO492" s="231"/>
      <c r="AP492" s="231"/>
      <c r="AQ492" s="231"/>
      <c r="AR492" s="231"/>
      <c r="AS492" s="231"/>
      <c r="AT492" s="231"/>
      <c r="AU492" s="231"/>
      <c r="AV492" s="231"/>
      <c r="AW492" s="231"/>
      <c r="AX492" s="231"/>
      <c r="AY492" s="231"/>
      <c r="AZ492" s="231"/>
      <c r="BA492" s="231"/>
      <c r="BB492" s="231"/>
      <c r="BC492" s="231"/>
      <c r="BD492" s="231"/>
      <c r="BE492" s="231"/>
      <c r="BF492" s="231"/>
      <c r="BG492" s="231"/>
      <c r="BH492" s="231"/>
      <c r="BI492" s="231"/>
      <c r="BJ492" s="231"/>
      <c r="BK492" s="231"/>
      <c r="BL492" s="231"/>
      <c r="BM492" s="234"/>
    </row>
    <row r="493" spans="1:65">
      <c r="A493" s="30"/>
      <c r="B493" s="20" t="s">
        <v>271</v>
      </c>
      <c r="C493" s="12"/>
      <c r="D493" s="235">
        <v>13.266666666666667</v>
      </c>
      <c r="E493" s="235">
        <v>13.549999999999999</v>
      </c>
      <c r="F493" s="235">
        <v>12</v>
      </c>
      <c r="G493" s="235">
        <v>12.133333333333333</v>
      </c>
      <c r="H493" s="235">
        <v>13.366666666666667</v>
      </c>
      <c r="I493" s="235">
        <v>11.416666666666666</v>
      </c>
      <c r="J493" s="235">
        <v>14.833333333333334</v>
      </c>
      <c r="K493" s="235">
        <v>11.166666666666666</v>
      </c>
      <c r="L493" s="235">
        <v>13.069999999999999</v>
      </c>
      <c r="M493" s="235">
        <v>12.583333333333334</v>
      </c>
      <c r="N493" s="235">
        <v>11.56</v>
      </c>
      <c r="O493" s="235">
        <v>12.871666666666664</v>
      </c>
      <c r="P493" s="235">
        <v>13.801666666666668</v>
      </c>
      <c r="Q493" s="235">
        <v>14.949999999999998</v>
      </c>
      <c r="R493" s="235">
        <v>12.566666666666668</v>
      </c>
      <c r="S493" s="235">
        <v>11.566666666666668</v>
      </c>
      <c r="T493" s="235">
        <v>13.200000000000001</v>
      </c>
      <c r="U493" s="235">
        <v>14.033333333333333</v>
      </c>
      <c r="V493" s="235">
        <v>13.083333333333334</v>
      </c>
      <c r="W493" s="235">
        <v>11.15</v>
      </c>
      <c r="X493" s="235">
        <v>13.5</v>
      </c>
      <c r="Y493" s="235">
        <v>12.200000000000001</v>
      </c>
      <c r="Z493" s="235">
        <v>13.299999999999999</v>
      </c>
      <c r="AA493" s="235">
        <v>12.833333333333334</v>
      </c>
      <c r="AB493" s="230"/>
      <c r="AC493" s="231"/>
      <c r="AD493" s="231"/>
      <c r="AE493" s="231"/>
      <c r="AF493" s="231"/>
      <c r="AG493" s="231"/>
      <c r="AH493" s="231"/>
      <c r="AI493" s="231"/>
      <c r="AJ493" s="231"/>
      <c r="AK493" s="231"/>
      <c r="AL493" s="231"/>
      <c r="AM493" s="231"/>
      <c r="AN493" s="231"/>
      <c r="AO493" s="231"/>
      <c r="AP493" s="231"/>
      <c r="AQ493" s="231"/>
      <c r="AR493" s="231"/>
      <c r="AS493" s="231"/>
      <c r="AT493" s="231"/>
      <c r="AU493" s="231"/>
      <c r="AV493" s="231"/>
      <c r="AW493" s="231"/>
      <c r="AX493" s="231"/>
      <c r="AY493" s="231"/>
      <c r="AZ493" s="231"/>
      <c r="BA493" s="231"/>
      <c r="BB493" s="231"/>
      <c r="BC493" s="231"/>
      <c r="BD493" s="231"/>
      <c r="BE493" s="231"/>
      <c r="BF493" s="231"/>
      <c r="BG493" s="231"/>
      <c r="BH493" s="231"/>
      <c r="BI493" s="231"/>
      <c r="BJ493" s="231"/>
      <c r="BK493" s="231"/>
      <c r="BL493" s="231"/>
      <c r="BM493" s="234"/>
    </row>
    <row r="494" spans="1:65">
      <c r="A494" s="30"/>
      <c r="B494" s="3" t="s">
        <v>272</v>
      </c>
      <c r="C494" s="29"/>
      <c r="D494" s="233">
        <v>13.3</v>
      </c>
      <c r="E494" s="233">
        <v>13.5</v>
      </c>
      <c r="F494" s="233">
        <v>12</v>
      </c>
      <c r="G494" s="233">
        <v>12.25</v>
      </c>
      <c r="H494" s="233">
        <v>13.45</v>
      </c>
      <c r="I494" s="233">
        <v>11</v>
      </c>
      <c r="J494" s="233">
        <v>15</v>
      </c>
      <c r="K494" s="233">
        <v>11</v>
      </c>
      <c r="L494" s="233">
        <v>13.115</v>
      </c>
      <c r="M494" s="233">
        <v>12.6</v>
      </c>
      <c r="N494" s="233">
        <v>11.57</v>
      </c>
      <c r="O494" s="233">
        <v>12.865</v>
      </c>
      <c r="P494" s="233">
        <v>13.82</v>
      </c>
      <c r="Q494" s="233">
        <v>15</v>
      </c>
      <c r="R494" s="233">
        <v>12.6</v>
      </c>
      <c r="S494" s="233">
        <v>11.6</v>
      </c>
      <c r="T494" s="233">
        <v>13.3</v>
      </c>
      <c r="U494" s="233">
        <v>14</v>
      </c>
      <c r="V494" s="233">
        <v>13.1</v>
      </c>
      <c r="W494" s="233">
        <v>11.1</v>
      </c>
      <c r="X494" s="233">
        <v>13.5</v>
      </c>
      <c r="Y494" s="233">
        <v>12.149999999999999</v>
      </c>
      <c r="Z494" s="233">
        <v>13.350000000000001</v>
      </c>
      <c r="AA494" s="233">
        <v>13</v>
      </c>
      <c r="AB494" s="230"/>
      <c r="AC494" s="231"/>
      <c r="AD494" s="231"/>
      <c r="AE494" s="231"/>
      <c r="AF494" s="231"/>
      <c r="AG494" s="231"/>
      <c r="AH494" s="231"/>
      <c r="AI494" s="231"/>
      <c r="AJ494" s="231"/>
      <c r="AK494" s="231"/>
      <c r="AL494" s="231"/>
      <c r="AM494" s="231"/>
      <c r="AN494" s="231"/>
      <c r="AO494" s="231"/>
      <c r="AP494" s="231"/>
      <c r="AQ494" s="231"/>
      <c r="AR494" s="231"/>
      <c r="AS494" s="231"/>
      <c r="AT494" s="231"/>
      <c r="AU494" s="231"/>
      <c r="AV494" s="231"/>
      <c r="AW494" s="231"/>
      <c r="AX494" s="231"/>
      <c r="AY494" s="231"/>
      <c r="AZ494" s="231"/>
      <c r="BA494" s="231"/>
      <c r="BB494" s="231"/>
      <c r="BC494" s="231"/>
      <c r="BD494" s="231"/>
      <c r="BE494" s="231"/>
      <c r="BF494" s="231"/>
      <c r="BG494" s="231"/>
      <c r="BH494" s="231"/>
      <c r="BI494" s="231"/>
      <c r="BJ494" s="231"/>
      <c r="BK494" s="231"/>
      <c r="BL494" s="231"/>
      <c r="BM494" s="234"/>
    </row>
    <row r="495" spans="1:65">
      <c r="A495" s="30"/>
      <c r="B495" s="3" t="s">
        <v>273</v>
      </c>
      <c r="C495" s="29"/>
      <c r="D495" s="24">
        <v>0.26583202716502491</v>
      </c>
      <c r="E495" s="24">
        <v>8.3666002653407262E-2</v>
      </c>
      <c r="F495" s="24">
        <v>0</v>
      </c>
      <c r="G495" s="24">
        <v>0.60882400303097994</v>
      </c>
      <c r="H495" s="24">
        <v>0.21602468994692878</v>
      </c>
      <c r="I495" s="24">
        <v>0.66458006791256286</v>
      </c>
      <c r="J495" s="24">
        <v>0.5428320796219277</v>
      </c>
      <c r="K495" s="24">
        <v>0.40824829046386302</v>
      </c>
      <c r="L495" s="24">
        <v>0.31661396052606416</v>
      </c>
      <c r="M495" s="24">
        <v>0.22286019533929088</v>
      </c>
      <c r="N495" s="24">
        <v>9.7775252492642517E-2</v>
      </c>
      <c r="O495" s="24">
        <v>0.15445603473696518</v>
      </c>
      <c r="P495" s="24">
        <v>0.20624419183741041</v>
      </c>
      <c r="Q495" s="24">
        <v>0.61886993787063216</v>
      </c>
      <c r="R495" s="24">
        <v>5.1639777949432045E-2</v>
      </c>
      <c r="S495" s="24">
        <v>0.32041639575194486</v>
      </c>
      <c r="T495" s="24">
        <v>0.29664793948382689</v>
      </c>
      <c r="U495" s="24">
        <v>0.19663841605003479</v>
      </c>
      <c r="V495" s="24">
        <v>0.38686776379877763</v>
      </c>
      <c r="W495" s="24">
        <v>0.30166206257996686</v>
      </c>
      <c r="X495" s="24">
        <v>0.54772255750516607</v>
      </c>
      <c r="Y495" s="24">
        <v>0.25298221281347028</v>
      </c>
      <c r="Z495" s="24">
        <v>0.29664793948382628</v>
      </c>
      <c r="AA495" s="24">
        <v>0.35023801430836488</v>
      </c>
      <c r="AB495" s="154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5"/>
    </row>
    <row r="496" spans="1:65">
      <c r="A496" s="30"/>
      <c r="B496" s="3" t="s">
        <v>87</v>
      </c>
      <c r="C496" s="29"/>
      <c r="D496" s="13">
        <v>2.0037589987313434E-2</v>
      </c>
      <c r="E496" s="13">
        <v>6.1746127419488759E-3</v>
      </c>
      <c r="F496" s="13">
        <v>0</v>
      </c>
      <c r="G496" s="13">
        <v>5.0177802447608236E-2</v>
      </c>
      <c r="H496" s="13">
        <v>1.6161448125705396E-2</v>
      </c>
      <c r="I496" s="13">
        <v>5.821139280985952E-2</v>
      </c>
      <c r="J496" s="13">
        <v>3.6595421098107483E-2</v>
      </c>
      <c r="K496" s="13">
        <v>3.6559548399748926E-2</v>
      </c>
      <c r="L496" s="13">
        <v>2.4224480529920749E-2</v>
      </c>
      <c r="M496" s="13">
        <v>1.7710744000473448E-2</v>
      </c>
      <c r="N496" s="13">
        <v>8.4580668246230541E-3</v>
      </c>
      <c r="O496" s="13">
        <v>1.1999691938648079E-2</v>
      </c>
      <c r="P496" s="13">
        <v>1.4943426530907649E-2</v>
      </c>
      <c r="Q496" s="13">
        <v>4.1395982466263026E-2</v>
      </c>
      <c r="R496" s="13">
        <v>4.1092661498221784E-3</v>
      </c>
      <c r="S496" s="13">
        <v>2.7701705684606181E-2</v>
      </c>
      <c r="T496" s="13">
        <v>2.2473328748774762E-2</v>
      </c>
      <c r="U496" s="13">
        <v>1.4012238673399154E-2</v>
      </c>
      <c r="V496" s="13">
        <v>2.9569510608823766E-2</v>
      </c>
      <c r="W496" s="13">
        <v>2.7054893504929761E-2</v>
      </c>
      <c r="X496" s="13">
        <v>4.0572041296678969E-2</v>
      </c>
      <c r="Y496" s="13">
        <v>2.073624695192379E-2</v>
      </c>
      <c r="Z496" s="13">
        <v>2.230435635216739E-2</v>
      </c>
      <c r="AA496" s="13">
        <v>2.7291273842210247E-2</v>
      </c>
      <c r="AB496" s="154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55"/>
    </row>
    <row r="497" spans="1:65">
      <c r="A497" s="30"/>
      <c r="B497" s="3" t="s">
        <v>274</v>
      </c>
      <c r="C497" s="29"/>
      <c r="D497" s="13">
        <v>2.9895275207013849E-2</v>
      </c>
      <c r="E497" s="13">
        <v>5.1890526059424902E-2</v>
      </c>
      <c r="F497" s="13">
        <v>-6.8436434486118136E-2</v>
      </c>
      <c r="G497" s="13">
        <v>-5.8085728202630582E-2</v>
      </c>
      <c r="H497" s="13">
        <v>3.7658304919629515E-2</v>
      </c>
      <c r="I497" s="13">
        <v>-0.1137207744763763</v>
      </c>
      <c r="J497" s="13">
        <v>0.15151607403799305</v>
      </c>
      <c r="K497" s="13">
        <v>-0.13312834875791546</v>
      </c>
      <c r="L497" s="13">
        <v>1.4627983438869618E-2</v>
      </c>
      <c r="M497" s="13">
        <v>-2.3152094495859865E-2</v>
      </c>
      <c r="N497" s="13">
        <v>-0.102593765221627</v>
      </c>
      <c r="O497" s="13">
        <v>-7.6869215781827371E-4</v>
      </c>
      <c r="P497" s="13">
        <v>7.1427484169507949E-2</v>
      </c>
      <c r="Q497" s="13">
        <v>0.16057294203604444</v>
      </c>
      <c r="R497" s="13">
        <v>-2.4445932781295809E-2</v>
      </c>
      <c r="S497" s="13">
        <v>-0.10207622990745258</v>
      </c>
      <c r="T497" s="13">
        <v>2.4719922065270294E-2</v>
      </c>
      <c r="U497" s="13">
        <v>8.9411836337067507E-2</v>
      </c>
      <c r="V497" s="13">
        <v>1.5663054067218463E-2</v>
      </c>
      <c r="W497" s="13">
        <v>-0.1344221870433514</v>
      </c>
      <c r="X497" s="13">
        <v>4.8009011203117069E-2</v>
      </c>
      <c r="Y497" s="13">
        <v>-5.2910375060886694E-2</v>
      </c>
      <c r="Z497" s="13">
        <v>3.2482951777885738E-2</v>
      </c>
      <c r="AA497" s="13">
        <v>-3.7445202143207013E-3</v>
      </c>
      <c r="AB497" s="154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5"/>
    </row>
    <row r="498" spans="1:65">
      <c r="A498" s="30"/>
      <c r="B498" s="46" t="s">
        <v>275</v>
      </c>
      <c r="C498" s="47"/>
      <c r="D498" s="45">
        <v>0.26</v>
      </c>
      <c r="E498" s="45">
        <v>0.64</v>
      </c>
      <c r="F498" s="45" t="s">
        <v>276</v>
      </c>
      <c r="G498" s="45">
        <v>1.25</v>
      </c>
      <c r="H498" s="45">
        <v>0.4</v>
      </c>
      <c r="I498" s="45">
        <v>2.21</v>
      </c>
      <c r="J498" s="45">
        <v>2.36</v>
      </c>
      <c r="K498" s="45" t="s">
        <v>276</v>
      </c>
      <c r="L498" s="45">
        <v>0</v>
      </c>
      <c r="M498" s="45">
        <v>0.65</v>
      </c>
      <c r="N498" s="45">
        <v>2.02</v>
      </c>
      <c r="O498" s="45">
        <v>0.27</v>
      </c>
      <c r="P498" s="45">
        <v>0.98</v>
      </c>
      <c r="Q498" s="45">
        <v>2.52</v>
      </c>
      <c r="R498" s="45">
        <v>0.67</v>
      </c>
      <c r="S498" s="45">
        <v>2.0099999999999998</v>
      </c>
      <c r="T498" s="45">
        <v>0.17</v>
      </c>
      <c r="U498" s="45">
        <v>1.29</v>
      </c>
      <c r="V498" s="45">
        <v>0.02</v>
      </c>
      <c r="W498" s="45">
        <v>2.57</v>
      </c>
      <c r="X498" s="45" t="s">
        <v>276</v>
      </c>
      <c r="Y498" s="45">
        <v>1.17</v>
      </c>
      <c r="Z498" s="45">
        <v>0.31</v>
      </c>
      <c r="AA498" s="45">
        <v>0.32</v>
      </c>
      <c r="AB498" s="154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5"/>
    </row>
    <row r="499" spans="1:65">
      <c r="B499" s="31" t="s">
        <v>355</v>
      </c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BM499" s="55"/>
    </row>
    <row r="500" spans="1:65">
      <c r="BM500" s="55"/>
    </row>
    <row r="501" spans="1:65" ht="15">
      <c r="B501" s="8" t="s">
        <v>602</v>
      </c>
      <c r="BM501" s="28" t="s">
        <v>67</v>
      </c>
    </row>
    <row r="502" spans="1:65" ht="15">
      <c r="A502" s="25" t="s">
        <v>20</v>
      </c>
      <c r="B502" s="18" t="s">
        <v>110</v>
      </c>
      <c r="C502" s="15" t="s">
        <v>111</v>
      </c>
      <c r="D502" s="16" t="s">
        <v>229</v>
      </c>
      <c r="E502" s="17" t="s">
        <v>229</v>
      </c>
      <c r="F502" s="17" t="s">
        <v>229</v>
      </c>
      <c r="G502" s="17" t="s">
        <v>229</v>
      </c>
      <c r="H502" s="17" t="s">
        <v>229</v>
      </c>
      <c r="I502" s="17" t="s">
        <v>229</v>
      </c>
      <c r="J502" s="17" t="s">
        <v>229</v>
      </c>
      <c r="K502" s="17" t="s">
        <v>229</v>
      </c>
      <c r="L502" s="17" t="s">
        <v>229</v>
      </c>
      <c r="M502" s="17" t="s">
        <v>229</v>
      </c>
      <c r="N502" s="17" t="s">
        <v>229</v>
      </c>
      <c r="O502" s="17" t="s">
        <v>229</v>
      </c>
      <c r="P502" s="17" t="s">
        <v>229</v>
      </c>
      <c r="Q502" s="17" t="s">
        <v>229</v>
      </c>
      <c r="R502" s="17" t="s">
        <v>229</v>
      </c>
      <c r="S502" s="17" t="s">
        <v>229</v>
      </c>
      <c r="T502" s="17" t="s">
        <v>229</v>
      </c>
      <c r="U502" s="17" t="s">
        <v>229</v>
      </c>
      <c r="V502" s="17" t="s">
        <v>229</v>
      </c>
      <c r="W502" s="17" t="s">
        <v>229</v>
      </c>
      <c r="X502" s="154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1</v>
      </c>
    </row>
    <row r="503" spans="1:65">
      <c r="A503" s="30"/>
      <c r="B503" s="19" t="s">
        <v>230</v>
      </c>
      <c r="C503" s="9" t="s">
        <v>230</v>
      </c>
      <c r="D503" s="152" t="s">
        <v>232</v>
      </c>
      <c r="E503" s="153" t="s">
        <v>233</v>
      </c>
      <c r="F503" s="153" t="s">
        <v>234</v>
      </c>
      <c r="G503" s="153" t="s">
        <v>235</v>
      </c>
      <c r="H503" s="153" t="s">
        <v>238</v>
      </c>
      <c r="I503" s="153" t="s">
        <v>239</v>
      </c>
      <c r="J503" s="153" t="s">
        <v>240</v>
      </c>
      <c r="K503" s="153" t="s">
        <v>241</v>
      </c>
      <c r="L503" s="153" t="s">
        <v>243</v>
      </c>
      <c r="M503" s="153" t="s">
        <v>244</v>
      </c>
      <c r="N503" s="153" t="s">
        <v>245</v>
      </c>
      <c r="O503" s="153" t="s">
        <v>246</v>
      </c>
      <c r="P503" s="153" t="s">
        <v>247</v>
      </c>
      <c r="Q503" s="153" t="s">
        <v>249</v>
      </c>
      <c r="R503" s="153" t="s">
        <v>251</v>
      </c>
      <c r="S503" s="153" t="s">
        <v>252</v>
      </c>
      <c r="T503" s="153" t="s">
        <v>259</v>
      </c>
      <c r="U503" s="153" t="s">
        <v>260</v>
      </c>
      <c r="V503" s="153" t="s">
        <v>261</v>
      </c>
      <c r="W503" s="153" t="s">
        <v>262</v>
      </c>
      <c r="X503" s="154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8" t="s">
        <v>3</v>
      </c>
    </row>
    <row r="504" spans="1:65">
      <c r="A504" s="30"/>
      <c r="B504" s="19"/>
      <c r="C504" s="9"/>
      <c r="D504" s="10" t="s">
        <v>279</v>
      </c>
      <c r="E504" s="11" t="s">
        <v>279</v>
      </c>
      <c r="F504" s="11" t="s">
        <v>281</v>
      </c>
      <c r="G504" s="11" t="s">
        <v>281</v>
      </c>
      <c r="H504" s="11" t="s">
        <v>279</v>
      </c>
      <c r="I504" s="11" t="s">
        <v>281</v>
      </c>
      <c r="J504" s="11" t="s">
        <v>282</v>
      </c>
      <c r="K504" s="11" t="s">
        <v>279</v>
      </c>
      <c r="L504" s="11" t="s">
        <v>279</v>
      </c>
      <c r="M504" s="11" t="s">
        <v>282</v>
      </c>
      <c r="N504" s="11" t="s">
        <v>279</v>
      </c>
      <c r="O504" s="11" t="s">
        <v>279</v>
      </c>
      <c r="P504" s="11" t="s">
        <v>282</v>
      </c>
      <c r="Q504" s="11" t="s">
        <v>281</v>
      </c>
      <c r="R504" s="11" t="s">
        <v>279</v>
      </c>
      <c r="S504" s="11" t="s">
        <v>282</v>
      </c>
      <c r="T504" s="11" t="s">
        <v>282</v>
      </c>
      <c r="U504" s="11" t="s">
        <v>279</v>
      </c>
      <c r="V504" s="11" t="s">
        <v>282</v>
      </c>
      <c r="W504" s="11" t="s">
        <v>279</v>
      </c>
      <c r="X504" s="154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8">
        <v>2</v>
      </c>
    </row>
    <row r="505" spans="1:65">
      <c r="A505" s="30"/>
      <c r="B505" s="19"/>
      <c r="C505" s="9"/>
      <c r="D505" s="26" t="s">
        <v>333</v>
      </c>
      <c r="E505" s="26" t="s">
        <v>334</v>
      </c>
      <c r="F505" s="26" t="s">
        <v>333</v>
      </c>
      <c r="G505" s="26" t="s">
        <v>335</v>
      </c>
      <c r="H505" s="26" t="s">
        <v>116</v>
      </c>
      <c r="I505" s="26" t="s">
        <v>268</v>
      </c>
      <c r="J505" s="26" t="s">
        <v>335</v>
      </c>
      <c r="K505" s="26" t="s">
        <v>333</v>
      </c>
      <c r="L505" s="26" t="s">
        <v>116</v>
      </c>
      <c r="M505" s="26" t="s">
        <v>336</v>
      </c>
      <c r="N505" s="26" t="s">
        <v>335</v>
      </c>
      <c r="O505" s="26" t="s">
        <v>336</v>
      </c>
      <c r="P505" s="26" t="s">
        <v>333</v>
      </c>
      <c r="Q505" s="26" t="s">
        <v>335</v>
      </c>
      <c r="R505" s="26" t="s">
        <v>333</v>
      </c>
      <c r="S505" s="26" t="s">
        <v>336</v>
      </c>
      <c r="T505" s="26" t="s">
        <v>338</v>
      </c>
      <c r="U505" s="26" t="s">
        <v>333</v>
      </c>
      <c r="V505" s="26" t="s">
        <v>333</v>
      </c>
      <c r="W505" s="26" t="s">
        <v>333</v>
      </c>
      <c r="X505" s="154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28">
        <v>3</v>
      </c>
    </row>
    <row r="506" spans="1:65">
      <c r="A506" s="30"/>
      <c r="B506" s="18">
        <v>1</v>
      </c>
      <c r="C506" s="14">
        <v>1</v>
      </c>
      <c r="D506" s="22">
        <v>4.2</v>
      </c>
      <c r="E506" s="22">
        <v>4.7</v>
      </c>
      <c r="F506" s="148">
        <v>4</v>
      </c>
      <c r="G506" s="148">
        <v>3</v>
      </c>
      <c r="H506" s="148">
        <v>4</v>
      </c>
      <c r="I506" s="148" t="s">
        <v>96</v>
      </c>
      <c r="J506" s="22">
        <v>4.9000000000000004</v>
      </c>
      <c r="K506" s="22">
        <v>4.16</v>
      </c>
      <c r="L506" s="22">
        <v>4.8</v>
      </c>
      <c r="M506" s="22">
        <v>3.7</v>
      </c>
      <c r="N506" s="22">
        <v>4.41</v>
      </c>
      <c r="O506" s="22">
        <v>4.5999999999999996</v>
      </c>
      <c r="P506" s="148">
        <v>5.8</v>
      </c>
      <c r="Q506" s="148">
        <v>4</v>
      </c>
      <c r="R506" s="22">
        <v>4</v>
      </c>
      <c r="S506" s="22">
        <v>5</v>
      </c>
      <c r="T506" s="148">
        <v>5</v>
      </c>
      <c r="U506" s="148">
        <v>5.4</v>
      </c>
      <c r="V506" s="22">
        <v>4.2</v>
      </c>
      <c r="W506" s="22">
        <v>4.2</v>
      </c>
      <c r="X506" s="154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>
        <v>1</v>
      </c>
      <c r="C507" s="9">
        <v>2</v>
      </c>
      <c r="D507" s="11">
        <v>4.3</v>
      </c>
      <c r="E507" s="150">
        <v>4.0999999999999996</v>
      </c>
      <c r="F507" s="149">
        <v>4</v>
      </c>
      <c r="G507" s="149">
        <v>3</v>
      </c>
      <c r="H507" s="149">
        <v>4</v>
      </c>
      <c r="I507" s="149" t="s">
        <v>96</v>
      </c>
      <c r="J507" s="11">
        <v>4.5</v>
      </c>
      <c r="K507" s="11">
        <v>4.03</v>
      </c>
      <c r="L507" s="11">
        <v>4.7</v>
      </c>
      <c r="M507" s="11">
        <v>3.4</v>
      </c>
      <c r="N507" s="11">
        <v>4.41</v>
      </c>
      <c r="O507" s="11">
        <v>4.5</v>
      </c>
      <c r="P507" s="149">
        <v>5.7</v>
      </c>
      <c r="Q507" s="149">
        <v>4</v>
      </c>
      <c r="R507" s="11">
        <v>4</v>
      </c>
      <c r="S507" s="11">
        <v>5</v>
      </c>
      <c r="T507" s="149">
        <v>5</v>
      </c>
      <c r="U507" s="149">
        <v>5.3</v>
      </c>
      <c r="V507" s="11">
        <v>4.4000000000000004</v>
      </c>
      <c r="W507" s="11">
        <v>3.9</v>
      </c>
      <c r="X507" s="154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e">
        <v>#N/A</v>
      </c>
    </row>
    <row r="508" spans="1:65">
      <c r="A508" s="30"/>
      <c r="B508" s="19">
        <v>1</v>
      </c>
      <c r="C508" s="9">
        <v>3</v>
      </c>
      <c r="D508" s="11">
        <v>4.2</v>
      </c>
      <c r="E508" s="11">
        <v>4.7</v>
      </c>
      <c r="F508" s="149">
        <v>4</v>
      </c>
      <c r="G508" s="149">
        <v>4</v>
      </c>
      <c r="H508" s="149">
        <v>4</v>
      </c>
      <c r="I508" s="149" t="s">
        <v>96</v>
      </c>
      <c r="J508" s="11">
        <v>3.1</v>
      </c>
      <c r="K508" s="11">
        <v>4.1900000000000004</v>
      </c>
      <c r="L508" s="11">
        <v>4.8</v>
      </c>
      <c r="M508" s="11">
        <v>3.4</v>
      </c>
      <c r="N508" s="11">
        <v>4.67</v>
      </c>
      <c r="O508" s="11">
        <v>4.8</v>
      </c>
      <c r="P508" s="150">
        <v>5.2</v>
      </c>
      <c r="Q508" s="149">
        <v>4</v>
      </c>
      <c r="R508" s="11">
        <v>4.0999999999999996</v>
      </c>
      <c r="S508" s="11">
        <v>5.2</v>
      </c>
      <c r="T508" s="149">
        <v>4</v>
      </c>
      <c r="U508" s="149">
        <v>5.8</v>
      </c>
      <c r="V508" s="11">
        <v>4.3</v>
      </c>
      <c r="W508" s="11">
        <v>4.5</v>
      </c>
      <c r="X508" s="154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16</v>
      </c>
    </row>
    <row r="509" spans="1:65">
      <c r="A509" s="30"/>
      <c r="B509" s="19">
        <v>1</v>
      </c>
      <c r="C509" s="9">
        <v>4</v>
      </c>
      <c r="D509" s="11">
        <v>4.2</v>
      </c>
      <c r="E509" s="11">
        <v>4.5999999999999996</v>
      </c>
      <c r="F509" s="149">
        <v>4</v>
      </c>
      <c r="G509" s="149">
        <v>5</v>
      </c>
      <c r="H509" s="149">
        <v>4</v>
      </c>
      <c r="I509" s="149" t="s">
        <v>96</v>
      </c>
      <c r="J509" s="11">
        <v>4.4000000000000004</v>
      </c>
      <c r="K509" s="11">
        <v>4.2300000000000004</v>
      </c>
      <c r="L509" s="11">
        <v>4.7</v>
      </c>
      <c r="M509" s="11">
        <v>4</v>
      </c>
      <c r="N509" s="11">
        <v>4.4400000000000004</v>
      </c>
      <c r="O509" s="11">
        <v>4.5999999999999996</v>
      </c>
      <c r="P509" s="149">
        <v>5.9</v>
      </c>
      <c r="Q509" s="149">
        <v>5</v>
      </c>
      <c r="R509" s="11">
        <v>3.9</v>
      </c>
      <c r="S509" s="11">
        <v>5.0999999999999996</v>
      </c>
      <c r="T509" s="149">
        <v>4</v>
      </c>
      <c r="U509" s="149">
        <v>5.7</v>
      </c>
      <c r="V509" s="11">
        <v>4.3</v>
      </c>
      <c r="W509" s="11">
        <v>4.4000000000000004</v>
      </c>
      <c r="X509" s="154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4.3711111111111114</v>
      </c>
    </row>
    <row r="510" spans="1:65">
      <c r="A510" s="30"/>
      <c r="B510" s="19">
        <v>1</v>
      </c>
      <c r="C510" s="9">
        <v>5</v>
      </c>
      <c r="D510" s="11">
        <v>4.0999999999999996</v>
      </c>
      <c r="E510" s="11">
        <v>4.5</v>
      </c>
      <c r="F510" s="149">
        <v>4</v>
      </c>
      <c r="G510" s="149">
        <v>2</v>
      </c>
      <c r="H510" s="149">
        <v>4</v>
      </c>
      <c r="I510" s="149" t="s">
        <v>96</v>
      </c>
      <c r="J510" s="11">
        <v>4.9000000000000004</v>
      </c>
      <c r="K510" s="11">
        <v>4.24</v>
      </c>
      <c r="L510" s="11">
        <v>4.8</v>
      </c>
      <c r="M510" s="11">
        <v>3.9</v>
      </c>
      <c r="N510" s="11">
        <v>4.6100000000000003</v>
      </c>
      <c r="O510" s="11">
        <v>4.5999999999999996</v>
      </c>
      <c r="P510" s="149">
        <v>5.8</v>
      </c>
      <c r="Q510" s="149">
        <v>4</v>
      </c>
      <c r="R510" s="11">
        <v>3.9</v>
      </c>
      <c r="S510" s="11">
        <v>5.0999999999999996</v>
      </c>
      <c r="T510" s="149">
        <v>4</v>
      </c>
      <c r="U510" s="149">
        <v>5.3</v>
      </c>
      <c r="V510" s="11">
        <v>4.3</v>
      </c>
      <c r="W510" s="11">
        <v>4.5999999999999996</v>
      </c>
      <c r="X510" s="154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8">
        <v>98</v>
      </c>
    </row>
    <row r="511" spans="1:65">
      <c r="A511" s="30"/>
      <c r="B511" s="19">
        <v>1</v>
      </c>
      <c r="C511" s="9">
        <v>6</v>
      </c>
      <c r="D511" s="150">
        <v>3.9</v>
      </c>
      <c r="E511" s="11">
        <v>4.5999999999999996</v>
      </c>
      <c r="F511" s="149">
        <v>4</v>
      </c>
      <c r="G511" s="149">
        <v>2</v>
      </c>
      <c r="H511" s="149">
        <v>4</v>
      </c>
      <c r="I511" s="149" t="s">
        <v>96</v>
      </c>
      <c r="J511" s="11">
        <v>3.8</v>
      </c>
      <c r="K511" s="11">
        <v>4.13</v>
      </c>
      <c r="L511" s="11">
        <v>4.8</v>
      </c>
      <c r="M511" s="11">
        <v>3.7</v>
      </c>
      <c r="N511" s="11">
        <v>4.4800000000000004</v>
      </c>
      <c r="O511" s="11">
        <v>4.5999999999999996</v>
      </c>
      <c r="P511" s="149">
        <v>5.8</v>
      </c>
      <c r="Q511" s="149">
        <v>4</v>
      </c>
      <c r="R511" s="11">
        <v>4</v>
      </c>
      <c r="S511" s="11">
        <v>5.0999999999999996</v>
      </c>
      <c r="T511" s="149">
        <v>5</v>
      </c>
      <c r="U511" s="149">
        <v>5.3</v>
      </c>
      <c r="V511" s="11">
        <v>4.4000000000000004</v>
      </c>
      <c r="W511" s="11">
        <v>3.9</v>
      </c>
      <c r="X511" s="154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A512" s="30"/>
      <c r="B512" s="20" t="s">
        <v>271</v>
      </c>
      <c r="C512" s="12"/>
      <c r="D512" s="23">
        <v>4.1499999999999995</v>
      </c>
      <c r="E512" s="23">
        <v>4.5333333333333341</v>
      </c>
      <c r="F512" s="23">
        <v>4</v>
      </c>
      <c r="G512" s="23">
        <v>3.1666666666666665</v>
      </c>
      <c r="H512" s="23">
        <v>4</v>
      </c>
      <c r="I512" s="23" t="s">
        <v>702</v>
      </c>
      <c r="J512" s="23">
        <v>4.2666666666666666</v>
      </c>
      <c r="K512" s="23">
        <v>4.1633333333333331</v>
      </c>
      <c r="L512" s="23">
        <v>4.7666666666666666</v>
      </c>
      <c r="M512" s="23">
        <v>3.6833333333333331</v>
      </c>
      <c r="N512" s="23">
        <v>4.503333333333333</v>
      </c>
      <c r="O512" s="23">
        <v>4.6166666666666671</v>
      </c>
      <c r="P512" s="23">
        <v>5.7</v>
      </c>
      <c r="Q512" s="23">
        <v>4.166666666666667</v>
      </c>
      <c r="R512" s="23">
        <v>3.9833333333333329</v>
      </c>
      <c r="S512" s="23">
        <v>5.083333333333333</v>
      </c>
      <c r="T512" s="23">
        <v>4.5</v>
      </c>
      <c r="U512" s="23">
        <v>5.4666666666666659</v>
      </c>
      <c r="V512" s="23">
        <v>4.3166666666666673</v>
      </c>
      <c r="W512" s="23">
        <v>4.25</v>
      </c>
      <c r="X512" s="154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A513" s="30"/>
      <c r="B513" s="3" t="s">
        <v>272</v>
      </c>
      <c r="C513" s="29"/>
      <c r="D513" s="11">
        <v>4.2</v>
      </c>
      <c r="E513" s="11">
        <v>4.5999999999999996</v>
      </c>
      <c r="F513" s="11">
        <v>4</v>
      </c>
      <c r="G513" s="11">
        <v>3</v>
      </c>
      <c r="H513" s="11">
        <v>4</v>
      </c>
      <c r="I513" s="11" t="s">
        <v>702</v>
      </c>
      <c r="J513" s="11">
        <v>4.45</v>
      </c>
      <c r="K513" s="11">
        <v>4.1750000000000007</v>
      </c>
      <c r="L513" s="11">
        <v>4.8</v>
      </c>
      <c r="M513" s="11">
        <v>3.7</v>
      </c>
      <c r="N513" s="11">
        <v>4.4600000000000009</v>
      </c>
      <c r="O513" s="11">
        <v>4.5999999999999996</v>
      </c>
      <c r="P513" s="11">
        <v>5.8</v>
      </c>
      <c r="Q513" s="11">
        <v>4</v>
      </c>
      <c r="R513" s="11">
        <v>4</v>
      </c>
      <c r="S513" s="11">
        <v>5.0999999999999996</v>
      </c>
      <c r="T513" s="11">
        <v>4.5</v>
      </c>
      <c r="U513" s="11">
        <v>5.35</v>
      </c>
      <c r="V513" s="11">
        <v>4.3</v>
      </c>
      <c r="W513" s="11">
        <v>4.3000000000000007</v>
      </c>
      <c r="X513" s="154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5"/>
    </row>
    <row r="514" spans="1:65">
      <c r="A514" s="30"/>
      <c r="B514" s="3" t="s">
        <v>273</v>
      </c>
      <c r="C514" s="29"/>
      <c r="D514" s="24">
        <v>0.13784048752090228</v>
      </c>
      <c r="E514" s="24">
        <v>0.22509257354845524</v>
      </c>
      <c r="F514" s="24">
        <v>0</v>
      </c>
      <c r="G514" s="24">
        <v>1.1690451944500124</v>
      </c>
      <c r="H514" s="24">
        <v>0</v>
      </c>
      <c r="I514" s="24" t="s">
        <v>702</v>
      </c>
      <c r="J514" s="24">
        <v>0.70047602861673453</v>
      </c>
      <c r="K514" s="24">
        <v>7.7373552759755562E-2</v>
      </c>
      <c r="L514" s="24">
        <v>5.1639777949432045E-2</v>
      </c>
      <c r="M514" s="24">
        <v>0.24832774042918904</v>
      </c>
      <c r="N514" s="24">
        <v>0.11057425860780913</v>
      </c>
      <c r="O514" s="24">
        <v>9.8319208025017493E-2</v>
      </c>
      <c r="P514" s="24">
        <v>0.25298221281347033</v>
      </c>
      <c r="Q514" s="24">
        <v>0.40824829046386302</v>
      </c>
      <c r="R514" s="24">
        <v>7.5277265270908028E-2</v>
      </c>
      <c r="S514" s="24">
        <v>7.5277265270908111E-2</v>
      </c>
      <c r="T514" s="24">
        <v>0.54772255750516607</v>
      </c>
      <c r="U514" s="24">
        <v>0.22509257354845513</v>
      </c>
      <c r="V514" s="24">
        <v>7.5277265270908222E-2</v>
      </c>
      <c r="W514" s="24">
        <v>0.30166206257996714</v>
      </c>
      <c r="X514" s="208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/>
      <c r="AI514" s="209"/>
      <c r="AJ514" s="209"/>
      <c r="AK514" s="209"/>
      <c r="AL514" s="209"/>
      <c r="AM514" s="209"/>
      <c r="AN514" s="209"/>
      <c r="AO514" s="209"/>
      <c r="AP514" s="209"/>
      <c r="AQ514" s="209"/>
      <c r="AR514" s="209"/>
      <c r="AS514" s="209"/>
      <c r="AT514" s="209"/>
      <c r="AU514" s="209"/>
      <c r="AV514" s="209"/>
      <c r="AW514" s="209"/>
      <c r="AX514" s="209"/>
      <c r="AY514" s="209"/>
      <c r="AZ514" s="209"/>
      <c r="BA514" s="209"/>
      <c r="BB514" s="209"/>
      <c r="BC514" s="209"/>
      <c r="BD514" s="209"/>
      <c r="BE514" s="209"/>
      <c r="BF514" s="209"/>
      <c r="BG514" s="209"/>
      <c r="BH514" s="209"/>
      <c r="BI514" s="209"/>
      <c r="BJ514" s="209"/>
      <c r="BK514" s="209"/>
      <c r="BL514" s="209"/>
      <c r="BM514" s="56"/>
    </row>
    <row r="515" spans="1:65">
      <c r="A515" s="30"/>
      <c r="B515" s="3" t="s">
        <v>87</v>
      </c>
      <c r="C515" s="29"/>
      <c r="D515" s="13">
        <v>3.3214575306241514E-2</v>
      </c>
      <c r="E515" s="13">
        <v>4.9652773576865115E-2</v>
      </c>
      <c r="F515" s="13">
        <v>0</v>
      </c>
      <c r="G515" s="13">
        <v>0.36917216666842501</v>
      </c>
      <c r="H515" s="13">
        <v>0</v>
      </c>
      <c r="I515" s="13" t="s">
        <v>702</v>
      </c>
      <c r="J515" s="13">
        <v>0.16417406920704716</v>
      </c>
      <c r="K515" s="13">
        <v>1.8584520278564186E-2</v>
      </c>
      <c r="L515" s="13">
        <v>1.0833519849531199E-2</v>
      </c>
      <c r="M515" s="13">
        <v>6.7419296044123722E-2</v>
      </c>
      <c r="N515" s="13">
        <v>2.4553869416982045E-2</v>
      </c>
      <c r="O515" s="13">
        <v>2.1296579355599456E-2</v>
      </c>
      <c r="P515" s="13">
        <v>4.4382844353240407E-2</v>
      </c>
      <c r="Q515" s="13">
        <v>9.7979589711327114E-2</v>
      </c>
      <c r="R515" s="13">
        <v>1.8898058227006201E-2</v>
      </c>
      <c r="S515" s="13">
        <v>1.4808642348375367E-2</v>
      </c>
      <c r="T515" s="13">
        <v>0.1217161238900369</v>
      </c>
      <c r="U515" s="13">
        <v>4.1175470771058868E-2</v>
      </c>
      <c r="V515" s="13">
        <v>1.7438748711407309E-2</v>
      </c>
      <c r="W515" s="13">
        <v>7.0979308842345212E-2</v>
      </c>
      <c r="X515" s="154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274</v>
      </c>
      <c r="C516" s="29"/>
      <c r="D516" s="13">
        <v>-5.0584646670056133E-2</v>
      </c>
      <c r="E516" s="13">
        <v>3.7112353838332668E-2</v>
      </c>
      <c r="F516" s="13">
        <v>-8.4900864260294973E-2</v>
      </c>
      <c r="G516" s="13">
        <v>-0.27554651753940018</v>
      </c>
      <c r="H516" s="13">
        <v>-8.4900864260294973E-2</v>
      </c>
      <c r="I516" s="13" t="s">
        <v>702</v>
      </c>
      <c r="J516" s="13">
        <v>-2.3894255210981319E-2</v>
      </c>
      <c r="K516" s="13">
        <v>-4.75343162175903E-2</v>
      </c>
      <c r="L516" s="13">
        <v>9.0493136756481851E-2</v>
      </c>
      <c r="M516" s="13">
        <v>-0.15734621250635494</v>
      </c>
      <c r="N516" s="13">
        <v>3.0249110320284656E-2</v>
      </c>
      <c r="O516" s="13">
        <v>5.6176919166243122E-2</v>
      </c>
      <c r="P516" s="13">
        <v>0.30401626842907969</v>
      </c>
      <c r="Q516" s="13">
        <v>-4.6771733604473842E-2</v>
      </c>
      <c r="R516" s="13">
        <v>-8.8713777325877152E-2</v>
      </c>
      <c r="S516" s="13">
        <v>0.16293848500254171</v>
      </c>
      <c r="T516" s="13">
        <v>2.9486527707168309E-2</v>
      </c>
      <c r="U516" s="13">
        <v>0.25063548551093007</v>
      </c>
      <c r="V516" s="13">
        <v>-1.245551601423478E-2</v>
      </c>
      <c r="W516" s="13">
        <v>-2.7707168276563388E-2</v>
      </c>
      <c r="X516" s="154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275</v>
      </c>
      <c r="C517" s="47"/>
      <c r="D517" s="45">
        <v>0.7</v>
      </c>
      <c r="E517" s="45">
        <v>0.06</v>
      </c>
      <c r="F517" s="45" t="s">
        <v>276</v>
      </c>
      <c r="G517" s="45" t="s">
        <v>276</v>
      </c>
      <c r="H517" s="45" t="s">
        <v>276</v>
      </c>
      <c r="I517" s="45">
        <v>0.99</v>
      </c>
      <c r="J517" s="45">
        <v>0.47</v>
      </c>
      <c r="K517" s="45">
        <v>0.67</v>
      </c>
      <c r="L517" s="45">
        <v>0.52</v>
      </c>
      <c r="M517" s="45">
        <v>1.63</v>
      </c>
      <c r="N517" s="45">
        <v>0</v>
      </c>
      <c r="O517" s="45">
        <v>0.22</v>
      </c>
      <c r="P517" s="45">
        <v>2.37</v>
      </c>
      <c r="Q517" s="45" t="s">
        <v>276</v>
      </c>
      <c r="R517" s="45">
        <v>1.03</v>
      </c>
      <c r="S517" s="45">
        <v>1.1499999999999999</v>
      </c>
      <c r="T517" s="45" t="s">
        <v>276</v>
      </c>
      <c r="U517" s="45">
        <v>1.91</v>
      </c>
      <c r="V517" s="45">
        <v>0.37</v>
      </c>
      <c r="W517" s="45">
        <v>0.5</v>
      </c>
      <c r="X517" s="154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 t="s">
        <v>356</v>
      </c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BM518" s="55"/>
    </row>
    <row r="519" spans="1:65">
      <c r="BM519" s="55"/>
    </row>
    <row r="520" spans="1:65" ht="15">
      <c r="B520" s="8" t="s">
        <v>603</v>
      </c>
      <c r="BM520" s="28" t="s">
        <v>67</v>
      </c>
    </row>
    <row r="521" spans="1:65" ht="15">
      <c r="A521" s="25" t="s">
        <v>23</v>
      </c>
      <c r="B521" s="18" t="s">
        <v>110</v>
      </c>
      <c r="C521" s="15" t="s">
        <v>111</v>
      </c>
      <c r="D521" s="16" t="s">
        <v>229</v>
      </c>
      <c r="E521" s="17" t="s">
        <v>229</v>
      </c>
      <c r="F521" s="17" t="s">
        <v>229</v>
      </c>
      <c r="G521" s="17" t="s">
        <v>229</v>
      </c>
      <c r="H521" s="17" t="s">
        <v>229</v>
      </c>
      <c r="I521" s="17" t="s">
        <v>229</v>
      </c>
      <c r="J521" s="17" t="s">
        <v>229</v>
      </c>
      <c r="K521" s="17" t="s">
        <v>229</v>
      </c>
      <c r="L521" s="17" t="s">
        <v>229</v>
      </c>
      <c r="M521" s="17" t="s">
        <v>229</v>
      </c>
      <c r="N521" s="17" t="s">
        <v>229</v>
      </c>
      <c r="O521" s="154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1</v>
      </c>
    </row>
    <row r="522" spans="1:65">
      <c r="A522" s="30"/>
      <c r="B522" s="19" t="s">
        <v>230</v>
      </c>
      <c r="C522" s="9" t="s">
        <v>230</v>
      </c>
      <c r="D522" s="152" t="s">
        <v>233</v>
      </c>
      <c r="E522" s="153" t="s">
        <v>235</v>
      </c>
      <c r="F522" s="153" t="s">
        <v>237</v>
      </c>
      <c r="G522" s="153" t="s">
        <v>238</v>
      </c>
      <c r="H522" s="153" t="s">
        <v>239</v>
      </c>
      <c r="I522" s="153" t="s">
        <v>241</v>
      </c>
      <c r="J522" s="153" t="s">
        <v>243</v>
      </c>
      <c r="K522" s="153" t="s">
        <v>245</v>
      </c>
      <c r="L522" s="153" t="s">
        <v>247</v>
      </c>
      <c r="M522" s="153" t="s">
        <v>249</v>
      </c>
      <c r="N522" s="153" t="s">
        <v>250</v>
      </c>
      <c r="O522" s="154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 t="s">
        <v>3</v>
      </c>
    </row>
    <row r="523" spans="1:65">
      <c r="A523" s="30"/>
      <c r="B523" s="19"/>
      <c r="C523" s="9"/>
      <c r="D523" s="10" t="s">
        <v>279</v>
      </c>
      <c r="E523" s="11" t="s">
        <v>282</v>
      </c>
      <c r="F523" s="11" t="s">
        <v>282</v>
      </c>
      <c r="G523" s="11" t="s">
        <v>279</v>
      </c>
      <c r="H523" s="11" t="s">
        <v>279</v>
      </c>
      <c r="I523" s="11" t="s">
        <v>279</v>
      </c>
      <c r="J523" s="11" t="s">
        <v>279</v>
      </c>
      <c r="K523" s="11" t="s">
        <v>279</v>
      </c>
      <c r="L523" s="11" t="s">
        <v>282</v>
      </c>
      <c r="M523" s="11" t="s">
        <v>279</v>
      </c>
      <c r="N523" s="11" t="s">
        <v>279</v>
      </c>
      <c r="O523" s="154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9"/>
      <c r="C524" s="9"/>
      <c r="D524" s="26" t="s">
        <v>334</v>
      </c>
      <c r="E524" s="26" t="s">
        <v>335</v>
      </c>
      <c r="F524" s="26" t="s">
        <v>335</v>
      </c>
      <c r="G524" s="26" t="s">
        <v>116</v>
      </c>
      <c r="H524" s="26" t="s">
        <v>268</v>
      </c>
      <c r="I524" s="26" t="s">
        <v>333</v>
      </c>
      <c r="J524" s="26" t="s">
        <v>116</v>
      </c>
      <c r="K524" s="26" t="s">
        <v>335</v>
      </c>
      <c r="L524" s="26" t="s">
        <v>333</v>
      </c>
      <c r="M524" s="26" t="s">
        <v>335</v>
      </c>
      <c r="N524" s="26" t="s">
        <v>337</v>
      </c>
      <c r="O524" s="154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3</v>
      </c>
    </row>
    <row r="525" spans="1:65">
      <c r="A525" s="30"/>
      <c r="B525" s="18">
        <v>1</v>
      </c>
      <c r="C525" s="14">
        <v>1</v>
      </c>
      <c r="D525" s="22">
        <v>0.21</v>
      </c>
      <c r="E525" s="22">
        <v>0.17</v>
      </c>
      <c r="F525" s="148">
        <v>0.24</v>
      </c>
      <c r="G525" s="148">
        <v>0.2</v>
      </c>
      <c r="H525" s="22">
        <v>0.18</v>
      </c>
      <c r="I525" s="22">
        <v>0.20499999999999999</v>
      </c>
      <c r="J525" s="22">
        <v>0.18</v>
      </c>
      <c r="K525" s="22">
        <v>0.17199999999999999</v>
      </c>
      <c r="L525" s="148">
        <v>0.2</v>
      </c>
      <c r="M525" s="22">
        <v>0.2</v>
      </c>
      <c r="N525" s="22">
        <v>0.18</v>
      </c>
      <c r="O525" s="154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1</v>
      </c>
    </row>
    <row r="526" spans="1:65">
      <c r="A526" s="30"/>
      <c r="B526" s="19">
        <v>1</v>
      </c>
      <c r="C526" s="9">
        <v>2</v>
      </c>
      <c r="D526" s="11">
        <v>0.19500000000000001</v>
      </c>
      <c r="E526" s="11">
        <v>0.16</v>
      </c>
      <c r="F526" s="149">
        <v>0.23</v>
      </c>
      <c r="G526" s="149">
        <v>0.2</v>
      </c>
      <c r="H526" s="11">
        <v>0.19999999999999998</v>
      </c>
      <c r="I526" s="11">
        <v>0.192</v>
      </c>
      <c r="J526" s="11">
        <v>0.19</v>
      </c>
      <c r="K526" s="11">
        <v>0.182</v>
      </c>
      <c r="L526" s="149">
        <v>0.2</v>
      </c>
      <c r="M526" s="11">
        <v>0.19</v>
      </c>
      <c r="N526" s="11">
        <v>0.18</v>
      </c>
      <c r="O526" s="154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25</v>
      </c>
    </row>
    <row r="527" spans="1:65">
      <c r="A527" s="30"/>
      <c r="B527" s="19">
        <v>1</v>
      </c>
      <c r="C527" s="9">
        <v>3</v>
      </c>
      <c r="D527" s="11">
        <v>0.20499999999999999</v>
      </c>
      <c r="E527" s="11">
        <v>0.15</v>
      </c>
      <c r="F527" s="149">
        <v>0.24</v>
      </c>
      <c r="G527" s="149">
        <v>0.2</v>
      </c>
      <c r="H527" s="11">
        <v>0.19500000000000001</v>
      </c>
      <c r="I527" s="11">
        <v>0.19800000000000001</v>
      </c>
      <c r="J527" s="11">
        <v>0.2</v>
      </c>
      <c r="K527" s="11">
        <v>0.19400000000000001</v>
      </c>
      <c r="L527" s="149">
        <v>0.2</v>
      </c>
      <c r="M527" s="11">
        <v>0.2</v>
      </c>
      <c r="N527" s="11">
        <v>0.18</v>
      </c>
      <c r="O527" s="154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16</v>
      </c>
    </row>
    <row r="528" spans="1:65">
      <c r="A528" s="30"/>
      <c r="B528" s="19">
        <v>1</v>
      </c>
      <c r="C528" s="9">
        <v>4</v>
      </c>
      <c r="D528" s="11">
        <v>0.20499999999999999</v>
      </c>
      <c r="E528" s="11">
        <v>0.17</v>
      </c>
      <c r="F528" s="149">
        <v>0.24</v>
      </c>
      <c r="G528" s="149">
        <v>0.2</v>
      </c>
      <c r="H528" s="11">
        <v>0.19999999999999998</v>
      </c>
      <c r="I528" s="11">
        <v>0.19500000000000001</v>
      </c>
      <c r="J528" s="11">
        <v>0.19</v>
      </c>
      <c r="K528" s="11">
        <v>0.17499999999999999</v>
      </c>
      <c r="L528" s="149">
        <v>0.2</v>
      </c>
      <c r="M528" s="11">
        <v>0.2</v>
      </c>
      <c r="N528" s="11">
        <v>0.17</v>
      </c>
      <c r="O528" s="154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0.18731249999999999</v>
      </c>
    </row>
    <row r="529" spans="1:65">
      <c r="A529" s="30"/>
      <c r="B529" s="19">
        <v>1</v>
      </c>
      <c r="C529" s="9">
        <v>5</v>
      </c>
      <c r="D529" s="11">
        <v>0.19500000000000001</v>
      </c>
      <c r="E529" s="11">
        <v>0.17</v>
      </c>
      <c r="F529" s="149">
        <v>0.24</v>
      </c>
      <c r="G529" s="149">
        <v>0.2</v>
      </c>
      <c r="H529" s="11">
        <v>0.19500000000000001</v>
      </c>
      <c r="I529" s="11">
        <v>0.19700000000000001</v>
      </c>
      <c r="J529" s="11">
        <v>0.18</v>
      </c>
      <c r="K529" s="11">
        <v>0.189</v>
      </c>
      <c r="L529" s="149">
        <v>0.2</v>
      </c>
      <c r="M529" s="11">
        <v>0.19</v>
      </c>
      <c r="N529" s="11">
        <v>0.18</v>
      </c>
      <c r="O529" s="154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8">
        <v>99</v>
      </c>
    </row>
    <row r="530" spans="1:65">
      <c r="A530" s="30"/>
      <c r="B530" s="19">
        <v>1</v>
      </c>
      <c r="C530" s="9">
        <v>6</v>
      </c>
      <c r="D530" s="11">
        <v>0.21</v>
      </c>
      <c r="E530" s="11">
        <v>0.15</v>
      </c>
      <c r="F530" s="150">
        <v>0.2</v>
      </c>
      <c r="G530" s="149">
        <v>0.2</v>
      </c>
      <c r="H530" s="11">
        <v>0.18</v>
      </c>
      <c r="I530" s="11">
        <v>0.19400000000000001</v>
      </c>
      <c r="J530" s="11">
        <v>0.19</v>
      </c>
      <c r="K530" s="11">
        <v>0.17799999999999999</v>
      </c>
      <c r="L530" s="149">
        <v>0.2</v>
      </c>
      <c r="M530" s="11">
        <v>0.2</v>
      </c>
      <c r="N530" s="11">
        <v>0.18</v>
      </c>
      <c r="O530" s="154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20" t="s">
        <v>271</v>
      </c>
      <c r="C531" s="12"/>
      <c r="D531" s="23">
        <v>0.20333333333333334</v>
      </c>
      <c r="E531" s="23">
        <v>0.16166666666666668</v>
      </c>
      <c r="F531" s="23">
        <v>0.23166666666666666</v>
      </c>
      <c r="G531" s="23">
        <v>0.19999999999999998</v>
      </c>
      <c r="H531" s="23">
        <v>0.19166666666666665</v>
      </c>
      <c r="I531" s="23">
        <v>0.19683333333333333</v>
      </c>
      <c r="J531" s="23">
        <v>0.18833333333333332</v>
      </c>
      <c r="K531" s="23">
        <v>0.18166666666666667</v>
      </c>
      <c r="L531" s="23">
        <v>0.19999999999999998</v>
      </c>
      <c r="M531" s="23">
        <v>0.19666666666666666</v>
      </c>
      <c r="N531" s="23">
        <v>0.17833333333333334</v>
      </c>
      <c r="O531" s="154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A532" s="30"/>
      <c r="B532" s="3" t="s">
        <v>272</v>
      </c>
      <c r="C532" s="29"/>
      <c r="D532" s="11">
        <v>0.20499999999999999</v>
      </c>
      <c r="E532" s="11">
        <v>0.16500000000000001</v>
      </c>
      <c r="F532" s="11">
        <v>0.24</v>
      </c>
      <c r="G532" s="11">
        <v>0.2</v>
      </c>
      <c r="H532" s="11">
        <v>0.19500000000000001</v>
      </c>
      <c r="I532" s="11">
        <v>0.19600000000000001</v>
      </c>
      <c r="J532" s="11">
        <v>0.19</v>
      </c>
      <c r="K532" s="11">
        <v>0.18</v>
      </c>
      <c r="L532" s="11">
        <v>0.2</v>
      </c>
      <c r="M532" s="11">
        <v>0.2</v>
      </c>
      <c r="N532" s="11">
        <v>0.18</v>
      </c>
      <c r="O532" s="154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5"/>
    </row>
    <row r="533" spans="1:65">
      <c r="A533" s="30"/>
      <c r="B533" s="3" t="s">
        <v>273</v>
      </c>
      <c r="C533" s="29"/>
      <c r="D533" s="24">
        <v>6.8313005106397252E-3</v>
      </c>
      <c r="E533" s="24">
        <v>9.8319208025017587E-3</v>
      </c>
      <c r="F533" s="24">
        <v>1.6020819787597215E-2</v>
      </c>
      <c r="G533" s="24">
        <v>3.0404709722440586E-17</v>
      </c>
      <c r="H533" s="24">
        <v>9.3094933625126261E-3</v>
      </c>
      <c r="I533" s="24">
        <v>4.5350486950711576E-3</v>
      </c>
      <c r="J533" s="24">
        <v>7.5277265270908165E-3</v>
      </c>
      <c r="K533" s="24">
        <v>8.4537959915452661E-3</v>
      </c>
      <c r="L533" s="24">
        <v>3.0404709722440586E-17</v>
      </c>
      <c r="M533" s="24">
        <v>5.1639777949432277E-3</v>
      </c>
      <c r="N533" s="24">
        <v>4.0824829046386219E-3</v>
      </c>
      <c r="O533" s="208"/>
      <c r="P533" s="209"/>
      <c r="Q533" s="209"/>
      <c r="R533" s="209"/>
      <c r="S533" s="209"/>
      <c r="T533" s="209"/>
      <c r="U533" s="209"/>
      <c r="V533" s="209"/>
      <c r="W533" s="209"/>
      <c r="X533" s="209"/>
      <c r="Y533" s="209"/>
      <c r="Z533" s="209"/>
      <c r="AA533" s="209"/>
      <c r="AB533" s="209"/>
      <c r="AC533" s="209"/>
      <c r="AD533" s="209"/>
      <c r="AE533" s="209"/>
      <c r="AF533" s="209"/>
      <c r="AG533" s="209"/>
      <c r="AH533" s="209"/>
      <c r="AI533" s="209"/>
      <c r="AJ533" s="209"/>
      <c r="AK533" s="209"/>
      <c r="AL533" s="209"/>
      <c r="AM533" s="209"/>
      <c r="AN533" s="209"/>
      <c r="AO533" s="209"/>
      <c r="AP533" s="209"/>
      <c r="AQ533" s="209"/>
      <c r="AR533" s="209"/>
      <c r="AS533" s="209"/>
      <c r="AT533" s="209"/>
      <c r="AU533" s="209"/>
      <c r="AV533" s="209"/>
      <c r="AW533" s="209"/>
      <c r="AX533" s="209"/>
      <c r="AY533" s="209"/>
      <c r="AZ533" s="209"/>
      <c r="BA533" s="209"/>
      <c r="BB533" s="209"/>
      <c r="BC533" s="209"/>
      <c r="BD533" s="209"/>
      <c r="BE533" s="209"/>
      <c r="BF533" s="209"/>
      <c r="BG533" s="209"/>
      <c r="BH533" s="209"/>
      <c r="BI533" s="209"/>
      <c r="BJ533" s="209"/>
      <c r="BK533" s="209"/>
      <c r="BL533" s="209"/>
      <c r="BM533" s="56"/>
    </row>
    <row r="534" spans="1:65">
      <c r="A534" s="30"/>
      <c r="B534" s="3" t="s">
        <v>87</v>
      </c>
      <c r="C534" s="29"/>
      <c r="D534" s="13">
        <v>3.3596559888392087E-2</v>
      </c>
      <c r="E534" s="13">
        <v>6.0816004963928402E-2</v>
      </c>
      <c r="F534" s="13">
        <v>6.9154617788189418E-2</v>
      </c>
      <c r="G534" s="13">
        <v>1.5202354861220294E-16</v>
      </c>
      <c r="H534" s="13">
        <v>4.8571269717457184E-2</v>
      </c>
      <c r="I534" s="13">
        <v>2.3040044174789963E-2</v>
      </c>
      <c r="J534" s="13">
        <v>3.9970229347384867E-2</v>
      </c>
      <c r="K534" s="13">
        <v>4.6534656834194124E-2</v>
      </c>
      <c r="L534" s="13">
        <v>1.5202354861220294E-16</v>
      </c>
      <c r="M534" s="13">
        <v>2.6257514211575735E-2</v>
      </c>
      <c r="N534" s="13">
        <v>2.2892427502646476E-2</v>
      </c>
      <c r="O534" s="154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5"/>
    </row>
    <row r="535" spans="1:65">
      <c r="A535" s="30"/>
      <c r="B535" s="3" t="s">
        <v>274</v>
      </c>
      <c r="C535" s="29"/>
      <c r="D535" s="13">
        <v>8.5529974418863342E-2</v>
      </c>
      <c r="E535" s="13">
        <v>-0.1369146924702479</v>
      </c>
      <c r="F535" s="13">
        <v>0.23679234790345904</v>
      </c>
      <c r="G535" s="13">
        <v>6.7734401067734318E-2</v>
      </c>
      <c r="H535" s="13">
        <v>2.3245467689912092E-2</v>
      </c>
      <c r="I535" s="13">
        <v>5.0828606384161867E-2</v>
      </c>
      <c r="J535" s="13">
        <v>5.4498943387832899E-3</v>
      </c>
      <c r="K535" s="13">
        <v>-3.0141252363474536E-2</v>
      </c>
      <c r="L535" s="13">
        <v>6.7734401067734318E-2</v>
      </c>
      <c r="M535" s="13">
        <v>4.9938827716605516E-2</v>
      </c>
      <c r="N535" s="13">
        <v>-4.7936825714603448E-2</v>
      </c>
      <c r="O535" s="154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5"/>
    </row>
    <row r="536" spans="1:65">
      <c r="A536" s="30"/>
      <c r="B536" s="46" t="s">
        <v>275</v>
      </c>
      <c r="C536" s="47"/>
      <c r="D536" s="45">
        <v>0.79</v>
      </c>
      <c r="E536" s="45">
        <v>2.02</v>
      </c>
      <c r="F536" s="45">
        <v>2.7</v>
      </c>
      <c r="G536" s="45" t="s">
        <v>276</v>
      </c>
      <c r="H536" s="45">
        <v>0</v>
      </c>
      <c r="I536" s="45">
        <v>0.35</v>
      </c>
      <c r="J536" s="45">
        <v>0.22</v>
      </c>
      <c r="K536" s="45">
        <v>0.67</v>
      </c>
      <c r="L536" s="45" t="s">
        <v>276</v>
      </c>
      <c r="M536" s="45">
        <v>0.34</v>
      </c>
      <c r="N536" s="45">
        <v>0.9</v>
      </c>
      <c r="O536" s="154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5"/>
    </row>
    <row r="537" spans="1:65">
      <c r="B537" s="31" t="s">
        <v>349</v>
      </c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BM537" s="55"/>
    </row>
    <row r="538" spans="1:65">
      <c r="BM538" s="55"/>
    </row>
    <row r="539" spans="1:65" ht="15">
      <c r="B539" s="8" t="s">
        <v>604</v>
      </c>
      <c r="BM539" s="28" t="s">
        <v>67</v>
      </c>
    </row>
    <row r="540" spans="1:65" ht="15">
      <c r="A540" s="25" t="s">
        <v>55</v>
      </c>
      <c r="B540" s="18" t="s">
        <v>110</v>
      </c>
      <c r="C540" s="15" t="s">
        <v>111</v>
      </c>
      <c r="D540" s="16" t="s">
        <v>229</v>
      </c>
      <c r="E540" s="17" t="s">
        <v>229</v>
      </c>
      <c r="F540" s="17" t="s">
        <v>229</v>
      </c>
      <c r="G540" s="17" t="s">
        <v>229</v>
      </c>
      <c r="H540" s="17" t="s">
        <v>229</v>
      </c>
      <c r="I540" s="17" t="s">
        <v>229</v>
      </c>
      <c r="J540" s="17" t="s">
        <v>229</v>
      </c>
      <c r="K540" s="17" t="s">
        <v>229</v>
      </c>
      <c r="L540" s="17" t="s">
        <v>229</v>
      </c>
      <c r="M540" s="17" t="s">
        <v>229</v>
      </c>
      <c r="N540" s="17" t="s">
        <v>229</v>
      </c>
      <c r="O540" s="17" t="s">
        <v>229</v>
      </c>
      <c r="P540" s="17" t="s">
        <v>229</v>
      </c>
      <c r="Q540" s="17" t="s">
        <v>229</v>
      </c>
      <c r="R540" s="17" t="s">
        <v>229</v>
      </c>
      <c r="S540" s="17" t="s">
        <v>229</v>
      </c>
      <c r="T540" s="17" t="s">
        <v>229</v>
      </c>
      <c r="U540" s="17" t="s">
        <v>229</v>
      </c>
      <c r="V540" s="17" t="s">
        <v>229</v>
      </c>
      <c r="W540" s="17" t="s">
        <v>229</v>
      </c>
      <c r="X540" s="17" t="s">
        <v>229</v>
      </c>
      <c r="Y540" s="17" t="s">
        <v>229</v>
      </c>
      <c r="Z540" s="17" t="s">
        <v>229</v>
      </c>
      <c r="AA540" s="154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</v>
      </c>
    </row>
    <row r="541" spans="1:65">
      <c r="A541" s="30"/>
      <c r="B541" s="19" t="s">
        <v>230</v>
      </c>
      <c r="C541" s="9" t="s">
        <v>230</v>
      </c>
      <c r="D541" s="152" t="s">
        <v>232</v>
      </c>
      <c r="E541" s="153" t="s">
        <v>233</v>
      </c>
      <c r="F541" s="153" t="s">
        <v>234</v>
      </c>
      <c r="G541" s="153" t="s">
        <v>235</v>
      </c>
      <c r="H541" s="153" t="s">
        <v>237</v>
      </c>
      <c r="I541" s="153" t="s">
        <v>238</v>
      </c>
      <c r="J541" s="153" t="s">
        <v>239</v>
      </c>
      <c r="K541" s="153" t="s">
        <v>240</v>
      </c>
      <c r="L541" s="153" t="s">
        <v>241</v>
      </c>
      <c r="M541" s="153" t="s">
        <v>244</v>
      </c>
      <c r="N541" s="153" t="s">
        <v>245</v>
      </c>
      <c r="O541" s="153" t="s">
        <v>246</v>
      </c>
      <c r="P541" s="153" t="s">
        <v>247</v>
      </c>
      <c r="Q541" s="153" t="s">
        <v>249</v>
      </c>
      <c r="R541" s="153" t="s">
        <v>250</v>
      </c>
      <c r="S541" s="153" t="s">
        <v>251</v>
      </c>
      <c r="T541" s="153" t="s">
        <v>252</v>
      </c>
      <c r="U541" s="153" t="s">
        <v>254</v>
      </c>
      <c r="V541" s="153" t="s">
        <v>258</v>
      </c>
      <c r="W541" s="153" t="s">
        <v>259</v>
      </c>
      <c r="X541" s="153" t="s">
        <v>260</v>
      </c>
      <c r="Y541" s="153" t="s">
        <v>261</v>
      </c>
      <c r="Z541" s="153" t="s">
        <v>262</v>
      </c>
      <c r="AA541" s="154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 t="s">
        <v>1</v>
      </c>
    </row>
    <row r="542" spans="1:65">
      <c r="A542" s="30"/>
      <c r="B542" s="19"/>
      <c r="C542" s="9"/>
      <c r="D542" s="10" t="s">
        <v>279</v>
      </c>
      <c r="E542" s="11" t="s">
        <v>281</v>
      </c>
      <c r="F542" s="11" t="s">
        <v>281</v>
      </c>
      <c r="G542" s="11" t="s">
        <v>281</v>
      </c>
      <c r="H542" s="11" t="s">
        <v>282</v>
      </c>
      <c r="I542" s="11" t="s">
        <v>279</v>
      </c>
      <c r="J542" s="11" t="s">
        <v>281</v>
      </c>
      <c r="K542" s="11" t="s">
        <v>282</v>
      </c>
      <c r="L542" s="11" t="s">
        <v>279</v>
      </c>
      <c r="M542" s="11" t="s">
        <v>282</v>
      </c>
      <c r="N542" s="11" t="s">
        <v>279</v>
      </c>
      <c r="O542" s="11" t="s">
        <v>281</v>
      </c>
      <c r="P542" s="11" t="s">
        <v>282</v>
      </c>
      <c r="Q542" s="11" t="s">
        <v>281</v>
      </c>
      <c r="R542" s="11" t="s">
        <v>281</v>
      </c>
      <c r="S542" s="11" t="s">
        <v>279</v>
      </c>
      <c r="T542" s="11" t="s">
        <v>282</v>
      </c>
      <c r="U542" s="11" t="s">
        <v>279</v>
      </c>
      <c r="V542" s="11" t="s">
        <v>279</v>
      </c>
      <c r="W542" s="11" t="s">
        <v>282</v>
      </c>
      <c r="X542" s="11" t="s">
        <v>279</v>
      </c>
      <c r="Y542" s="11" t="s">
        <v>282</v>
      </c>
      <c r="Z542" s="11" t="s">
        <v>279</v>
      </c>
      <c r="AA542" s="154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2</v>
      </c>
    </row>
    <row r="543" spans="1:65">
      <c r="A543" s="30"/>
      <c r="B543" s="19"/>
      <c r="C543" s="9"/>
      <c r="D543" s="26" t="s">
        <v>333</v>
      </c>
      <c r="E543" s="26" t="s">
        <v>334</v>
      </c>
      <c r="F543" s="26" t="s">
        <v>333</v>
      </c>
      <c r="G543" s="26" t="s">
        <v>335</v>
      </c>
      <c r="H543" s="26" t="s">
        <v>335</v>
      </c>
      <c r="I543" s="26" t="s">
        <v>116</v>
      </c>
      <c r="J543" s="26" t="s">
        <v>268</v>
      </c>
      <c r="K543" s="26" t="s">
        <v>335</v>
      </c>
      <c r="L543" s="26" t="s">
        <v>333</v>
      </c>
      <c r="M543" s="26" t="s">
        <v>336</v>
      </c>
      <c r="N543" s="26" t="s">
        <v>335</v>
      </c>
      <c r="O543" s="26" t="s">
        <v>336</v>
      </c>
      <c r="P543" s="26" t="s">
        <v>333</v>
      </c>
      <c r="Q543" s="26" t="s">
        <v>335</v>
      </c>
      <c r="R543" s="26" t="s">
        <v>337</v>
      </c>
      <c r="S543" s="26" t="s">
        <v>333</v>
      </c>
      <c r="T543" s="26" t="s">
        <v>336</v>
      </c>
      <c r="U543" s="26" t="s">
        <v>115</v>
      </c>
      <c r="V543" s="26" t="s">
        <v>333</v>
      </c>
      <c r="W543" s="26" t="s">
        <v>338</v>
      </c>
      <c r="X543" s="26" t="s">
        <v>333</v>
      </c>
      <c r="Y543" s="26" t="s">
        <v>333</v>
      </c>
      <c r="Z543" s="26" t="s">
        <v>333</v>
      </c>
      <c r="AA543" s="154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8">
        <v>3</v>
      </c>
    </row>
    <row r="544" spans="1:65">
      <c r="A544" s="30"/>
      <c r="B544" s="18">
        <v>1</v>
      </c>
      <c r="C544" s="14">
        <v>1</v>
      </c>
      <c r="D544" s="22">
        <v>5.15</v>
      </c>
      <c r="E544" s="22">
        <v>4.8099999999999996</v>
      </c>
      <c r="F544" s="22">
        <v>4.91</v>
      </c>
      <c r="G544" s="22">
        <v>4.8899999999999997</v>
      </c>
      <c r="H544" s="148">
        <v>5.5</v>
      </c>
      <c r="I544" s="22">
        <v>5.0114999999999998</v>
      </c>
      <c r="J544" s="22">
        <v>4.75</v>
      </c>
      <c r="K544" s="22">
        <v>4.7699999999999996</v>
      </c>
      <c r="L544" s="22">
        <v>4.8730000000000002</v>
      </c>
      <c r="M544" s="22">
        <v>4.6900000000000004</v>
      </c>
      <c r="N544" s="22">
        <v>5.1762000000000006</v>
      </c>
      <c r="O544" s="22">
        <v>4.66</v>
      </c>
      <c r="P544" s="148">
        <v>6.3299999999999992</v>
      </c>
      <c r="Q544" s="22">
        <v>5.09</v>
      </c>
      <c r="R544" s="22" t="s">
        <v>357</v>
      </c>
      <c r="S544" s="22">
        <v>4.8899999999999997</v>
      </c>
      <c r="T544" s="22">
        <v>5.0599999999999996</v>
      </c>
      <c r="U544" s="22">
        <v>4.79</v>
      </c>
      <c r="V544" s="22">
        <v>4.51</v>
      </c>
      <c r="W544" s="148">
        <v>5.37</v>
      </c>
      <c r="X544" s="148">
        <v>5.42</v>
      </c>
      <c r="Y544" s="22">
        <v>4.83</v>
      </c>
      <c r="Z544" s="22">
        <v>4.88</v>
      </c>
      <c r="AA544" s="154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8">
        <v>1</v>
      </c>
    </row>
    <row r="545" spans="1:65">
      <c r="A545" s="30"/>
      <c r="B545" s="19">
        <v>1</v>
      </c>
      <c r="C545" s="9">
        <v>2</v>
      </c>
      <c r="D545" s="11">
        <v>5.21</v>
      </c>
      <c r="E545" s="11">
        <v>4.8499999999999996</v>
      </c>
      <c r="F545" s="11">
        <v>4.8</v>
      </c>
      <c r="G545" s="11">
        <v>4.9800000000000004</v>
      </c>
      <c r="H545" s="149">
        <v>5.5</v>
      </c>
      <c r="I545" s="11">
        <v>4.9175000000000004</v>
      </c>
      <c r="J545" s="11">
        <v>4.93</v>
      </c>
      <c r="K545" s="11">
        <v>4.83</v>
      </c>
      <c r="L545" s="11">
        <v>4.7569999999999997</v>
      </c>
      <c r="M545" s="11">
        <v>4.62</v>
      </c>
      <c r="N545" s="11">
        <v>5.1871</v>
      </c>
      <c r="O545" s="11">
        <v>4.6500000000000004</v>
      </c>
      <c r="P545" s="149">
        <v>6.36</v>
      </c>
      <c r="Q545" s="11">
        <v>5.0599999999999996</v>
      </c>
      <c r="R545" s="11" t="s">
        <v>357</v>
      </c>
      <c r="S545" s="11">
        <v>4.84</v>
      </c>
      <c r="T545" s="11">
        <v>5.08</v>
      </c>
      <c r="U545" s="11">
        <v>4.8</v>
      </c>
      <c r="V545" s="150">
        <v>4.2699999999999996</v>
      </c>
      <c r="W545" s="149">
        <v>5.42</v>
      </c>
      <c r="X545" s="149">
        <v>5.42</v>
      </c>
      <c r="Y545" s="11">
        <v>4.8</v>
      </c>
      <c r="Z545" s="11">
        <v>4.8899999999999997</v>
      </c>
      <c r="AA545" s="154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8" t="e">
        <v>#N/A</v>
      </c>
    </row>
    <row r="546" spans="1:65">
      <c r="A546" s="30"/>
      <c r="B546" s="19">
        <v>1</v>
      </c>
      <c r="C546" s="9">
        <v>3</v>
      </c>
      <c r="D546" s="11">
        <v>5.12</v>
      </c>
      <c r="E546" s="11">
        <v>4.8600000000000003</v>
      </c>
      <c r="F546" s="11">
        <v>4.83</v>
      </c>
      <c r="G546" s="11">
        <v>4.83</v>
      </c>
      <c r="H546" s="149">
        <v>5.53</v>
      </c>
      <c r="I546" s="11">
        <v>4.9224999999999994</v>
      </c>
      <c r="J546" s="11">
        <v>4.87</v>
      </c>
      <c r="K546" s="11">
        <v>4.83</v>
      </c>
      <c r="L546" s="11">
        <v>4.93</v>
      </c>
      <c r="M546" s="11">
        <v>4.66</v>
      </c>
      <c r="N546" s="11">
        <v>5.1634000000000002</v>
      </c>
      <c r="O546" s="11">
        <v>4.6100000000000003</v>
      </c>
      <c r="P546" s="150">
        <v>5.35</v>
      </c>
      <c r="Q546" s="11">
        <v>5.12</v>
      </c>
      <c r="R546" s="11" t="s">
        <v>357</v>
      </c>
      <c r="S546" s="11">
        <v>4.97</v>
      </c>
      <c r="T546" s="11">
        <v>5.0299999999999994</v>
      </c>
      <c r="U546" s="11">
        <v>4.75</v>
      </c>
      <c r="V546" s="11">
        <v>4.47</v>
      </c>
      <c r="W546" s="149">
        <v>5.36</v>
      </c>
      <c r="X546" s="149">
        <v>5.49</v>
      </c>
      <c r="Y546" s="11">
        <v>4.78</v>
      </c>
      <c r="Z546" s="11">
        <v>4.8899999999999997</v>
      </c>
      <c r="AA546" s="154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8">
        <v>16</v>
      </c>
    </row>
    <row r="547" spans="1:65">
      <c r="A547" s="30"/>
      <c r="B547" s="19">
        <v>1</v>
      </c>
      <c r="C547" s="9">
        <v>4</v>
      </c>
      <c r="D547" s="11">
        <v>5.16</v>
      </c>
      <c r="E547" s="11">
        <v>4.99</v>
      </c>
      <c r="F547" s="11">
        <v>4.82</v>
      </c>
      <c r="G547" s="11">
        <v>4.91</v>
      </c>
      <c r="H547" s="149">
        <v>5.6</v>
      </c>
      <c r="I547" s="11">
        <v>5.0209999999999999</v>
      </c>
      <c r="J547" s="11">
        <v>4.8599999999999994</v>
      </c>
      <c r="K547" s="11">
        <v>4.79</v>
      </c>
      <c r="L547" s="11">
        <v>4.8879999999999999</v>
      </c>
      <c r="M547" s="11">
        <v>4.66</v>
      </c>
      <c r="N547" s="11">
        <v>5.1471999999999998</v>
      </c>
      <c r="O547" s="11">
        <v>4.54</v>
      </c>
      <c r="P547" s="149">
        <v>6.69</v>
      </c>
      <c r="Q547" s="11">
        <v>5.0999999999999996</v>
      </c>
      <c r="R547" s="11" t="s">
        <v>357</v>
      </c>
      <c r="S547" s="11">
        <v>4.9400000000000004</v>
      </c>
      <c r="T547" s="11">
        <v>5</v>
      </c>
      <c r="U547" s="11">
        <v>4.8099999999999996</v>
      </c>
      <c r="V547" s="11">
        <v>4.55</v>
      </c>
      <c r="W547" s="149">
        <v>5.41</v>
      </c>
      <c r="X547" s="149">
        <v>5.47</v>
      </c>
      <c r="Y547" s="11">
        <v>4.8600000000000003</v>
      </c>
      <c r="Z547" s="11">
        <v>4.87</v>
      </c>
      <c r="AA547" s="154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8">
        <v>4.8695140740740754</v>
      </c>
    </row>
    <row r="548" spans="1:65">
      <c r="A548" s="30"/>
      <c r="B548" s="19">
        <v>1</v>
      </c>
      <c r="C548" s="9">
        <v>5</v>
      </c>
      <c r="D548" s="11">
        <v>5.09</v>
      </c>
      <c r="E548" s="11">
        <v>4.82</v>
      </c>
      <c r="F548" s="11">
        <v>4.82</v>
      </c>
      <c r="G548" s="11">
        <v>4.82</v>
      </c>
      <c r="H548" s="149">
        <v>5.42</v>
      </c>
      <c r="I548" s="11">
        <v>4.9415000000000004</v>
      </c>
      <c r="J548" s="11">
        <v>4.96</v>
      </c>
      <c r="K548" s="11">
        <v>4.8099999999999996</v>
      </c>
      <c r="L548" s="11">
        <v>4.9379999999999997</v>
      </c>
      <c r="M548" s="11">
        <v>4.68</v>
      </c>
      <c r="N548" s="150">
        <v>5.3384999999999998</v>
      </c>
      <c r="O548" s="11">
        <v>4.6100000000000003</v>
      </c>
      <c r="P548" s="149">
        <v>6.04</v>
      </c>
      <c r="Q548" s="11">
        <v>5.09</v>
      </c>
      <c r="R548" s="11" t="s">
        <v>357</v>
      </c>
      <c r="S548" s="11">
        <v>4.8099999999999996</v>
      </c>
      <c r="T548" s="11">
        <v>5.0299999999999994</v>
      </c>
      <c r="U548" s="11">
        <v>4.79</v>
      </c>
      <c r="V548" s="11">
        <v>4.43</v>
      </c>
      <c r="W548" s="149">
        <v>5.39</v>
      </c>
      <c r="X548" s="149">
        <v>5.44</v>
      </c>
      <c r="Y548" s="11">
        <v>4.8499999999999996</v>
      </c>
      <c r="Z548" s="11">
        <v>4.88</v>
      </c>
      <c r="AA548" s="154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100</v>
      </c>
    </row>
    <row r="549" spans="1:65">
      <c r="A549" s="30"/>
      <c r="B549" s="19">
        <v>1</v>
      </c>
      <c r="C549" s="9">
        <v>6</v>
      </c>
      <c r="D549" s="11">
        <v>5.24</v>
      </c>
      <c r="E549" s="11">
        <v>4.71</v>
      </c>
      <c r="F549" s="11">
        <v>4.76</v>
      </c>
      <c r="G549" s="11">
        <v>4.8600000000000003</v>
      </c>
      <c r="H549" s="149">
        <v>5.4</v>
      </c>
      <c r="I549" s="11">
        <v>4.9910000000000005</v>
      </c>
      <c r="J549" s="11">
        <v>4.88</v>
      </c>
      <c r="K549" s="11">
        <v>4.7300000000000004</v>
      </c>
      <c r="L549" s="11">
        <v>4.7880000000000003</v>
      </c>
      <c r="M549" s="11">
        <v>4.63</v>
      </c>
      <c r="N549" s="11">
        <v>5.1981999999999999</v>
      </c>
      <c r="O549" s="11">
        <v>4.54</v>
      </c>
      <c r="P549" s="149">
        <v>6.419999999999999</v>
      </c>
      <c r="Q549" s="11">
        <v>5.05</v>
      </c>
      <c r="R549" s="11" t="s">
        <v>357</v>
      </c>
      <c r="S549" s="11">
        <v>4.9400000000000004</v>
      </c>
      <c r="T549" s="11">
        <v>5.04</v>
      </c>
      <c r="U549" s="11">
        <v>4.8600000000000003</v>
      </c>
      <c r="V549" s="11">
        <v>4.5</v>
      </c>
      <c r="W549" s="149">
        <v>5.48</v>
      </c>
      <c r="X549" s="149">
        <v>5.5</v>
      </c>
      <c r="Y549" s="11">
        <v>4.76</v>
      </c>
      <c r="Z549" s="11">
        <v>4.9000000000000004</v>
      </c>
      <c r="AA549" s="154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A550" s="30"/>
      <c r="B550" s="20" t="s">
        <v>271</v>
      </c>
      <c r="C550" s="12"/>
      <c r="D550" s="23">
        <v>5.1616666666666662</v>
      </c>
      <c r="E550" s="23">
        <v>4.84</v>
      </c>
      <c r="F550" s="23">
        <v>4.8233333333333333</v>
      </c>
      <c r="G550" s="23">
        <v>4.8816666666666668</v>
      </c>
      <c r="H550" s="23">
        <v>5.4916666666666671</v>
      </c>
      <c r="I550" s="23">
        <v>4.9675000000000002</v>
      </c>
      <c r="J550" s="23">
        <v>4.875</v>
      </c>
      <c r="K550" s="23">
        <v>4.793333333333333</v>
      </c>
      <c r="L550" s="23">
        <v>4.862333333333333</v>
      </c>
      <c r="M550" s="23">
        <v>4.6566666666666672</v>
      </c>
      <c r="N550" s="23">
        <v>5.2017666666666669</v>
      </c>
      <c r="O550" s="23">
        <v>4.6016666666666666</v>
      </c>
      <c r="P550" s="23">
        <v>6.1983333333333333</v>
      </c>
      <c r="Q550" s="23">
        <v>5.085</v>
      </c>
      <c r="R550" s="23" t="s">
        <v>702</v>
      </c>
      <c r="S550" s="23">
        <v>4.8983333333333334</v>
      </c>
      <c r="T550" s="23">
        <v>5.04</v>
      </c>
      <c r="U550" s="23">
        <v>4.8</v>
      </c>
      <c r="V550" s="23">
        <v>4.4550000000000001</v>
      </c>
      <c r="W550" s="23">
        <v>5.4050000000000002</v>
      </c>
      <c r="X550" s="23">
        <v>5.4566666666666661</v>
      </c>
      <c r="Y550" s="23">
        <v>4.8133333333333326</v>
      </c>
      <c r="Z550" s="23">
        <v>4.8850000000000007</v>
      </c>
      <c r="AA550" s="154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5"/>
    </row>
    <row r="551" spans="1:65">
      <c r="A551" s="30"/>
      <c r="B551" s="3" t="s">
        <v>272</v>
      </c>
      <c r="C551" s="29"/>
      <c r="D551" s="11">
        <v>5.1550000000000002</v>
      </c>
      <c r="E551" s="11">
        <v>4.835</v>
      </c>
      <c r="F551" s="11">
        <v>4.82</v>
      </c>
      <c r="G551" s="11">
        <v>4.875</v>
      </c>
      <c r="H551" s="11">
        <v>5.5</v>
      </c>
      <c r="I551" s="11">
        <v>4.9662500000000005</v>
      </c>
      <c r="J551" s="11">
        <v>4.875</v>
      </c>
      <c r="K551" s="11">
        <v>4.8</v>
      </c>
      <c r="L551" s="11">
        <v>4.8804999999999996</v>
      </c>
      <c r="M551" s="11">
        <v>4.66</v>
      </c>
      <c r="N551" s="11">
        <v>5.1816500000000003</v>
      </c>
      <c r="O551" s="11">
        <v>4.6100000000000003</v>
      </c>
      <c r="P551" s="11">
        <v>6.3449999999999998</v>
      </c>
      <c r="Q551" s="11">
        <v>5.09</v>
      </c>
      <c r="R551" s="11" t="s">
        <v>702</v>
      </c>
      <c r="S551" s="11">
        <v>4.915</v>
      </c>
      <c r="T551" s="11">
        <v>5.0350000000000001</v>
      </c>
      <c r="U551" s="11">
        <v>4.7949999999999999</v>
      </c>
      <c r="V551" s="11">
        <v>4.4849999999999994</v>
      </c>
      <c r="W551" s="11">
        <v>5.4</v>
      </c>
      <c r="X551" s="11">
        <v>5.4550000000000001</v>
      </c>
      <c r="Y551" s="11">
        <v>4.8149999999999995</v>
      </c>
      <c r="Z551" s="11">
        <v>4.8849999999999998</v>
      </c>
      <c r="AA551" s="154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5"/>
    </row>
    <row r="552" spans="1:65">
      <c r="A552" s="30"/>
      <c r="B552" s="3" t="s">
        <v>273</v>
      </c>
      <c r="C552" s="29"/>
      <c r="D552" s="24">
        <v>5.5647701360134125E-2</v>
      </c>
      <c r="E552" s="24">
        <v>9.0774445743281834E-2</v>
      </c>
      <c r="F552" s="24">
        <v>4.9261208538429899E-2</v>
      </c>
      <c r="G552" s="24">
        <v>5.9132619311735829E-2</v>
      </c>
      <c r="H552" s="24">
        <v>7.3325757184407189E-2</v>
      </c>
      <c r="I552" s="24">
        <v>4.5938001697940649E-2</v>
      </c>
      <c r="J552" s="24">
        <v>7.2318738927058146E-2</v>
      </c>
      <c r="K552" s="24">
        <v>3.8815804341358937E-2</v>
      </c>
      <c r="L552" s="24">
        <v>7.4427593449383114E-2</v>
      </c>
      <c r="M552" s="24">
        <v>2.7325202042558977E-2</v>
      </c>
      <c r="N552" s="24">
        <v>6.9321011725642395E-2</v>
      </c>
      <c r="O552" s="24">
        <v>5.1929439306299827E-2</v>
      </c>
      <c r="P552" s="24">
        <v>0.46456072441250001</v>
      </c>
      <c r="Q552" s="24">
        <v>2.588435821108967E-2</v>
      </c>
      <c r="R552" s="24" t="s">
        <v>702</v>
      </c>
      <c r="S552" s="24">
        <v>6.3060817205826722E-2</v>
      </c>
      <c r="T552" s="24">
        <v>2.7568097504180503E-2</v>
      </c>
      <c r="U552" s="24">
        <v>3.5777087639996721E-2</v>
      </c>
      <c r="V552" s="24">
        <v>9.9146356463563609E-2</v>
      </c>
      <c r="W552" s="24">
        <v>4.3243496620879396E-2</v>
      </c>
      <c r="X552" s="24">
        <v>3.502380143083654E-2</v>
      </c>
      <c r="Y552" s="24">
        <v>3.9832984656772458E-2</v>
      </c>
      <c r="Z552" s="24">
        <v>1.0488088481701546E-2</v>
      </c>
      <c r="AA552" s="208"/>
      <c r="AB552" s="209"/>
      <c r="AC552" s="209"/>
      <c r="AD552" s="209"/>
      <c r="AE552" s="209"/>
      <c r="AF552" s="209"/>
      <c r="AG552" s="209"/>
      <c r="AH552" s="209"/>
      <c r="AI552" s="209"/>
      <c r="AJ552" s="209"/>
      <c r="AK552" s="209"/>
      <c r="AL552" s="209"/>
      <c r="AM552" s="209"/>
      <c r="AN552" s="209"/>
      <c r="AO552" s="209"/>
      <c r="AP552" s="209"/>
      <c r="AQ552" s="209"/>
      <c r="AR552" s="209"/>
      <c r="AS552" s="209"/>
      <c r="AT552" s="209"/>
      <c r="AU552" s="209"/>
      <c r="AV552" s="209"/>
      <c r="AW552" s="209"/>
      <c r="AX552" s="209"/>
      <c r="AY552" s="209"/>
      <c r="AZ552" s="209"/>
      <c r="BA552" s="209"/>
      <c r="BB552" s="209"/>
      <c r="BC552" s="209"/>
      <c r="BD552" s="209"/>
      <c r="BE552" s="209"/>
      <c r="BF552" s="209"/>
      <c r="BG552" s="209"/>
      <c r="BH552" s="209"/>
      <c r="BI552" s="209"/>
      <c r="BJ552" s="209"/>
      <c r="BK552" s="209"/>
      <c r="BL552" s="209"/>
      <c r="BM552" s="56"/>
    </row>
    <row r="553" spans="1:65">
      <c r="A553" s="30"/>
      <c r="B553" s="3" t="s">
        <v>87</v>
      </c>
      <c r="C553" s="29"/>
      <c r="D553" s="13">
        <v>1.0780956027149008E-2</v>
      </c>
      <c r="E553" s="13">
        <v>1.8755050773405339E-2</v>
      </c>
      <c r="F553" s="13">
        <v>1.0213104741899771E-2</v>
      </c>
      <c r="G553" s="13">
        <v>1.2113203000014167E-2</v>
      </c>
      <c r="H553" s="13">
        <v>1.3352186437221338E-2</v>
      </c>
      <c r="I553" s="13">
        <v>9.2477104575622842E-3</v>
      </c>
      <c r="J553" s="13">
        <v>1.4834613113242696E-2</v>
      </c>
      <c r="K553" s="13">
        <v>8.0978729502139656E-3</v>
      </c>
      <c r="L553" s="13">
        <v>1.5306970614118691E-2</v>
      </c>
      <c r="M553" s="13">
        <v>5.8679746691250485E-3</v>
      </c>
      <c r="N553" s="13">
        <v>1.3326436222112178E-2</v>
      </c>
      <c r="O553" s="13">
        <v>1.128491980578772E-2</v>
      </c>
      <c r="P553" s="13">
        <v>7.4949296759209472E-2</v>
      </c>
      <c r="Q553" s="13">
        <v>5.0903359313843989E-3</v>
      </c>
      <c r="R553" s="13" t="s">
        <v>702</v>
      </c>
      <c r="S553" s="13">
        <v>1.2873933420719984E-2</v>
      </c>
      <c r="T553" s="13">
        <v>5.46986061590883E-3</v>
      </c>
      <c r="U553" s="13">
        <v>7.453559924999317E-3</v>
      </c>
      <c r="V553" s="13">
        <v>2.2255074402595647E-2</v>
      </c>
      <c r="W553" s="13">
        <v>8.0006469233819422E-3</v>
      </c>
      <c r="X553" s="13">
        <v>6.4185341657000388E-3</v>
      </c>
      <c r="Y553" s="13">
        <v>8.2755508289693493E-3</v>
      </c>
      <c r="Z553" s="13">
        <v>2.1469986656502652E-3</v>
      </c>
      <c r="AA553" s="154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5"/>
    </row>
    <row r="554" spans="1:65">
      <c r="A554" s="30"/>
      <c r="B554" s="3" t="s">
        <v>274</v>
      </c>
      <c r="C554" s="29"/>
      <c r="D554" s="13">
        <v>5.9996251812485468E-2</v>
      </c>
      <c r="E554" s="13">
        <v>-6.0609895823512394E-3</v>
      </c>
      <c r="F554" s="13">
        <v>-9.483644576902317E-3</v>
      </c>
      <c r="G554" s="13">
        <v>2.4956479040267876E-3</v>
      </c>
      <c r="H554" s="13">
        <v>0.12776482070459827</v>
      </c>
      <c r="I554" s="13">
        <v>2.0122321125965126E-2</v>
      </c>
      <c r="J554" s="13">
        <v>1.1265859062061789E-3</v>
      </c>
      <c r="K554" s="13">
        <v>-1.564442356709439E-2</v>
      </c>
      <c r="L554" s="13">
        <v>-1.4746318896526889E-3</v>
      </c>
      <c r="M554" s="13">
        <v>-4.3710194522413537E-2</v>
      </c>
      <c r="N554" s="13">
        <v>6.8231159729375657E-2</v>
      </c>
      <c r="O554" s="13">
        <v>-5.5004956004432448E-2</v>
      </c>
      <c r="P554" s="13">
        <v>0.27288539247356614</v>
      </c>
      <c r="Q554" s="13">
        <v>4.4252038837550467E-2</v>
      </c>
      <c r="R554" s="13" t="s">
        <v>702</v>
      </c>
      <c r="S554" s="13">
        <v>5.9183028985778652E-3</v>
      </c>
      <c r="T554" s="13">
        <v>3.5010870352262469E-2</v>
      </c>
      <c r="U554" s="13">
        <v>-1.4275361569273892E-2</v>
      </c>
      <c r="V554" s="13">
        <v>-8.5124319956482286E-2</v>
      </c>
      <c r="W554" s="13">
        <v>0.10996701473293236</v>
      </c>
      <c r="X554" s="13">
        <v>0.12057724521604052</v>
      </c>
      <c r="Y554" s="13">
        <v>-1.1537237573633119E-2</v>
      </c>
      <c r="Z554" s="13">
        <v>3.1801789029370919E-3</v>
      </c>
      <c r="AA554" s="154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5"/>
    </row>
    <row r="555" spans="1:65">
      <c r="A555" s="30"/>
      <c r="B555" s="46" t="s">
        <v>275</v>
      </c>
      <c r="C555" s="47"/>
      <c r="D555" s="45">
        <v>1.52</v>
      </c>
      <c r="E555" s="45">
        <v>0.24</v>
      </c>
      <c r="F555" s="45">
        <v>0.33</v>
      </c>
      <c r="G555" s="45">
        <v>0.01</v>
      </c>
      <c r="H555" s="45">
        <v>3.33</v>
      </c>
      <c r="I555" s="45">
        <v>0.46</v>
      </c>
      <c r="J555" s="45">
        <v>0.05</v>
      </c>
      <c r="K555" s="45">
        <v>0.49</v>
      </c>
      <c r="L555" s="45">
        <v>0.11</v>
      </c>
      <c r="M555" s="45">
        <v>1.24</v>
      </c>
      <c r="N555" s="45">
        <v>1.74</v>
      </c>
      <c r="O555" s="45">
        <v>1.54</v>
      </c>
      <c r="P555" s="45">
        <v>7.19</v>
      </c>
      <c r="Q555" s="45">
        <v>1.1000000000000001</v>
      </c>
      <c r="R555" s="45" t="s">
        <v>276</v>
      </c>
      <c r="S555" s="45">
        <v>0.08</v>
      </c>
      <c r="T555" s="45">
        <v>0.86</v>
      </c>
      <c r="U555" s="45">
        <v>0.46</v>
      </c>
      <c r="V555" s="45">
        <v>2.34</v>
      </c>
      <c r="W555" s="45">
        <v>2.85</v>
      </c>
      <c r="X555" s="45">
        <v>3.13</v>
      </c>
      <c r="Y555" s="45">
        <v>0.38</v>
      </c>
      <c r="Z555" s="45">
        <v>0.01</v>
      </c>
      <c r="AA555" s="154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5"/>
    </row>
    <row r="556" spans="1:65">
      <c r="B556" s="31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BM556" s="55"/>
    </row>
    <row r="557" spans="1:65" ht="15">
      <c r="B557" s="8" t="s">
        <v>543</v>
      </c>
      <c r="BM557" s="28" t="s">
        <v>67</v>
      </c>
    </row>
    <row r="558" spans="1:65" ht="15">
      <c r="A558" s="25" t="s">
        <v>56</v>
      </c>
      <c r="B558" s="18" t="s">
        <v>110</v>
      </c>
      <c r="C558" s="15" t="s">
        <v>111</v>
      </c>
      <c r="D558" s="16" t="s">
        <v>229</v>
      </c>
      <c r="E558" s="17" t="s">
        <v>229</v>
      </c>
      <c r="F558" s="17" t="s">
        <v>229</v>
      </c>
      <c r="G558" s="17" t="s">
        <v>229</v>
      </c>
      <c r="H558" s="17" t="s">
        <v>229</v>
      </c>
      <c r="I558" s="17" t="s">
        <v>229</v>
      </c>
      <c r="J558" s="17" t="s">
        <v>229</v>
      </c>
      <c r="K558" s="17" t="s">
        <v>229</v>
      </c>
      <c r="L558" s="17" t="s">
        <v>229</v>
      </c>
      <c r="M558" s="17" t="s">
        <v>229</v>
      </c>
      <c r="N558" s="17" t="s">
        <v>229</v>
      </c>
      <c r="O558" s="17" t="s">
        <v>229</v>
      </c>
      <c r="P558" s="17" t="s">
        <v>229</v>
      </c>
      <c r="Q558" s="17" t="s">
        <v>229</v>
      </c>
      <c r="R558" s="17" t="s">
        <v>229</v>
      </c>
      <c r="S558" s="17" t="s">
        <v>229</v>
      </c>
      <c r="T558" s="17" t="s">
        <v>229</v>
      </c>
      <c r="U558" s="17" t="s">
        <v>229</v>
      </c>
      <c r="V558" s="17" t="s">
        <v>229</v>
      </c>
      <c r="W558" s="17" t="s">
        <v>229</v>
      </c>
      <c r="X558" s="17" t="s">
        <v>229</v>
      </c>
      <c r="Y558" s="17" t="s">
        <v>229</v>
      </c>
      <c r="Z558" s="17" t="s">
        <v>229</v>
      </c>
      <c r="AA558" s="154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8">
        <v>1</v>
      </c>
    </row>
    <row r="559" spans="1:65">
      <c r="A559" s="30"/>
      <c r="B559" s="19" t="s">
        <v>230</v>
      </c>
      <c r="C559" s="9" t="s">
        <v>230</v>
      </c>
      <c r="D559" s="152" t="s">
        <v>232</v>
      </c>
      <c r="E559" s="153" t="s">
        <v>233</v>
      </c>
      <c r="F559" s="153" t="s">
        <v>234</v>
      </c>
      <c r="G559" s="153" t="s">
        <v>235</v>
      </c>
      <c r="H559" s="153" t="s">
        <v>237</v>
      </c>
      <c r="I559" s="153" t="s">
        <v>238</v>
      </c>
      <c r="J559" s="153" t="s">
        <v>239</v>
      </c>
      <c r="K559" s="153" t="s">
        <v>240</v>
      </c>
      <c r="L559" s="153" t="s">
        <v>241</v>
      </c>
      <c r="M559" s="153" t="s">
        <v>244</v>
      </c>
      <c r="N559" s="153" t="s">
        <v>245</v>
      </c>
      <c r="O559" s="153" t="s">
        <v>246</v>
      </c>
      <c r="P559" s="153" t="s">
        <v>247</v>
      </c>
      <c r="Q559" s="153" t="s">
        <v>249</v>
      </c>
      <c r="R559" s="153" t="s">
        <v>250</v>
      </c>
      <c r="S559" s="153" t="s">
        <v>251</v>
      </c>
      <c r="T559" s="153" t="s">
        <v>252</v>
      </c>
      <c r="U559" s="153" t="s">
        <v>254</v>
      </c>
      <c r="V559" s="153" t="s">
        <v>258</v>
      </c>
      <c r="W559" s="153" t="s">
        <v>259</v>
      </c>
      <c r="X559" s="153" t="s">
        <v>260</v>
      </c>
      <c r="Y559" s="153" t="s">
        <v>261</v>
      </c>
      <c r="Z559" s="153" t="s">
        <v>262</v>
      </c>
      <c r="AA559" s="154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28" t="s">
        <v>1</v>
      </c>
    </row>
    <row r="560" spans="1:65">
      <c r="A560" s="30"/>
      <c r="B560" s="19"/>
      <c r="C560" s="9"/>
      <c r="D560" s="10" t="s">
        <v>279</v>
      </c>
      <c r="E560" s="11" t="s">
        <v>281</v>
      </c>
      <c r="F560" s="11" t="s">
        <v>281</v>
      </c>
      <c r="G560" s="11" t="s">
        <v>282</v>
      </c>
      <c r="H560" s="11" t="s">
        <v>282</v>
      </c>
      <c r="I560" s="11" t="s">
        <v>279</v>
      </c>
      <c r="J560" s="11" t="s">
        <v>281</v>
      </c>
      <c r="K560" s="11" t="s">
        <v>282</v>
      </c>
      <c r="L560" s="11" t="s">
        <v>279</v>
      </c>
      <c r="M560" s="11" t="s">
        <v>282</v>
      </c>
      <c r="N560" s="11" t="s">
        <v>279</v>
      </c>
      <c r="O560" s="11" t="s">
        <v>281</v>
      </c>
      <c r="P560" s="11" t="s">
        <v>282</v>
      </c>
      <c r="Q560" s="11" t="s">
        <v>281</v>
      </c>
      <c r="R560" s="11" t="s">
        <v>281</v>
      </c>
      <c r="S560" s="11" t="s">
        <v>279</v>
      </c>
      <c r="T560" s="11" t="s">
        <v>282</v>
      </c>
      <c r="U560" s="11" t="s">
        <v>279</v>
      </c>
      <c r="V560" s="11" t="s">
        <v>279</v>
      </c>
      <c r="W560" s="11" t="s">
        <v>282</v>
      </c>
      <c r="X560" s="11" t="s">
        <v>279</v>
      </c>
      <c r="Y560" s="11" t="s">
        <v>282</v>
      </c>
      <c r="Z560" s="11" t="s">
        <v>279</v>
      </c>
      <c r="AA560" s="154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8">
        <v>3</v>
      </c>
    </row>
    <row r="561" spans="1:65">
      <c r="A561" s="30"/>
      <c r="B561" s="19"/>
      <c r="C561" s="9"/>
      <c r="D561" s="26" t="s">
        <v>333</v>
      </c>
      <c r="E561" s="26" t="s">
        <v>334</v>
      </c>
      <c r="F561" s="26" t="s">
        <v>333</v>
      </c>
      <c r="G561" s="26" t="s">
        <v>335</v>
      </c>
      <c r="H561" s="26" t="s">
        <v>335</v>
      </c>
      <c r="I561" s="26" t="s">
        <v>116</v>
      </c>
      <c r="J561" s="26" t="s">
        <v>268</v>
      </c>
      <c r="K561" s="26" t="s">
        <v>335</v>
      </c>
      <c r="L561" s="26" t="s">
        <v>333</v>
      </c>
      <c r="M561" s="26" t="s">
        <v>336</v>
      </c>
      <c r="N561" s="26" t="s">
        <v>335</v>
      </c>
      <c r="O561" s="26" t="s">
        <v>336</v>
      </c>
      <c r="P561" s="26" t="s">
        <v>333</v>
      </c>
      <c r="Q561" s="26" t="s">
        <v>335</v>
      </c>
      <c r="R561" s="26" t="s">
        <v>337</v>
      </c>
      <c r="S561" s="26" t="s">
        <v>333</v>
      </c>
      <c r="T561" s="26" t="s">
        <v>336</v>
      </c>
      <c r="U561" s="26" t="s">
        <v>115</v>
      </c>
      <c r="V561" s="26" t="s">
        <v>333</v>
      </c>
      <c r="W561" s="26" t="s">
        <v>338</v>
      </c>
      <c r="X561" s="26" t="s">
        <v>333</v>
      </c>
      <c r="Y561" s="26" t="s">
        <v>333</v>
      </c>
      <c r="Z561" s="26" t="s">
        <v>333</v>
      </c>
      <c r="AA561" s="154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8">
        <v>3</v>
      </c>
    </row>
    <row r="562" spans="1:65">
      <c r="A562" s="30"/>
      <c r="B562" s="18">
        <v>1</v>
      </c>
      <c r="C562" s="14">
        <v>1</v>
      </c>
      <c r="D562" s="211">
        <v>3.8100000000000002E-2</v>
      </c>
      <c r="E562" s="211">
        <v>4.5499999999999999E-2</v>
      </c>
      <c r="F562" s="212">
        <v>2.8899999999999999E-2</v>
      </c>
      <c r="G562" s="211">
        <v>4.1800000000000004E-2</v>
      </c>
      <c r="H562" s="211">
        <v>4.0800000000000003E-2</v>
      </c>
      <c r="I562" s="211">
        <v>4.0499999999999994E-2</v>
      </c>
      <c r="J562" s="211">
        <v>3.6999999999999998E-2</v>
      </c>
      <c r="K562" s="211">
        <v>4.0899999999999999E-2</v>
      </c>
      <c r="L562" s="211">
        <v>4.2619999999999998E-2</v>
      </c>
      <c r="M562" s="211">
        <v>3.85E-2</v>
      </c>
      <c r="N562" s="211">
        <v>4.3099999999999999E-2</v>
      </c>
      <c r="O562" s="211">
        <v>4.1000000000000002E-2</v>
      </c>
      <c r="P562" s="212">
        <v>5.0199999999999995E-2</v>
      </c>
      <c r="Q562" s="211">
        <v>4.0499999999999994E-2</v>
      </c>
      <c r="R562" s="211">
        <v>4.4299999999999999E-2</v>
      </c>
      <c r="S562" s="211">
        <v>3.7699999999999997E-2</v>
      </c>
      <c r="T562" s="211">
        <v>3.49E-2</v>
      </c>
      <c r="U562" s="211">
        <v>4.36E-2</v>
      </c>
      <c r="V562" s="211">
        <v>3.56E-2</v>
      </c>
      <c r="W562" s="211">
        <v>4.3900000000000002E-2</v>
      </c>
      <c r="X562" s="211">
        <v>4.2799999999999998E-2</v>
      </c>
      <c r="Y562" s="211">
        <v>4.2299999999999997E-2</v>
      </c>
      <c r="Z562" s="211">
        <v>3.7599999999999995E-2</v>
      </c>
      <c r="AA562" s="208"/>
      <c r="AB562" s="209"/>
      <c r="AC562" s="209"/>
      <c r="AD562" s="209"/>
      <c r="AE562" s="209"/>
      <c r="AF562" s="209"/>
      <c r="AG562" s="209"/>
      <c r="AH562" s="209"/>
      <c r="AI562" s="209"/>
      <c r="AJ562" s="209"/>
      <c r="AK562" s="209"/>
      <c r="AL562" s="209"/>
      <c r="AM562" s="209"/>
      <c r="AN562" s="209"/>
      <c r="AO562" s="209"/>
      <c r="AP562" s="209"/>
      <c r="AQ562" s="209"/>
      <c r="AR562" s="209"/>
      <c r="AS562" s="209"/>
      <c r="AT562" s="209"/>
      <c r="AU562" s="209"/>
      <c r="AV562" s="209"/>
      <c r="AW562" s="209"/>
      <c r="AX562" s="209"/>
      <c r="AY562" s="209"/>
      <c r="AZ562" s="209"/>
      <c r="BA562" s="209"/>
      <c r="BB562" s="209"/>
      <c r="BC562" s="209"/>
      <c r="BD562" s="209"/>
      <c r="BE562" s="209"/>
      <c r="BF562" s="209"/>
      <c r="BG562" s="209"/>
      <c r="BH562" s="209"/>
      <c r="BI562" s="209"/>
      <c r="BJ562" s="209"/>
      <c r="BK562" s="209"/>
      <c r="BL562" s="209"/>
      <c r="BM562" s="213">
        <v>1</v>
      </c>
    </row>
    <row r="563" spans="1:65">
      <c r="A563" s="30"/>
      <c r="B563" s="19">
        <v>1</v>
      </c>
      <c r="C563" s="9">
        <v>2</v>
      </c>
      <c r="D563" s="24">
        <v>3.8699999999999998E-2</v>
      </c>
      <c r="E563" s="24">
        <v>4.8599999999999997E-2</v>
      </c>
      <c r="F563" s="215">
        <v>2.9000000000000001E-2</v>
      </c>
      <c r="G563" s="24">
        <v>4.0299999999999996E-2</v>
      </c>
      <c r="H563" s="24">
        <v>4.0899999999999999E-2</v>
      </c>
      <c r="I563" s="24">
        <v>0.04</v>
      </c>
      <c r="J563" s="24">
        <v>3.7999999999999999E-2</v>
      </c>
      <c r="K563" s="24">
        <v>4.1200000000000001E-2</v>
      </c>
      <c r="L563" s="24">
        <v>4.165E-2</v>
      </c>
      <c r="M563" s="24">
        <v>3.8600000000000002E-2</v>
      </c>
      <c r="N563" s="24">
        <v>4.3199999999999995E-2</v>
      </c>
      <c r="O563" s="24">
        <v>4.1000000000000002E-2</v>
      </c>
      <c r="P563" s="215">
        <v>5.0900000000000001E-2</v>
      </c>
      <c r="Q563" s="24">
        <v>4.02E-2</v>
      </c>
      <c r="R563" s="24">
        <v>4.3900000000000002E-2</v>
      </c>
      <c r="S563" s="24">
        <v>3.7399999999999996E-2</v>
      </c>
      <c r="T563" s="24">
        <v>3.5099999999999999E-2</v>
      </c>
      <c r="U563" s="24">
        <v>4.3499999999999997E-2</v>
      </c>
      <c r="V563" s="216">
        <v>3.3799999999999997E-2</v>
      </c>
      <c r="W563" s="24">
        <v>4.4400000000000002E-2</v>
      </c>
      <c r="X563" s="24">
        <v>4.2900000000000001E-2</v>
      </c>
      <c r="Y563" s="24">
        <v>4.3099999999999999E-2</v>
      </c>
      <c r="Z563" s="24">
        <v>3.7499999999999999E-2</v>
      </c>
      <c r="AA563" s="208"/>
      <c r="AB563" s="209"/>
      <c r="AC563" s="209"/>
      <c r="AD563" s="209"/>
      <c r="AE563" s="209"/>
      <c r="AF563" s="209"/>
      <c r="AG563" s="209"/>
      <c r="AH563" s="209"/>
      <c r="AI563" s="209"/>
      <c r="AJ563" s="209"/>
      <c r="AK563" s="209"/>
      <c r="AL563" s="209"/>
      <c r="AM563" s="209"/>
      <c r="AN563" s="209"/>
      <c r="AO563" s="209"/>
      <c r="AP563" s="209"/>
      <c r="AQ563" s="209"/>
      <c r="AR563" s="209"/>
      <c r="AS563" s="209"/>
      <c r="AT563" s="209"/>
      <c r="AU563" s="209"/>
      <c r="AV563" s="209"/>
      <c r="AW563" s="209"/>
      <c r="AX563" s="209"/>
      <c r="AY563" s="209"/>
      <c r="AZ563" s="209"/>
      <c r="BA563" s="209"/>
      <c r="BB563" s="209"/>
      <c r="BC563" s="209"/>
      <c r="BD563" s="209"/>
      <c r="BE563" s="209"/>
      <c r="BF563" s="209"/>
      <c r="BG563" s="209"/>
      <c r="BH563" s="209"/>
      <c r="BI563" s="209"/>
      <c r="BJ563" s="209"/>
      <c r="BK563" s="209"/>
      <c r="BL563" s="209"/>
      <c r="BM563" s="213">
        <v>26</v>
      </c>
    </row>
    <row r="564" spans="1:65">
      <c r="A564" s="30"/>
      <c r="B564" s="19">
        <v>1</v>
      </c>
      <c r="C564" s="9">
        <v>3</v>
      </c>
      <c r="D564" s="24">
        <v>3.8100000000000002E-2</v>
      </c>
      <c r="E564" s="24">
        <v>4.7699999999999999E-2</v>
      </c>
      <c r="F564" s="215">
        <v>2.9000000000000001E-2</v>
      </c>
      <c r="G564" s="24">
        <v>3.8400000000000004E-2</v>
      </c>
      <c r="H564" s="24">
        <v>4.0800000000000003E-2</v>
      </c>
      <c r="I564" s="24">
        <v>3.95E-2</v>
      </c>
      <c r="J564" s="24">
        <v>3.7999999999999999E-2</v>
      </c>
      <c r="K564" s="24">
        <v>4.1100000000000005E-2</v>
      </c>
      <c r="L564" s="24">
        <v>4.2419999999999999E-2</v>
      </c>
      <c r="M564" s="24">
        <v>3.7999999999999999E-2</v>
      </c>
      <c r="N564" s="24">
        <v>4.2999999999999997E-2</v>
      </c>
      <c r="O564" s="24">
        <v>4.0599999999999997E-2</v>
      </c>
      <c r="P564" s="216">
        <v>4.3499999999999997E-2</v>
      </c>
      <c r="Q564" s="24">
        <v>4.0599999999999997E-2</v>
      </c>
      <c r="R564" s="24">
        <v>4.5699999999999998E-2</v>
      </c>
      <c r="S564" s="24">
        <v>3.8400000000000004E-2</v>
      </c>
      <c r="T564" s="24">
        <v>3.4699999999999995E-2</v>
      </c>
      <c r="U564" s="24">
        <v>4.3499999999999997E-2</v>
      </c>
      <c r="V564" s="24">
        <v>3.5200000000000002E-2</v>
      </c>
      <c r="W564" s="24">
        <v>4.4000000000000004E-2</v>
      </c>
      <c r="X564" s="24">
        <v>4.36E-2</v>
      </c>
      <c r="Y564" s="24">
        <v>4.24E-2</v>
      </c>
      <c r="Z564" s="24">
        <v>3.7399999999999996E-2</v>
      </c>
      <c r="AA564" s="208"/>
      <c r="AB564" s="209"/>
      <c r="AC564" s="209"/>
      <c r="AD564" s="209"/>
      <c r="AE564" s="209"/>
      <c r="AF564" s="209"/>
      <c r="AG564" s="209"/>
      <c r="AH564" s="209"/>
      <c r="AI564" s="209"/>
      <c r="AJ564" s="209"/>
      <c r="AK564" s="209"/>
      <c r="AL564" s="209"/>
      <c r="AM564" s="209"/>
      <c r="AN564" s="209"/>
      <c r="AO564" s="209"/>
      <c r="AP564" s="209"/>
      <c r="AQ564" s="209"/>
      <c r="AR564" s="209"/>
      <c r="AS564" s="209"/>
      <c r="AT564" s="209"/>
      <c r="AU564" s="209"/>
      <c r="AV564" s="209"/>
      <c r="AW564" s="209"/>
      <c r="AX564" s="209"/>
      <c r="AY564" s="209"/>
      <c r="AZ564" s="209"/>
      <c r="BA564" s="209"/>
      <c r="BB564" s="209"/>
      <c r="BC564" s="209"/>
      <c r="BD564" s="209"/>
      <c r="BE564" s="209"/>
      <c r="BF564" s="209"/>
      <c r="BG564" s="209"/>
      <c r="BH564" s="209"/>
      <c r="BI564" s="209"/>
      <c r="BJ564" s="209"/>
      <c r="BK564" s="209"/>
      <c r="BL564" s="209"/>
      <c r="BM564" s="213">
        <v>16</v>
      </c>
    </row>
    <row r="565" spans="1:65">
      <c r="A565" s="30"/>
      <c r="B565" s="19">
        <v>1</v>
      </c>
      <c r="C565" s="9">
        <v>4</v>
      </c>
      <c r="D565" s="24">
        <v>3.85E-2</v>
      </c>
      <c r="E565" s="24">
        <v>4.2299999999999997E-2</v>
      </c>
      <c r="F565" s="215">
        <v>2.8799999999999999E-2</v>
      </c>
      <c r="G565" s="24">
        <v>3.9300000000000002E-2</v>
      </c>
      <c r="H565" s="24">
        <v>4.0899999999999999E-2</v>
      </c>
      <c r="I565" s="24">
        <v>4.0499999999999994E-2</v>
      </c>
      <c r="J565" s="24">
        <v>3.7999999999999999E-2</v>
      </c>
      <c r="K565" s="24">
        <v>4.1100000000000005E-2</v>
      </c>
      <c r="L565" s="24">
        <v>4.2260000000000006E-2</v>
      </c>
      <c r="M565" s="24">
        <v>3.8300000000000001E-2</v>
      </c>
      <c r="N565" s="24">
        <v>4.3299999999999998E-2</v>
      </c>
      <c r="O565" s="24">
        <v>3.9899999999999998E-2</v>
      </c>
      <c r="P565" s="215">
        <v>5.3600000000000002E-2</v>
      </c>
      <c r="Q565" s="24">
        <v>4.0299999999999996E-2</v>
      </c>
      <c r="R565" s="24">
        <v>4.3499999999999997E-2</v>
      </c>
      <c r="S565" s="24">
        <v>3.7900000000000003E-2</v>
      </c>
      <c r="T565" s="24">
        <v>3.4999999999999996E-2</v>
      </c>
      <c r="U565" s="24">
        <v>4.3900000000000002E-2</v>
      </c>
      <c r="V565" s="24">
        <v>3.5799999999999998E-2</v>
      </c>
      <c r="W565" s="24">
        <v>4.4499999999999998E-2</v>
      </c>
      <c r="X565" s="24">
        <v>4.2999999999999997E-2</v>
      </c>
      <c r="Y565" s="24">
        <v>4.2200000000000001E-2</v>
      </c>
      <c r="Z565" s="24">
        <v>3.7900000000000003E-2</v>
      </c>
      <c r="AA565" s="208"/>
      <c r="AB565" s="209"/>
      <c r="AC565" s="209"/>
      <c r="AD565" s="209"/>
      <c r="AE565" s="209"/>
      <c r="AF565" s="209"/>
      <c r="AG565" s="209"/>
      <c r="AH565" s="209"/>
      <c r="AI565" s="209"/>
      <c r="AJ565" s="209"/>
      <c r="AK565" s="209"/>
      <c r="AL565" s="209"/>
      <c r="AM565" s="209"/>
      <c r="AN565" s="209"/>
      <c r="AO565" s="209"/>
      <c r="AP565" s="209"/>
      <c r="AQ565" s="209"/>
      <c r="AR565" s="209"/>
      <c r="AS565" s="209"/>
      <c r="AT565" s="209"/>
      <c r="AU565" s="209"/>
      <c r="AV565" s="209"/>
      <c r="AW565" s="209"/>
      <c r="AX565" s="209"/>
      <c r="AY565" s="209"/>
      <c r="AZ565" s="209"/>
      <c r="BA565" s="209"/>
      <c r="BB565" s="209"/>
      <c r="BC565" s="209"/>
      <c r="BD565" s="209"/>
      <c r="BE565" s="209"/>
      <c r="BF565" s="209"/>
      <c r="BG565" s="209"/>
      <c r="BH565" s="209"/>
      <c r="BI565" s="209"/>
      <c r="BJ565" s="209"/>
      <c r="BK565" s="209"/>
      <c r="BL565" s="209"/>
      <c r="BM565" s="213">
        <v>4.0641587301587297E-2</v>
      </c>
    </row>
    <row r="566" spans="1:65">
      <c r="A566" s="30"/>
      <c r="B566" s="19">
        <v>1</v>
      </c>
      <c r="C566" s="9">
        <v>5</v>
      </c>
      <c r="D566" s="24">
        <v>3.78E-2</v>
      </c>
      <c r="E566" s="24">
        <v>4.7500000000000001E-2</v>
      </c>
      <c r="F566" s="215">
        <v>2.86E-2</v>
      </c>
      <c r="G566" s="24">
        <v>4.0800000000000003E-2</v>
      </c>
      <c r="H566" s="24">
        <v>4.1300000000000003E-2</v>
      </c>
      <c r="I566" s="24">
        <v>0.04</v>
      </c>
      <c r="J566" s="24">
        <v>3.7999999999999999E-2</v>
      </c>
      <c r="K566" s="24">
        <v>4.1200000000000001E-2</v>
      </c>
      <c r="L566" s="24">
        <v>4.3199999999999995E-2</v>
      </c>
      <c r="M566" s="24">
        <v>3.78E-2</v>
      </c>
      <c r="N566" s="24">
        <v>4.3900000000000002E-2</v>
      </c>
      <c r="O566" s="24">
        <v>4.0399999999999998E-2</v>
      </c>
      <c r="P566" s="215">
        <v>4.8399999999999999E-2</v>
      </c>
      <c r="Q566" s="24">
        <v>4.0499999999999994E-2</v>
      </c>
      <c r="R566" s="24">
        <v>4.48E-2</v>
      </c>
      <c r="S566" s="24">
        <v>3.6799999999999999E-2</v>
      </c>
      <c r="T566" s="24">
        <v>3.49E-2</v>
      </c>
      <c r="U566" s="24">
        <v>4.4200000000000003E-2</v>
      </c>
      <c r="V566" s="24">
        <v>3.5200000000000002E-2</v>
      </c>
      <c r="W566" s="24">
        <v>4.41E-2</v>
      </c>
      <c r="X566" s="24">
        <v>4.2700000000000002E-2</v>
      </c>
      <c r="Y566" s="24">
        <v>4.2599999999999999E-2</v>
      </c>
      <c r="Z566" s="24">
        <v>3.78E-2</v>
      </c>
      <c r="AA566" s="208"/>
      <c r="AB566" s="209"/>
      <c r="AC566" s="209"/>
      <c r="AD566" s="209"/>
      <c r="AE566" s="209"/>
      <c r="AF566" s="209"/>
      <c r="AG566" s="209"/>
      <c r="AH566" s="209"/>
      <c r="AI566" s="209"/>
      <c r="AJ566" s="209"/>
      <c r="AK566" s="209"/>
      <c r="AL566" s="209"/>
      <c r="AM566" s="209"/>
      <c r="AN566" s="209"/>
      <c r="AO566" s="209"/>
      <c r="AP566" s="209"/>
      <c r="AQ566" s="209"/>
      <c r="AR566" s="209"/>
      <c r="AS566" s="209"/>
      <c r="AT566" s="209"/>
      <c r="AU566" s="209"/>
      <c r="AV566" s="209"/>
      <c r="AW566" s="209"/>
      <c r="AX566" s="209"/>
      <c r="AY566" s="209"/>
      <c r="AZ566" s="209"/>
      <c r="BA566" s="209"/>
      <c r="BB566" s="209"/>
      <c r="BC566" s="209"/>
      <c r="BD566" s="209"/>
      <c r="BE566" s="209"/>
      <c r="BF566" s="209"/>
      <c r="BG566" s="209"/>
      <c r="BH566" s="209"/>
      <c r="BI566" s="209"/>
      <c r="BJ566" s="209"/>
      <c r="BK566" s="209"/>
      <c r="BL566" s="209"/>
      <c r="BM566" s="213">
        <v>101</v>
      </c>
    </row>
    <row r="567" spans="1:65">
      <c r="A567" s="30"/>
      <c r="B567" s="19">
        <v>1</v>
      </c>
      <c r="C567" s="9">
        <v>6</v>
      </c>
      <c r="D567" s="24">
        <v>3.8800000000000001E-2</v>
      </c>
      <c r="E567" s="24">
        <v>4.4999999999999998E-2</v>
      </c>
      <c r="F567" s="215">
        <v>2.87E-2</v>
      </c>
      <c r="G567" s="24">
        <v>3.9899999999999998E-2</v>
      </c>
      <c r="H567" s="24">
        <v>4.07E-2</v>
      </c>
      <c r="I567" s="24">
        <v>3.95E-2</v>
      </c>
      <c r="J567" s="24">
        <v>3.7999999999999999E-2</v>
      </c>
      <c r="K567" s="24">
        <v>4.0599999999999997E-2</v>
      </c>
      <c r="L567" s="24">
        <v>4.2130000000000001E-2</v>
      </c>
      <c r="M567" s="24">
        <v>3.7900000000000003E-2</v>
      </c>
      <c r="N567" s="24">
        <v>4.41E-2</v>
      </c>
      <c r="O567" s="24">
        <v>0.04</v>
      </c>
      <c r="P567" s="215">
        <v>5.1500000000000004E-2</v>
      </c>
      <c r="Q567" s="24">
        <v>4.0099999999999997E-2</v>
      </c>
      <c r="R567" s="24">
        <v>4.5699999999999998E-2</v>
      </c>
      <c r="S567" s="24">
        <v>3.7900000000000003E-2</v>
      </c>
      <c r="T567" s="24">
        <v>3.5099999999999999E-2</v>
      </c>
      <c r="U567" s="24">
        <v>4.3800000000000006E-2</v>
      </c>
      <c r="V567" s="24">
        <v>3.5500000000000004E-2</v>
      </c>
      <c r="W567" s="24">
        <v>4.53E-2</v>
      </c>
      <c r="X567" s="24">
        <v>4.4000000000000004E-2</v>
      </c>
      <c r="Y567" s="24">
        <v>4.2799999999999998E-2</v>
      </c>
      <c r="Z567" s="24">
        <v>3.8400000000000004E-2</v>
      </c>
      <c r="AA567" s="208"/>
      <c r="AB567" s="209"/>
      <c r="AC567" s="209"/>
      <c r="AD567" s="209"/>
      <c r="AE567" s="209"/>
      <c r="AF567" s="209"/>
      <c r="AG567" s="209"/>
      <c r="AH567" s="209"/>
      <c r="AI567" s="209"/>
      <c r="AJ567" s="209"/>
      <c r="AK567" s="209"/>
      <c r="AL567" s="209"/>
      <c r="AM567" s="209"/>
      <c r="AN567" s="209"/>
      <c r="AO567" s="209"/>
      <c r="AP567" s="209"/>
      <c r="AQ567" s="209"/>
      <c r="AR567" s="209"/>
      <c r="AS567" s="209"/>
      <c r="AT567" s="209"/>
      <c r="AU567" s="209"/>
      <c r="AV567" s="209"/>
      <c r="AW567" s="209"/>
      <c r="AX567" s="209"/>
      <c r="AY567" s="209"/>
      <c r="AZ567" s="209"/>
      <c r="BA567" s="209"/>
      <c r="BB567" s="209"/>
      <c r="BC567" s="209"/>
      <c r="BD567" s="209"/>
      <c r="BE567" s="209"/>
      <c r="BF567" s="209"/>
      <c r="BG567" s="209"/>
      <c r="BH567" s="209"/>
      <c r="BI567" s="209"/>
      <c r="BJ567" s="209"/>
      <c r="BK567" s="209"/>
      <c r="BL567" s="209"/>
      <c r="BM567" s="56"/>
    </row>
    <row r="568" spans="1:65">
      <c r="A568" s="30"/>
      <c r="B568" s="20" t="s">
        <v>271</v>
      </c>
      <c r="C568" s="12"/>
      <c r="D568" s="217">
        <v>3.8333333333333337E-2</v>
      </c>
      <c r="E568" s="217">
        <v>4.6099999999999995E-2</v>
      </c>
      <c r="F568" s="217">
        <v>2.8833333333333332E-2</v>
      </c>
      <c r="G568" s="217">
        <v>4.0083333333333332E-2</v>
      </c>
      <c r="H568" s="217">
        <v>4.0899999999999999E-2</v>
      </c>
      <c r="I568" s="217">
        <v>0.04</v>
      </c>
      <c r="J568" s="217">
        <v>3.7833333333333337E-2</v>
      </c>
      <c r="K568" s="217">
        <v>4.1016666666666667E-2</v>
      </c>
      <c r="L568" s="217">
        <v>4.2379999999999994E-2</v>
      </c>
      <c r="M568" s="217">
        <v>3.818333333333334E-2</v>
      </c>
      <c r="N568" s="217">
        <v>4.3433333333333324E-2</v>
      </c>
      <c r="O568" s="217">
        <v>4.0483333333333336E-2</v>
      </c>
      <c r="P568" s="217">
        <v>4.9683333333333336E-2</v>
      </c>
      <c r="Q568" s="217">
        <v>4.0366666666666669E-2</v>
      </c>
      <c r="R568" s="217">
        <v>4.4650000000000002E-2</v>
      </c>
      <c r="S568" s="217">
        <v>3.768333333333334E-2</v>
      </c>
      <c r="T568" s="217">
        <v>3.4949999999999995E-2</v>
      </c>
      <c r="U568" s="217">
        <v>4.3750000000000004E-2</v>
      </c>
      <c r="V568" s="217">
        <v>3.5183333333333337E-2</v>
      </c>
      <c r="W568" s="217">
        <v>4.4366666666666665E-2</v>
      </c>
      <c r="X568" s="217">
        <v>4.3166666666666666E-2</v>
      </c>
      <c r="Y568" s="217">
        <v>4.2566666666666662E-2</v>
      </c>
      <c r="Z568" s="217">
        <v>3.7766666666666664E-2</v>
      </c>
      <c r="AA568" s="208"/>
      <c r="AB568" s="209"/>
      <c r="AC568" s="209"/>
      <c r="AD568" s="209"/>
      <c r="AE568" s="209"/>
      <c r="AF568" s="209"/>
      <c r="AG568" s="209"/>
      <c r="AH568" s="209"/>
      <c r="AI568" s="209"/>
      <c r="AJ568" s="209"/>
      <c r="AK568" s="209"/>
      <c r="AL568" s="209"/>
      <c r="AM568" s="209"/>
      <c r="AN568" s="209"/>
      <c r="AO568" s="209"/>
      <c r="AP568" s="209"/>
      <c r="AQ568" s="209"/>
      <c r="AR568" s="209"/>
      <c r="AS568" s="209"/>
      <c r="AT568" s="209"/>
      <c r="AU568" s="209"/>
      <c r="AV568" s="209"/>
      <c r="AW568" s="209"/>
      <c r="AX568" s="209"/>
      <c r="AY568" s="209"/>
      <c r="AZ568" s="209"/>
      <c r="BA568" s="209"/>
      <c r="BB568" s="209"/>
      <c r="BC568" s="209"/>
      <c r="BD568" s="209"/>
      <c r="BE568" s="209"/>
      <c r="BF568" s="209"/>
      <c r="BG568" s="209"/>
      <c r="BH568" s="209"/>
      <c r="BI568" s="209"/>
      <c r="BJ568" s="209"/>
      <c r="BK568" s="209"/>
      <c r="BL568" s="209"/>
      <c r="BM568" s="56"/>
    </row>
    <row r="569" spans="1:65">
      <c r="A569" s="30"/>
      <c r="B569" s="3" t="s">
        <v>272</v>
      </c>
      <c r="C569" s="29"/>
      <c r="D569" s="24">
        <v>3.8300000000000001E-2</v>
      </c>
      <c r="E569" s="24">
        <v>4.65E-2</v>
      </c>
      <c r="F569" s="24">
        <v>2.8850000000000001E-2</v>
      </c>
      <c r="G569" s="24">
        <v>4.0099999999999997E-2</v>
      </c>
      <c r="H569" s="24">
        <v>4.0849999999999997E-2</v>
      </c>
      <c r="I569" s="24">
        <v>0.04</v>
      </c>
      <c r="J569" s="24">
        <v>3.7999999999999999E-2</v>
      </c>
      <c r="K569" s="24">
        <v>4.1100000000000005E-2</v>
      </c>
      <c r="L569" s="24">
        <v>4.2340000000000003E-2</v>
      </c>
      <c r="M569" s="24">
        <v>3.8150000000000003E-2</v>
      </c>
      <c r="N569" s="24">
        <v>4.3249999999999997E-2</v>
      </c>
      <c r="O569" s="24">
        <v>4.0499999999999994E-2</v>
      </c>
      <c r="P569" s="24">
        <v>5.0549999999999998E-2</v>
      </c>
      <c r="Q569" s="24">
        <v>4.0399999999999991E-2</v>
      </c>
      <c r="R569" s="24">
        <v>4.4549999999999999E-2</v>
      </c>
      <c r="S569" s="24">
        <v>3.78E-2</v>
      </c>
      <c r="T569" s="24">
        <v>3.4949999999999995E-2</v>
      </c>
      <c r="U569" s="24">
        <v>4.3700000000000003E-2</v>
      </c>
      <c r="V569" s="24">
        <v>3.5350000000000006E-2</v>
      </c>
      <c r="W569" s="24">
        <v>4.4249999999999998E-2</v>
      </c>
      <c r="X569" s="24">
        <v>4.2950000000000002E-2</v>
      </c>
      <c r="Y569" s="24">
        <v>4.2499999999999996E-2</v>
      </c>
      <c r="Z569" s="24">
        <v>3.7699999999999997E-2</v>
      </c>
      <c r="AA569" s="208"/>
      <c r="AB569" s="209"/>
      <c r="AC569" s="209"/>
      <c r="AD569" s="209"/>
      <c r="AE569" s="209"/>
      <c r="AF569" s="209"/>
      <c r="AG569" s="209"/>
      <c r="AH569" s="209"/>
      <c r="AI569" s="209"/>
      <c r="AJ569" s="209"/>
      <c r="AK569" s="209"/>
      <c r="AL569" s="209"/>
      <c r="AM569" s="209"/>
      <c r="AN569" s="209"/>
      <c r="AO569" s="209"/>
      <c r="AP569" s="209"/>
      <c r="AQ569" s="209"/>
      <c r="AR569" s="209"/>
      <c r="AS569" s="209"/>
      <c r="AT569" s="209"/>
      <c r="AU569" s="209"/>
      <c r="AV569" s="209"/>
      <c r="AW569" s="209"/>
      <c r="AX569" s="209"/>
      <c r="AY569" s="209"/>
      <c r="AZ569" s="209"/>
      <c r="BA569" s="209"/>
      <c r="BB569" s="209"/>
      <c r="BC569" s="209"/>
      <c r="BD569" s="209"/>
      <c r="BE569" s="209"/>
      <c r="BF569" s="209"/>
      <c r="BG569" s="209"/>
      <c r="BH569" s="209"/>
      <c r="BI569" s="209"/>
      <c r="BJ569" s="209"/>
      <c r="BK569" s="209"/>
      <c r="BL569" s="209"/>
      <c r="BM569" s="56"/>
    </row>
    <row r="570" spans="1:65">
      <c r="A570" s="30"/>
      <c r="B570" s="3" t="s">
        <v>273</v>
      </c>
      <c r="C570" s="29"/>
      <c r="D570" s="24">
        <v>3.9327683210006942E-4</v>
      </c>
      <c r="E570" s="24">
        <v>2.3143033509028161E-3</v>
      </c>
      <c r="F570" s="24">
        <v>1.6329931618554565E-4</v>
      </c>
      <c r="G570" s="24">
        <v>1.1822295321411436E-3</v>
      </c>
      <c r="H570" s="24">
        <v>2.0976176963403103E-4</v>
      </c>
      <c r="I570" s="24">
        <v>4.4721359549995524E-4</v>
      </c>
      <c r="J570" s="24">
        <v>4.0824829046386341E-4</v>
      </c>
      <c r="K570" s="24">
        <v>2.31660671385256E-4</v>
      </c>
      <c r="L570" s="24">
        <v>5.1795752721627486E-4</v>
      </c>
      <c r="M570" s="24">
        <v>3.311595788538612E-4</v>
      </c>
      <c r="N570" s="24">
        <v>4.5460605656619691E-4</v>
      </c>
      <c r="O570" s="24">
        <v>4.7504385762439622E-4</v>
      </c>
      <c r="P570" s="24">
        <v>3.471839089973307E-3</v>
      </c>
      <c r="Q570" s="24">
        <v>1.9663841605003406E-4</v>
      </c>
      <c r="R570" s="24">
        <v>9.2032602918748257E-4</v>
      </c>
      <c r="S570" s="24">
        <v>5.4191020166321731E-4</v>
      </c>
      <c r="T570" s="24">
        <v>1.5165750888103215E-4</v>
      </c>
      <c r="U570" s="24">
        <v>2.738612787525856E-4</v>
      </c>
      <c r="V570" s="24">
        <v>7.1670542530852146E-4</v>
      </c>
      <c r="W570" s="24">
        <v>5.1251016250086756E-4</v>
      </c>
      <c r="X570" s="24">
        <v>5.1639777949432383E-4</v>
      </c>
      <c r="Y570" s="24">
        <v>3.3862466931200744E-4</v>
      </c>
      <c r="Z570" s="24">
        <v>3.6147844564602864E-4</v>
      </c>
      <c r="AA570" s="208"/>
      <c r="AB570" s="209"/>
      <c r="AC570" s="209"/>
      <c r="AD570" s="209"/>
      <c r="AE570" s="209"/>
      <c r="AF570" s="209"/>
      <c r="AG570" s="209"/>
      <c r="AH570" s="209"/>
      <c r="AI570" s="209"/>
      <c r="AJ570" s="209"/>
      <c r="AK570" s="209"/>
      <c r="AL570" s="209"/>
      <c r="AM570" s="209"/>
      <c r="AN570" s="209"/>
      <c r="AO570" s="209"/>
      <c r="AP570" s="209"/>
      <c r="AQ570" s="209"/>
      <c r="AR570" s="209"/>
      <c r="AS570" s="209"/>
      <c r="AT570" s="209"/>
      <c r="AU570" s="209"/>
      <c r="AV570" s="209"/>
      <c r="AW570" s="209"/>
      <c r="AX570" s="209"/>
      <c r="AY570" s="209"/>
      <c r="AZ570" s="209"/>
      <c r="BA570" s="209"/>
      <c r="BB570" s="209"/>
      <c r="BC570" s="209"/>
      <c r="BD570" s="209"/>
      <c r="BE570" s="209"/>
      <c r="BF570" s="209"/>
      <c r="BG570" s="209"/>
      <c r="BH570" s="209"/>
      <c r="BI570" s="209"/>
      <c r="BJ570" s="209"/>
      <c r="BK570" s="209"/>
      <c r="BL570" s="209"/>
      <c r="BM570" s="56"/>
    </row>
    <row r="571" spans="1:65">
      <c r="A571" s="30"/>
      <c r="B571" s="3" t="s">
        <v>87</v>
      </c>
      <c r="C571" s="29"/>
      <c r="D571" s="13">
        <v>1.025939562000181E-2</v>
      </c>
      <c r="E571" s="13">
        <v>5.0201808045614235E-2</v>
      </c>
      <c r="F571" s="13">
        <v>5.6635600989206588E-3</v>
      </c>
      <c r="G571" s="13">
        <v>2.9494291862149111E-2</v>
      </c>
      <c r="H571" s="13">
        <v>5.1286496243039374E-3</v>
      </c>
      <c r="I571" s="13">
        <v>1.1180339887498881E-2</v>
      </c>
      <c r="J571" s="13">
        <v>1.0790703712701235E-2</v>
      </c>
      <c r="K571" s="13">
        <v>5.6479643572187564E-3</v>
      </c>
      <c r="L571" s="13">
        <v>1.2221744389246695E-2</v>
      </c>
      <c r="M571" s="13">
        <v>8.6728829032002037E-3</v>
      </c>
      <c r="N571" s="13">
        <v>1.0466754947801927E-2</v>
      </c>
      <c r="O571" s="13">
        <v>1.1734306898914686E-2</v>
      </c>
      <c r="P571" s="13">
        <v>6.9879351022609323E-2</v>
      </c>
      <c r="Q571" s="13">
        <v>4.8713067559876316E-3</v>
      </c>
      <c r="R571" s="13">
        <v>2.0612005132978332E-2</v>
      </c>
      <c r="S571" s="13">
        <v>1.4380633392212752E-2</v>
      </c>
      <c r="T571" s="13">
        <v>4.3392706403728807E-3</v>
      </c>
      <c r="U571" s="13">
        <v>6.25968637148767E-3</v>
      </c>
      <c r="V571" s="13">
        <v>2.0370594750597482E-2</v>
      </c>
      <c r="W571" s="13">
        <v>1.1551694120981238E-2</v>
      </c>
      <c r="X571" s="13">
        <v>1.1962882922648429E-2</v>
      </c>
      <c r="Y571" s="13">
        <v>7.9551605946438717E-3</v>
      </c>
      <c r="Z571" s="13">
        <v>9.5713621971587459E-3</v>
      </c>
      <c r="AA571" s="154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274</v>
      </c>
      <c r="C572" s="29"/>
      <c r="D572" s="13">
        <v>-5.6795369509689553E-2</v>
      </c>
      <c r="E572" s="13">
        <v>0.13430609040704256</v>
      </c>
      <c r="F572" s="13">
        <v>-0.29054608228337531</v>
      </c>
      <c r="G572" s="13">
        <v>-1.373602768295823E-2</v>
      </c>
      <c r="H572" s="13">
        <v>6.3583318361832841E-3</v>
      </c>
      <c r="I572" s="13">
        <v>-1.578647253185006E-2</v>
      </c>
      <c r="J572" s="13">
        <v>-6.9098038603041534E-2</v>
      </c>
      <c r="K572" s="13">
        <v>9.2289546246320242E-3</v>
      </c>
      <c r="L572" s="13">
        <v>4.277423235250466E-2</v>
      </c>
      <c r="M572" s="13">
        <v>-6.0486170237695092E-2</v>
      </c>
      <c r="N572" s="13">
        <v>6.86918552424991E-2</v>
      </c>
      <c r="O572" s="13">
        <v>-3.8938924082765336E-3</v>
      </c>
      <c r="P572" s="13">
        <v>0.22247521890939792</v>
      </c>
      <c r="Q572" s="13">
        <v>-6.7645151967253847E-3</v>
      </c>
      <c r="R572" s="13">
        <v>9.862835003632231E-2</v>
      </c>
      <c r="S572" s="13">
        <v>-7.2788839331046962E-2</v>
      </c>
      <c r="T572" s="13">
        <v>-0.14004343037470413</v>
      </c>
      <c r="U572" s="13">
        <v>7.6483545668289077E-2</v>
      </c>
      <c r="V572" s="13">
        <v>-0.13430218479780642</v>
      </c>
      <c r="W572" s="13">
        <v>9.1656837550089465E-2</v>
      </c>
      <c r="X572" s="13">
        <v>6.2130431726045154E-2</v>
      </c>
      <c r="Y572" s="13">
        <v>4.7367228814022777E-2</v>
      </c>
      <c r="Z572" s="13">
        <v>-7.0738394482155242E-2</v>
      </c>
      <c r="AA572" s="154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275</v>
      </c>
      <c r="C573" s="47"/>
      <c r="D573" s="45">
        <v>0.54</v>
      </c>
      <c r="E573" s="45">
        <v>1.41</v>
      </c>
      <c r="F573" s="45">
        <v>2.93</v>
      </c>
      <c r="G573" s="45">
        <v>0.1</v>
      </c>
      <c r="H573" s="45">
        <v>0.1</v>
      </c>
      <c r="I573" s="45">
        <v>0.12</v>
      </c>
      <c r="J573" s="45">
        <v>0.67</v>
      </c>
      <c r="K573" s="45">
        <v>0.13</v>
      </c>
      <c r="L573" s="45">
        <v>0.48</v>
      </c>
      <c r="M573" s="45">
        <v>0.57999999999999996</v>
      </c>
      <c r="N573" s="45">
        <v>0.74</v>
      </c>
      <c r="O573" s="45">
        <v>0</v>
      </c>
      <c r="P573" s="45">
        <v>2.31</v>
      </c>
      <c r="Q573" s="45">
        <v>0.03</v>
      </c>
      <c r="R573" s="45">
        <v>1.05</v>
      </c>
      <c r="S573" s="45">
        <v>0.7</v>
      </c>
      <c r="T573" s="45">
        <v>1.39</v>
      </c>
      <c r="U573" s="45">
        <v>0.82</v>
      </c>
      <c r="V573" s="45">
        <v>1.33</v>
      </c>
      <c r="W573" s="45">
        <v>0.98</v>
      </c>
      <c r="X573" s="45">
        <v>0.67</v>
      </c>
      <c r="Y573" s="45">
        <v>0.52</v>
      </c>
      <c r="Z573" s="45">
        <v>0.68</v>
      </c>
      <c r="AA573" s="154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BM574" s="55"/>
    </row>
    <row r="575" spans="1:65" ht="15">
      <c r="B575" s="8" t="s">
        <v>605</v>
      </c>
      <c r="BM575" s="28" t="s">
        <v>67</v>
      </c>
    </row>
    <row r="576" spans="1:65" ht="15">
      <c r="A576" s="25" t="s">
        <v>26</v>
      </c>
      <c r="B576" s="18" t="s">
        <v>110</v>
      </c>
      <c r="C576" s="15" t="s">
        <v>111</v>
      </c>
      <c r="D576" s="16" t="s">
        <v>229</v>
      </c>
      <c r="E576" s="17" t="s">
        <v>229</v>
      </c>
      <c r="F576" s="17" t="s">
        <v>229</v>
      </c>
      <c r="G576" s="17" t="s">
        <v>229</v>
      </c>
      <c r="H576" s="17" t="s">
        <v>229</v>
      </c>
      <c r="I576" s="17" t="s">
        <v>229</v>
      </c>
      <c r="J576" s="17" t="s">
        <v>229</v>
      </c>
      <c r="K576" s="17" t="s">
        <v>229</v>
      </c>
      <c r="L576" s="17" t="s">
        <v>229</v>
      </c>
      <c r="M576" s="17" t="s">
        <v>229</v>
      </c>
      <c r="N576" s="17" t="s">
        <v>229</v>
      </c>
      <c r="O576" s="17" t="s">
        <v>229</v>
      </c>
      <c r="P576" s="17" t="s">
        <v>229</v>
      </c>
      <c r="Q576" s="17" t="s">
        <v>229</v>
      </c>
      <c r="R576" s="17" t="s">
        <v>229</v>
      </c>
      <c r="S576" s="17" t="s">
        <v>229</v>
      </c>
      <c r="T576" s="17" t="s">
        <v>229</v>
      </c>
      <c r="U576" s="17" t="s">
        <v>229</v>
      </c>
      <c r="V576" s="17" t="s">
        <v>229</v>
      </c>
      <c r="W576" s="17" t="s">
        <v>229</v>
      </c>
      <c r="X576" s="17" t="s">
        <v>229</v>
      </c>
      <c r="Y576" s="17" t="s">
        <v>229</v>
      </c>
      <c r="Z576" s="17" t="s">
        <v>229</v>
      </c>
      <c r="AA576" s="17" t="s">
        <v>229</v>
      </c>
      <c r="AB576" s="17" t="s">
        <v>229</v>
      </c>
      <c r="AC576" s="154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230</v>
      </c>
      <c r="C577" s="9" t="s">
        <v>230</v>
      </c>
      <c r="D577" s="152" t="s">
        <v>232</v>
      </c>
      <c r="E577" s="153" t="s">
        <v>233</v>
      </c>
      <c r="F577" s="153" t="s">
        <v>234</v>
      </c>
      <c r="G577" s="153" t="s">
        <v>235</v>
      </c>
      <c r="H577" s="153" t="s">
        <v>237</v>
      </c>
      <c r="I577" s="153" t="s">
        <v>238</v>
      </c>
      <c r="J577" s="153" t="s">
        <v>239</v>
      </c>
      <c r="K577" s="153" t="s">
        <v>240</v>
      </c>
      <c r="L577" s="153" t="s">
        <v>241</v>
      </c>
      <c r="M577" s="153" t="s">
        <v>243</v>
      </c>
      <c r="N577" s="153" t="s">
        <v>244</v>
      </c>
      <c r="O577" s="153" t="s">
        <v>245</v>
      </c>
      <c r="P577" s="153" t="s">
        <v>246</v>
      </c>
      <c r="Q577" s="153" t="s">
        <v>247</v>
      </c>
      <c r="R577" s="153" t="s">
        <v>249</v>
      </c>
      <c r="S577" s="153" t="s">
        <v>250</v>
      </c>
      <c r="T577" s="153" t="s">
        <v>251</v>
      </c>
      <c r="U577" s="153" t="s">
        <v>252</v>
      </c>
      <c r="V577" s="153" t="s">
        <v>254</v>
      </c>
      <c r="W577" s="153" t="s">
        <v>256</v>
      </c>
      <c r="X577" s="153" t="s">
        <v>258</v>
      </c>
      <c r="Y577" s="153" t="s">
        <v>259</v>
      </c>
      <c r="Z577" s="153" t="s">
        <v>260</v>
      </c>
      <c r="AA577" s="153" t="s">
        <v>261</v>
      </c>
      <c r="AB577" s="153" t="s">
        <v>262</v>
      </c>
      <c r="AC577" s="154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3</v>
      </c>
    </row>
    <row r="578" spans="1:65">
      <c r="A578" s="30"/>
      <c r="B578" s="19"/>
      <c r="C578" s="9"/>
      <c r="D578" s="10" t="s">
        <v>279</v>
      </c>
      <c r="E578" s="11" t="s">
        <v>279</v>
      </c>
      <c r="F578" s="11" t="s">
        <v>281</v>
      </c>
      <c r="G578" s="11" t="s">
        <v>282</v>
      </c>
      <c r="H578" s="11" t="s">
        <v>282</v>
      </c>
      <c r="I578" s="11" t="s">
        <v>279</v>
      </c>
      <c r="J578" s="11" t="s">
        <v>279</v>
      </c>
      <c r="K578" s="11" t="s">
        <v>282</v>
      </c>
      <c r="L578" s="11" t="s">
        <v>279</v>
      </c>
      <c r="M578" s="11" t="s">
        <v>279</v>
      </c>
      <c r="N578" s="11" t="s">
        <v>282</v>
      </c>
      <c r="O578" s="11" t="s">
        <v>279</v>
      </c>
      <c r="P578" s="11" t="s">
        <v>279</v>
      </c>
      <c r="Q578" s="11" t="s">
        <v>282</v>
      </c>
      <c r="R578" s="11" t="s">
        <v>279</v>
      </c>
      <c r="S578" s="11" t="s">
        <v>279</v>
      </c>
      <c r="T578" s="11" t="s">
        <v>279</v>
      </c>
      <c r="U578" s="11" t="s">
        <v>282</v>
      </c>
      <c r="V578" s="11" t="s">
        <v>279</v>
      </c>
      <c r="W578" s="11" t="s">
        <v>282</v>
      </c>
      <c r="X578" s="11" t="s">
        <v>279</v>
      </c>
      <c r="Y578" s="11" t="s">
        <v>282</v>
      </c>
      <c r="Z578" s="11" t="s">
        <v>279</v>
      </c>
      <c r="AA578" s="11" t="s">
        <v>282</v>
      </c>
      <c r="AB578" s="11" t="s">
        <v>279</v>
      </c>
      <c r="AC578" s="154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2</v>
      </c>
    </row>
    <row r="579" spans="1:65">
      <c r="A579" s="30"/>
      <c r="B579" s="19"/>
      <c r="C579" s="9"/>
      <c r="D579" s="26" t="s">
        <v>333</v>
      </c>
      <c r="E579" s="26" t="s">
        <v>334</v>
      </c>
      <c r="F579" s="26" t="s">
        <v>333</v>
      </c>
      <c r="G579" s="26" t="s">
        <v>335</v>
      </c>
      <c r="H579" s="26" t="s">
        <v>335</v>
      </c>
      <c r="I579" s="26" t="s">
        <v>116</v>
      </c>
      <c r="J579" s="26" t="s">
        <v>268</v>
      </c>
      <c r="K579" s="26" t="s">
        <v>335</v>
      </c>
      <c r="L579" s="26" t="s">
        <v>333</v>
      </c>
      <c r="M579" s="26" t="s">
        <v>116</v>
      </c>
      <c r="N579" s="26" t="s">
        <v>336</v>
      </c>
      <c r="O579" s="26" t="s">
        <v>335</v>
      </c>
      <c r="P579" s="26" t="s">
        <v>336</v>
      </c>
      <c r="Q579" s="26" t="s">
        <v>333</v>
      </c>
      <c r="R579" s="26" t="s">
        <v>335</v>
      </c>
      <c r="S579" s="26" t="s">
        <v>337</v>
      </c>
      <c r="T579" s="26" t="s">
        <v>333</v>
      </c>
      <c r="U579" s="26" t="s">
        <v>336</v>
      </c>
      <c r="V579" s="26" t="s">
        <v>115</v>
      </c>
      <c r="W579" s="26" t="s">
        <v>333</v>
      </c>
      <c r="X579" s="26" t="s">
        <v>333</v>
      </c>
      <c r="Y579" s="26" t="s">
        <v>338</v>
      </c>
      <c r="Z579" s="26" t="s">
        <v>333</v>
      </c>
      <c r="AA579" s="26" t="s">
        <v>333</v>
      </c>
      <c r="AB579" s="26" t="s">
        <v>333</v>
      </c>
      <c r="AC579" s="154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0"/>
      <c r="B580" s="18">
        <v>1</v>
      </c>
      <c r="C580" s="14">
        <v>1</v>
      </c>
      <c r="D580" s="22">
        <v>7.21</v>
      </c>
      <c r="E580" s="22">
        <v>6.9</v>
      </c>
      <c r="F580" s="148">
        <v>6</v>
      </c>
      <c r="G580" s="22">
        <v>7.48</v>
      </c>
      <c r="H580" s="22">
        <v>8.83</v>
      </c>
      <c r="I580" s="148">
        <v>9</v>
      </c>
      <c r="J580" s="22">
        <v>6.8</v>
      </c>
      <c r="K580" s="22">
        <v>8.1</v>
      </c>
      <c r="L580" s="22">
        <v>7.57</v>
      </c>
      <c r="M580" s="22">
        <v>7.62</v>
      </c>
      <c r="N580" s="22">
        <v>6.5</v>
      </c>
      <c r="O580" s="22">
        <v>6.82</v>
      </c>
      <c r="P580" s="22">
        <v>7.6</v>
      </c>
      <c r="Q580" s="22">
        <v>8.7799999999999994</v>
      </c>
      <c r="R580" s="22">
        <v>6.95</v>
      </c>
      <c r="S580" s="22">
        <v>7.7000000000000011</v>
      </c>
      <c r="T580" s="22">
        <v>6.58</v>
      </c>
      <c r="U580" s="22">
        <v>7.1</v>
      </c>
      <c r="V580" s="22">
        <v>6.99</v>
      </c>
      <c r="W580" s="148">
        <v>8.84</v>
      </c>
      <c r="X580" s="22">
        <v>6.9</v>
      </c>
      <c r="Y580" s="148">
        <v>8</v>
      </c>
      <c r="Z580" s="22">
        <v>7.12</v>
      </c>
      <c r="AA580" s="22">
        <v>7.78</v>
      </c>
      <c r="AB580" s="22">
        <v>7.33</v>
      </c>
      <c r="AC580" s="154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1</v>
      </c>
    </row>
    <row r="581" spans="1:65">
      <c r="A581" s="30"/>
      <c r="B581" s="19">
        <v>1</v>
      </c>
      <c r="C581" s="9">
        <v>2</v>
      </c>
      <c r="D581" s="11">
        <v>7.29</v>
      </c>
      <c r="E581" s="11">
        <v>6.8</v>
      </c>
      <c r="F581" s="149">
        <v>6</v>
      </c>
      <c r="G581" s="11">
        <v>7.37</v>
      </c>
      <c r="H581" s="11">
        <v>8.5299999999999994</v>
      </c>
      <c r="I581" s="149">
        <v>8</v>
      </c>
      <c r="J581" s="11">
        <v>7</v>
      </c>
      <c r="K581" s="11">
        <v>8.6</v>
      </c>
      <c r="L581" s="11">
        <v>7.49</v>
      </c>
      <c r="M581" s="11">
        <v>7.45</v>
      </c>
      <c r="N581" s="11">
        <v>6.2</v>
      </c>
      <c r="O581" s="11">
        <v>6.99</v>
      </c>
      <c r="P581" s="11">
        <v>7.6</v>
      </c>
      <c r="Q581" s="11">
        <v>8.51</v>
      </c>
      <c r="R581" s="11">
        <v>6.91</v>
      </c>
      <c r="S581" s="11">
        <v>7.3</v>
      </c>
      <c r="T581" s="11">
        <v>6.76</v>
      </c>
      <c r="U581" s="11">
        <v>7.3</v>
      </c>
      <c r="V581" s="11">
        <v>6.74</v>
      </c>
      <c r="W581" s="149">
        <v>9.0299999999999994</v>
      </c>
      <c r="X581" s="11">
        <v>6.64</v>
      </c>
      <c r="Y581" s="149">
        <v>8</v>
      </c>
      <c r="Z581" s="11">
        <v>7.11</v>
      </c>
      <c r="AA581" s="11">
        <v>7.9200000000000008</v>
      </c>
      <c r="AB581" s="11">
        <v>7.15</v>
      </c>
      <c r="AC581" s="154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27</v>
      </c>
    </row>
    <row r="582" spans="1:65">
      <c r="A582" s="30"/>
      <c r="B582" s="19">
        <v>1</v>
      </c>
      <c r="C582" s="9">
        <v>3</v>
      </c>
      <c r="D582" s="11">
        <v>7.12</v>
      </c>
      <c r="E582" s="11">
        <v>6.8</v>
      </c>
      <c r="F582" s="149">
        <v>6</v>
      </c>
      <c r="G582" s="11">
        <v>7.25</v>
      </c>
      <c r="H582" s="11">
        <v>8.52</v>
      </c>
      <c r="I582" s="149">
        <v>8</v>
      </c>
      <c r="J582" s="11">
        <v>7</v>
      </c>
      <c r="K582" s="11">
        <v>8.9</v>
      </c>
      <c r="L582" s="11">
        <v>7.48</v>
      </c>
      <c r="M582" s="11">
        <v>7.6499999999999995</v>
      </c>
      <c r="N582" s="11">
        <v>6.2</v>
      </c>
      <c r="O582" s="11">
        <v>6.97</v>
      </c>
      <c r="P582" s="11">
        <v>7.7000000000000011</v>
      </c>
      <c r="Q582" s="11">
        <v>7.7700000000000005</v>
      </c>
      <c r="R582" s="11">
        <v>6.94</v>
      </c>
      <c r="S582" s="11">
        <v>7.7000000000000011</v>
      </c>
      <c r="T582" s="11">
        <v>6.95</v>
      </c>
      <c r="U582" s="11">
        <v>7.4</v>
      </c>
      <c r="V582" s="11">
        <v>6.92</v>
      </c>
      <c r="W582" s="149">
        <v>8.64</v>
      </c>
      <c r="X582" s="11">
        <v>7.15</v>
      </c>
      <c r="Y582" s="149">
        <v>7</v>
      </c>
      <c r="Z582" s="11">
        <v>6.99</v>
      </c>
      <c r="AA582" s="11">
        <v>7.79</v>
      </c>
      <c r="AB582" s="11">
        <v>7.59</v>
      </c>
      <c r="AC582" s="154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16</v>
      </c>
    </row>
    <row r="583" spans="1:65">
      <c r="A583" s="30"/>
      <c r="B583" s="19">
        <v>1</v>
      </c>
      <c r="C583" s="9">
        <v>4</v>
      </c>
      <c r="D583" s="11">
        <v>7.07</v>
      </c>
      <c r="E583" s="11">
        <v>6.8</v>
      </c>
      <c r="F583" s="149">
        <v>6</v>
      </c>
      <c r="G583" s="11">
        <v>7.55</v>
      </c>
      <c r="H583" s="11">
        <v>8.7899999999999991</v>
      </c>
      <c r="I583" s="149">
        <v>9</v>
      </c>
      <c r="J583" s="11">
        <v>7</v>
      </c>
      <c r="K583" s="11">
        <v>8.4</v>
      </c>
      <c r="L583" s="11">
        <v>7.5</v>
      </c>
      <c r="M583" s="11">
        <v>7.63</v>
      </c>
      <c r="N583" s="11">
        <v>6.3</v>
      </c>
      <c r="O583" s="11">
        <v>6.87</v>
      </c>
      <c r="P583" s="11">
        <v>7.4</v>
      </c>
      <c r="Q583" s="11">
        <v>8.86</v>
      </c>
      <c r="R583" s="11">
        <v>6.86</v>
      </c>
      <c r="S583" s="11">
        <v>7.7000000000000011</v>
      </c>
      <c r="T583" s="11">
        <v>6.66</v>
      </c>
      <c r="U583" s="11">
        <v>7.2</v>
      </c>
      <c r="V583" s="11">
        <v>6.71</v>
      </c>
      <c r="W583" s="149">
        <v>8.99</v>
      </c>
      <c r="X583" s="11">
        <v>6.96</v>
      </c>
      <c r="Y583" s="149">
        <v>8</v>
      </c>
      <c r="Z583" s="11">
        <v>7.26</v>
      </c>
      <c r="AA583" s="11">
        <v>7.68</v>
      </c>
      <c r="AB583" s="11">
        <v>7.47</v>
      </c>
      <c r="AC583" s="154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7.3567460317460336</v>
      </c>
    </row>
    <row r="584" spans="1:65">
      <c r="A584" s="30"/>
      <c r="B584" s="19">
        <v>1</v>
      </c>
      <c r="C584" s="9">
        <v>5</v>
      </c>
      <c r="D584" s="11">
        <v>7.26</v>
      </c>
      <c r="E584" s="11">
        <v>6.8</v>
      </c>
      <c r="F584" s="149">
        <v>6</v>
      </c>
      <c r="G584" s="11">
        <v>7.38</v>
      </c>
      <c r="H584" s="11">
        <v>8.4499999999999993</v>
      </c>
      <c r="I584" s="149">
        <v>8</v>
      </c>
      <c r="J584" s="11">
        <v>7</v>
      </c>
      <c r="K584" s="11">
        <v>8.5</v>
      </c>
      <c r="L584" s="11">
        <v>7.53</v>
      </c>
      <c r="M584" s="11">
        <v>7.8</v>
      </c>
      <c r="N584" s="11">
        <v>6.4</v>
      </c>
      <c r="O584" s="11">
        <v>6.99</v>
      </c>
      <c r="P584" s="11">
        <v>7.7000000000000011</v>
      </c>
      <c r="Q584" s="11">
        <v>8.39</v>
      </c>
      <c r="R584" s="11">
        <v>6.88</v>
      </c>
      <c r="S584" s="11">
        <v>8.1</v>
      </c>
      <c r="T584" s="11">
        <v>6.55</v>
      </c>
      <c r="U584" s="11">
        <v>7.4</v>
      </c>
      <c r="V584" s="11">
        <v>6.98</v>
      </c>
      <c r="W584" s="149">
        <v>8.7100000000000009</v>
      </c>
      <c r="X584" s="11">
        <v>6.98</v>
      </c>
      <c r="Y584" s="149">
        <v>8</v>
      </c>
      <c r="Z584" s="11">
        <v>7.05</v>
      </c>
      <c r="AA584" s="11">
        <v>7.879999999999999</v>
      </c>
      <c r="AB584" s="11">
        <v>7.37</v>
      </c>
      <c r="AC584" s="154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102</v>
      </c>
    </row>
    <row r="585" spans="1:65">
      <c r="A585" s="30"/>
      <c r="B585" s="19">
        <v>1</v>
      </c>
      <c r="C585" s="9">
        <v>6</v>
      </c>
      <c r="D585" s="11">
        <v>7.15</v>
      </c>
      <c r="E585" s="11">
        <v>6.7</v>
      </c>
      <c r="F585" s="149">
        <v>6</v>
      </c>
      <c r="G585" s="11">
        <v>7.19</v>
      </c>
      <c r="H585" s="11">
        <v>8.5</v>
      </c>
      <c r="I585" s="149">
        <v>8</v>
      </c>
      <c r="J585" s="11">
        <v>6.8</v>
      </c>
      <c r="K585" s="11">
        <v>8.1999999999999993</v>
      </c>
      <c r="L585" s="11">
        <v>7.48</v>
      </c>
      <c r="M585" s="11">
        <v>7.51</v>
      </c>
      <c r="N585" s="11">
        <v>6.5</v>
      </c>
      <c r="O585" s="11">
        <v>6.98</v>
      </c>
      <c r="P585" s="11">
        <v>7.3</v>
      </c>
      <c r="Q585" s="11">
        <v>8.61</v>
      </c>
      <c r="R585" s="11">
        <v>7.03</v>
      </c>
      <c r="S585" s="11">
        <v>8.3000000000000007</v>
      </c>
      <c r="T585" s="11">
        <v>6.56</v>
      </c>
      <c r="U585" s="11">
        <v>7.2</v>
      </c>
      <c r="V585" s="11">
        <v>6.92</v>
      </c>
      <c r="W585" s="149">
        <v>9.17</v>
      </c>
      <c r="X585" s="11">
        <v>6.91</v>
      </c>
      <c r="Y585" s="149">
        <v>8</v>
      </c>
      <c r="Z585" s="11">
        <v>7.18</v>
      </c>
      <c r="AA585" s="11">
        <v>7.8</v>
      </c>
      <c r="AB585" s="11">
        <v>6.96</v>
      </c>
      <c r="AC585" s="154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20" t="s">
        <v>271</v>
      </c>
      <c r="C586" s="12"/>
      <c r="D586" s="23">
        <v>7.1833333333333336</v>
      </c>
      <c r="E586" s="23">
        <v>6.8000000000000007</v>
      </c>
      <c r="F586" s="23">
        <v>6</v>
      </c>
      <c r="G586" s="23">
        <v>7.37</v>
      </c>
      <c r="H586" s="23">
        <v>8.6033333333333335</v>
      </c>
      <c r="I586" s="23">
        <v>8.3333333333333339</v>
      </c>
      <c r="J586" s="23">
        <v>6.9333333333333327</v>
      </c>
      <c r="K586" s="23">
        <v>8.4500000000000011</v>
      </c>
      <c r="L586" s="23">
        <v>7.5083333333333329</v>
      </c>
      <c r="M586" s="23">
        <v>7.6099999999999994</v>
      </c>
      <c r="N586" s="23">
        <v>6.3500000000000005</v>
      </c>
      <c r="O586" s="23">
        <v>6.9366666666666674</v>
      </c>
      <c r="P586" s="23">
        <v>7.55</v>
      </c>
      <c r="Q586" s="23">
        <v>8.4866666666666664</v>
      </c>
      <c r="R586" s="23">
        <v>6.9283333333333337</v>
      </c>
      <c r="S586" s="23">
        <v>7.8000000000000016</v>
      </c>
      <c r="T586" s="23">
        <v>6.6766666666666667</v>
      </c>
      <c r="U586" s="23">
        <v>7.2666666666666666</v>
      </c>
      <c r="V586" s="23">
        <v>6.8766666666666678</v>
      </c>
      <c r="W586" s="23">
        <v>8.8966666666666665</v>
      </c>
      <c r="X586" s="23">
        <v>6.923333333333332</v>
      </c>
      <c r="Y586" s="23">
        <v>7.833333333333333</v>
      </c>
      <c r="Z586" s="23">
        <v>7.1183333333333323</v>
      </c>
      <c r="AA586" s="23">
        <v>7.8083333333333327</v>
      </c>
      <c r="AB586" s="23">
        <v>7.3116666666666665</v>
      </c>
      <c r="AC586" s="154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3" t="s">
        <v>272</v>
      </c>
      <c r="C587" s="29"/>
      <c r="D587" s="11">
        <v>7.18</v>
      </c>
      <c r="E587" s="11">
        <v>6.8</v>
      </c>
      <c r="F587" s="11">
        <v>6</v>
      </c>
      <c r="G587" s="11">
        <v>7.375</v>
      </c>
      <c r="H587" s="11">
        <v>8.5249999999999986</v>
      </c>
      <c r="I587" s="11">
        <v>8</v>
      </c>
      <c r="J587" s="11">
        <v>7</v>
      </c>
      <c r="K587" s="11">
        <v>8.4499999999999993</v>
      </c>
      <c r="L587" s="11">
        <v>7.4950000000000001</v>
      </c>
      <c r="M587" s="11">
        <v>7.625</v>
      </c>
      <c r="N587" s="11">
        <v>6.35</v>
      </c>
      <c r="O587" s="11">
        <v>6.9749999999999996</v>
      </c>
      <c r="P587" s="11">
        <v>7.6</v>
      </c>
      <c r="Q587" s="11">
        <v>8.5599999999999987</v>
      </c>
      <c r="R587" s="11">
        <v>6.9250000000000007</v>
      </c>
      <c r="S587" s="11">
        <v>7.7000000000000011</v>
      </c>
      <c r="T587" s="11">
        <v>6.62</v>
      </c>
      <c r="U587" s="11">
        <v>7.25</v>
      </c>
      <c r="V587" s="11">
        <v>6.92</v>
      </c>
      <c r="W587" s="11">
        <v>8.9149999999999991</v>
      </c>
      <c r="X587" s="11">
        <v>6.9350000000000005</v>
      </c>
      <c r="Y587" s="11">
        <v>8</v>
      </c>
      <c r="Z587" s="11">
        <v>7.1150000000000002</v>
      </c>
      <c r="AA587" s="11">
        <v>7.7949999999999999</v>
      </c>
      <c r="AB587" s="11">
        <v>7.35</v>
      </c>
      <c r="AC587" s="154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A588" s="30"/>
      <c r="B588" s="3" t="s">
        <v>273</v>
      </c>
      <c r="C588" s="29"/>
      <c r="D588" s="24">
        <v>8.4774209914729615E-2</v>
      </c>
      <c r="E588" s="24">
        <v>6.3245553203367638E-2</v>
      </c>
      <c r="F588" s="24">
        <v>0</v>
      </c>
      <c r="G588" s="24">
        <v>0.13520355024924449</v>
      </c>
      <c r="H588" s="24">
        <v>0.16293147844006906</v>
      </c>
      <c r="I588" s="24">
        <v>0.51639777949432231</v>
      </c>
      <c r="J588" s="24">
        <v>0.10327955589886455</v>
      </c>
      <c r="K588" s="24">
        <v>0.28809720581775894</v>
      </c>
      <c r="L588" s="24">
        <v>3.5449494589721089E-2</v>
      </c>
      <c r="M588" s="24">
        <v>0.12149074038789941</v>
      </c>
      <c r="N588" s="24">
        <v>0.13784048752090217</v>
      </c>
      <c r="O588" s="24">
        <v>7.3120904443713386E-2</v>
      </c>
      <c r="P588" s="24">
        <v>0.16431676725155017</v>
      </c>
      <c r="Q588" s="24">
        <v>0.39093051385977323</v>
      </c>
      <c r="R588" s="24">
        <v>6.0470378423379094E-2</v>
      </c>
      <c r="S588" s="24">
        <v>0.35213633723318022</v>
      </c>
      <c r="T588" s="24">
        <v>0.15552063100009175</v>
      </c>
      <c r="U588" s="24">
        <v>0.12110601416389988</v>
      </c>
      <c r="V588" s="24">
        <v>0.12143585412334647</v>
      </c>
      <c r="W588" s="24">
        <v>0.2025504052493268</v>
      </c>
      <c r="X588" s="24">
        <v>0.16548917386544276</v>
      </c>
      <c r="Y588" s="24">
        <v>0.40824829046386302</v>
      </c>
      <c r="Z588" s="24">
        <v>9.4956130221627286E-2</v>
      </c>
      <c r="AA588" s="24">
        <v>8.4003968160240416E-2</v>
      </c>
      <c r="AB588" s="24">
        <v>0.22631099546126038</v>
      </c>
      <c r="AC588" s="208"/>
      <c r="AD588" s="209"/>
      <c r="AE588" s="209"/>
      <c r="AF588" s="209"/>
      <c r="AG588" s="209"/>
      <c r="AH588" s="209"/>
      <c r="AI588" s="209"/>
      <c r="AJ588" s="209"/>
      <c r="AK588" s="209"/>
      <c r="AL588" s="209"/>
      <c r="AM588" s="209"/>
      <c r="AN588" s="209"/>
      <c r="AO588" s="209"/>
      <c r="AP588" s="209"/>
      <c r="AQ588" s="209"/>
      <c r="AR588" s="209"/>
      <c r="AS588" s="209"/>
      <c r="AT588" s="209"/>
      <c r="AU588" s="209"/>
      <c r="AV588" s="209"/>
      <c r="AW588" s="209"/>
      <c r="AX588" s="209"/>
      <c r="AY588" s="209"/>
      <c r="AZ588" s="209"/>
      <c r="BA588" s="209"/>
      <c r="BB588" s="209"/>
      <c r="BC588" s="209"/>
      <c r="BD588" s="209"/>
      <c r="BE588" s="209"/>
      <c r="BF588" s="209"/>
      <c r="BG588" s="209"/>
      <c r="BH588" s="209"/>
      <c r="BI588" s="209"/>
      <c r="BJ588" s="209"/>
      <c r="BK588" s="209"/>
      <c r="BL588" s="209"/>
      <c r="BM588" s="56"/>
    </row>
    <row r="589" spans="1:65">
      <c r="A589" s="30"/>
      <c r="B589" s="3" t="s">
        <v>87</v>
      </c>
      <c r="C589" s="29"/>
      <c r="D589" s="13">
        <v>1.1801514141261663E-2</v>
      </c>
      <c r="E589" s="13">
        <v>9.3008166475540641E-3</v>
      </c>
      <c r="F589" s="13">
        <v>0</v>
      </c>
      <c r="G589" s="13">
        <v>1.8345122150508073E-2</v>
      </c>
      <c r="H589" s="13">
        <v>1.8938180368857308E-2</v>
      </c>
      <c r="I589" s="13">
        <v>6.196773353931867E-2</v>
      </c>
      <c r="J589" s="13">
        <v>1.4896089793105464E-2</v>
      </c>
      <c r="K589" s="13">
        <v>3.4094343883758448E-2</v>
      </c>
      <c r="L589" s="13">
        <v>4.7213533304844959E-3</v>
      </c>
      <c r="M589" s="13">
        <v>1.5964617659382317E-2</v>
      </c>
      <c r="N589" s="13">
        <v>2.1707163389118451E-2</v>
      </c>
      <c r="O589" s="13">
        <v>1.0541216402265264E-2</v>
      </c>
      <c r="P589" s="13">
        <v>2.1763810231993402E-2</v>
      </c>
      <c r="Q589" s="13">
        <v>4.6064082544356628E-2</v>
      </c>
      <c r="R589" s="13">
        <v>8.7279834144882024E-3</v>
      </c>
      <c r="S589" s="13">
        <v>4.5145684260664121E-2</v>
      </c>
      <c r="T589" s="13">
        <v>2.3293154917637306E-2</v>
      </c>
      <c r="U589" s="13">
        <v>1.6665965251912829E-2</v>
      </c>
      <c r="V589" s="13">
        <v>1.7659115965586007E-2</v>
      </c>
      <c r="W589" s="13">
        <v>2.2766999466016499E-2</v>
      </c>
      <c r="X589" s="13">
        <v>2.3903106480323948E-2</v>
      </c>
      <c r="Y589" s="13">
        <v>5.211680303793996E-2</v>
      </c>
      <c r="Z589" s="13">
        <v>1.3339657722541882E-2</v>
      </c>
      <c r="AA589" s="13">
        <v>1.0758245655527056E-2</v>
      </c>
      <c r="AB589" s="13">
        <v>3.0952039497778944E-2</v>
      </c>
      <c r="AC589" s="154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5"/>
    </row>
    <row r="590" spans="1:65">
      <c r="A590" s="30"/>
      <c r="B590" s="3" t="s">
        <v>274</v>
      </c>
      <c r="C590" s="29"/>
      <c r="D590" s="13">
        <v>-2.3571929446032924E-2</v>
      </c>
      <c r="E590" s="13">
        <v>-7.5678299800420845E-2</v>
      </c>
      <c r="F590" s="13">
        <v>-0.18442202923566553</v>
      </c>
      <c r="G590" s="13">
        <v>1.8016074221907097E-3</v>
      </c>
      <c r="H590" s="13">
        <v>0.16944819030152614</v>
      </c>
      <c r="I590" s="13">
        <v>0.13274718161713128</v>
      </c>
      <c r="J590" s="13">
        <v>-5.7554344894546916E-2</v>
      </c>
      <c r="K590" s="13">
        <v>0.14860564215977123</v>
      </c>
      <c r="L590" s="13">
        <v>2.0605210637035132E-2</v>
      </c>
      <c r="M590" s="13">
        <v>3.442472625276416E-2</v>
      </c>
      <c r="N590" s="13">
        <v>-0.13684664760774601</v>
      </c>
      <c r="O590" s="13">
        <v>-5.7101246021899921E-2</v>
      </c>
      <c r="P590" s="13">
        <v>2.6268946545120908E-2</v>
      </c>
      <c r="Q590" s="13">
        <v>0.15358972975888641</v>
      </c>
      <c r="R590" s="13">
        <v>-5.8233993203517076E-2</v>
      </c>
      <c r="S590" s="13">
        <v>6.02513619936349E-2</v>
      </c>
      <c r="T590" s="13">
        <v>-9.2442958088354454E-2</v>
      </c>
      <c r="U590" s="13">
        <v>-1.2244457629861594E-2</v>
      </c>
      <c r="V590" s="13">
        <v>-6.5257025729543172E-2</v>
      </c>
      <c r="W590" s="13">
        <v>0.20932089109444929</v>
      </c>
      <c r="X590" s="13">
        <v>-5.8913641512487569E-2</v>
      </c>
      <c r="Y590" s="13">
        <v>6.4782350720103299E-2</v>
      </c>
      <c r="Z590" s="13">
        <v>-3.2407357462646669E-2</v>
      </c>
      <c r="AA590" s="13">
        <v>6.1384109175251833E-2</v>
      </c>
      <c r="AB590" s="13">
        <v>-6.1276228491291551E-3</v>
      </c>
      <c r="AC590" s="154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5"/>
    </row>
    <row r="591" spans="1:65">
      <c r="A591" s="30"/>
      <c r="B591" s="46" t="s">
        <v>275</v>
      </c>
      <c r="C591" s="47"/>
      <c r="D591" s="45">
        <v>0.2</v>
      </c>
      <c r="E591" s="45">
        <v>0.91</v>
      </c>
      <c r="F591" s="45" t="s">
        <v>276</v>
      </c>
      <c r="G591" s="45">
        <v>0.15</v>
      </c>
      <c r="H591" s="45">
        <v>2.44</v>
      </c>
      <c r="I591" s="45" t="s">
        <v>276</v>
      </c>
      <c r="J591" s="45">
        <v>0.66</v>
      </c>
      <c r="K591" s="45">
        <v>2.15</v>
      </c>
      <c r="L591" s="45">
        <v>0.41</v>
      </c>
      <c r="M591" s="45">
        <v>0.6</v>
      </c>
      <c r="N591" s="45">
        <v>1.74</v>
      </c>
      <c r="O591" s="45">
        <v>0.65</v>
      </c>
      <c r="P591" s="45">
        <v>0.48</v>
      </c>
      <c r="Q591" s="45">
        <v>2.2200000000000002</v>
      </c>
      <c r="R591" s="45">
        <v>0.67</v>
      </c>
      <c r="S591" s="45">
        <v>0.95</v>
      </c>
      <c r="T591" s="45">
        <v>1.1399999999999999</v>
      </c>
      <c r="U591" s="45">
        <v>0.04</v>
      </c>
      <c r="V591" s="45">
        <v>0.77</v>
      </c>
      <c r="W591" s="45">
        <v>2.98</v>
      </c>
      <c r="X591" s="45">
        <v>0.68</v>
      </c>
      <c r="Y591" s="45" t="s">
        <v>276</v>
      </c>
      <c r="Z591" s="45">
        <v>0.32</v>
      </c>
      <c r="AA591" s="45">
        <v>0.96</v>
      </c>
      <c r="AB591" s="45">
        <v>0.04</v>
      </c>
      <c r="AC591" s="154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5"/>
    </row>
    <row r="592" spans="1:65">
      <c r="B592" s="31" t="s">
        <v>358</v>
      </c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BM592" s="55"/>
    </row>
    <row r="593" spans="1:65">
      <c r="BM593" s="55"/>
    </row>
    <row r="594" spans="1:65" ht="15">
      <c r="B594" s="8" t="s">
        <v>606</v>
      </c>
      <c r="BM594" s="28" t="s">
        <v>278</v>
      </c>
    </row>
    <row r="595" spans="1:65" ht="15">
      <c r="A595" s="25" t="s">
        <v>57</v>
      </c>
      <c r="B595" s="18" t="s">
        <v>110</v>
      </c>
      <c r="C595" s="15" t="s">
        <v>111</v>
      </c>
      <c r="D595" s="16" t="s">
        <v>229</v>
      </c>
      <c r="E595" s="17" t="s">
        <v>229</v>
      </c>
      <c r="F595" s="17" t="s">
        <v>229</v>
      </c>
      <c r="G595" s="17" t="s">
        <v>229</v>
      </c>
      <c r="H595" s="17" t="s">
        <v>229</v>
      </c>
      <c r="I595" s="17" t="s">
        <v>229</v>
      </c>
      <c r="J595" s="17" t="s">
        <v>229</v>
      </c>
      <c r="K595" s="17" t="s">
        <v>229</v>
      </c>
      <c r="L595" s="17" t="s">
        <v>229</v>
      </c>
      <c r="M595" s="17" t="s">
        <v>229</v>
      </c>
      <c r="N595" s="17" t="s">
        <v>229</v>
      </c>
      <c r="O595" s="17" t="s">
        <v>229</v>
      </c>
      <c r="P595" s="17" t="s">
        <v>229</v>
      </c>
      <c r="Q595" s="17" t="s">
        <v>229</v>
      </c>
      <c r="R595" s="17" t="s">
        <v>229</v>
      </c>
      <c r="S595" s="17" t="s">
        <v>229</v>
      </c>
      <c r="T595" s="17" t="s">
        <v>229</v>
      </c>
      <c r="U595" s="17" t="s">
        <v>229</v>
      </c>
      <c r="V595" s="17" t="s">
        <v>229</v>
      </c>
      <c r="W595" s="17" t="s">
        <v>229</v>
      </c>
      <c r="X595" s="17" t="s">
        <v>229</v>
      </c>
      <c r="Y595" s="17" t="s">
        <v>229</v>
      </c>
      <c r="Z595" s="154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1</v>
      </c>
    </row>
    <row r="596" spans="1:65">
      <c r="A596" s="30"/>
      <c r="B596" s="19" t="s">
        <v>230</v>
      </c>
      <c r="C596" s="9" t="s">
        <v>230</v>
      </c>
      <c r="D596" s="152" t="s">
        <v>232</v>
      </c>
      <c r="E596" s="153" t="s">
        <v>233</v>
      </c>
      <c r="F596" s="153" t="s">
        <v>234</v>
      </c>
      <c r="G596" s="153" t="s">
        <v>235</v>
      </c>
      <c r="H596" s="153" t="s">
        <v>238</v>
      </c>
      <c r="I596" s="153" t="s">
        <v>239</v>
      </c>
      <c r="J596" s="153" t="s">
        <v>240</v>
      </c>
      <c r="K596" s="153" t="s">
        <v>241</v>
      </c>
      <c r="L596" s="153" t="s">
        <v>244</v>
      </c>
      <c r="M596" s="153" t="s">
        <v>245</v>
      </c>
      <c r="N596" s="153" t="s">
        <v>246</v>
      </c>
      <c r="O596" s="153" t="s">
        <v>247</v>
      </c>
      <c r="P596" s="153" t="s">
        <v>249</v>
      </c>
      <c r="Q596" s="153" t="s">
        <v>250</v>
      </c>
      <c r="R596" s="153" t="s">
        <v>251</v>
      </c>
      <c r="S596" s="153" t="s">
        <v>252</v>
      </c>
      <c r="T596" s="153" t="s">
        <v>254</v>
      </c>
      <c r="U596" s="153" t="s">
        <v>258</v>
      </c>
      <c r="V596" s="153" t="s">
        <v>259</v>
      </c>
      <c r="W596" s="153" t="s">
        <v>260</v>
      </c>
      <c r="X596" s="153" t="s">
        <v>261</v>
      </c>
      <c r="Y596" s="153" t="s">
        <v>262</v>
      </c>
      <c r="Z596" s="154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 t="s">
        <v>1</v>
      </c>
    </row>
    <row r="597" spans="1:65">
      <c r="A597" s="30"/>
      <c r="B597" s="19"/>
      <c r="C597" s="9"/>
      <c r="D597" s="10" t="s">
        <v>279</v>
      </c>
      <c r="E597" s="11" t="s">
        <v>281</v>
      </c>
      <c r="F597" s="11" t="s">
        <v>281</v>
      </c>
      <c r="G597" s="11" t="s">
        <v>281</v>
      </c>
      <c r="H597" s="11" t="s">
        <v>279</v>
      </c>
      <c r="I597" s="11" t="s">
        <v>281</v>
      </c>
      <c r="J597" s="11" t="s">
        <v>282</v>
      </c>
      <c r="K597" s="11" t="s">
        <v>279</v>
      </c>
      <c r="L597" s="11" t="s">
        <v>282</v>
      </c>
      <c r="M597" s="11" t="s">
        <v>279</v>
      </c>
      <c r="N597" s="11" t="s">
        <v>281</v>
      </c>
      <c r="O597" s="11" t="s">
        <v>282</v>
      </c>
      <c r="P597" s="11" t="s">
        <v>281</v>
      </c>
      <c r="Q597" s="11" t="s">
        <v>281</v>
      </c>
      <c r="R597" s="11" t="s">
        <v>279</v>
      </c>
      <c r="S597" s="11" t="s">
        <v>282</v>
      </c>
      <c r="T597" s="11" t="s">
        <v>279</v>
      </c>
      <c r="U597" s="11" t="s">
        <v>279</v>
      </c>
      <c r="V597" s="11" t="s">
        <v>282</v>
      </c>
      <c r="W597" s="11" t="s">
        <v>279</v>
      </c>
      <c r="X597" s="11" t="s">
        <v>282</v>
      </c>
      <c r="Y597" s="11" t="s">
        <v>279</v>
      </c>
      <c r="Z597" s="154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3</v>
      </c>
    </row>
    <row r="598" spans="1:65">
      <c r="A598" s="30"/>
      <c r="B598" s="19"/>
      <c r="C598" s="9"/>
      <c r="D598" s="26" t="s">
        <v>333</v>
      </c>
      <c r="E598" s="26" t="s">
        <v>334</v>
      </c>
      <c r="F598" s="26" t="s">
        <v>333</v>
      </c>
      <c r="G598" s="26" t="s">
        <v>335</v>
      </c>
      <c r="H598" s="26" t="s">
        <v>116</v>
      </c>
      <c r="I598" s="26" t="s">
        <v>268</v>
      </c>
      <c r="J598" s="26" t="s">
        <v>335</v>
      </c>
      <c r="K598" s="26" t="s">
        <v>333</v>
      </c>
      <c r="L598" s="26" t="s">
        <v>336</v>
      </c>
      <c r="M598" s="26" t="s">
        <v>335</v>
      </c>
      <c r="N598" s="26" t="s">
        <v>336</v>
      </c>
      <c r="O598" s="26" t="s">
        <v>333</v>
      </c>
      <c r="P598" s="26" t="s">
        <v>335</v>
      </c>
      <c r="Q598" s="26" t="s">
        <v>337</v>
      </c>
      <c r="R598" s="26" t="s">
        <v>333</v>
      </c>
      <c r="S598" s="26" t="s">
        <v>336</v>
      </c>
      <c r="T598" s="26" t="s">
        <v>115</v>
      </c>
      <c r="U598" s="26" t="s">
        <v>333</v>
      </c>
      <c r="V598" s="26" t="s">
        <v>338</v>
      </c>
      <c r="W598" s="26" t="s">
        <v>333</v>
      </c>
      <c r="X598" s="26" t="s">
        <v>333</v>
      </c>
      <c r="Y598" s="26" t="s">
        <v>333</v>
      </c>
      <c r="Z598" s="154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</v>
      </c>
    </row>
    <row r="599" spans="1:65">
      <c r="A599" s="30"/>
      <c r="B599" s="18">
        <v>1</v>
      </c>
      <c r="C599" s="14">
        <v>1</v>
      </c>
      <c r="D599" s="211">
        <v>0.01</v>
      </c>
      <c r="E599" s="212">
        <v>0.01</v>
      </c>
      <c r="F599" s="212" t="s">
        <v>106</v>
      </c>
      <c r="G599" s="211">
        <v>0.01</v>
      </c>
      <c r="H599" s="212">
        <v>1.4999999999999999E-2</v>
      </c>
      <c r="I599" s="212">
        <v>0.02</v>
      </c>
      <c r="J599" s="212">
        <v>0.02</v>
      </c>
      <c r="K599" s="211">
        <v>0.01</v>
      </c>
      <c r="L599" s="211">
        <v>0.01</v>
      </c>
      <c r="M599" s="211">
        <v>1.04E-2</v>
      </c>
      <c r="N599" s="211">
        <v>0.01</v>
      </c>
      <c r="O599" s="212">
        <v>1.7000000000000001E-2</v>
      </c>
      <c r="P599" s="212">
        <v>0.02</v>
      </c>
      <c r="Q599" s="211">
        <v>1.1000000000000001E-2</v>
      </c>
      <c r="R599" s="212" t="s">
        <v>106</v>
      </c>
      <c r="S599" s="211">
        <v>0.01</v>
      </c>
      <c r="T599" s="211">
        <v>8.0000000000000002E-3</v>
      </c>
      <c r="U599" s="211">
        <v>0.01</v>
      </c>
      <c r="V599" s="211">
        <v>0.01</v>
      </c>
      <c r="W599" s="212">
        <v>0.02</v>
      </c>
      <c r="X599" s="212">
        <v>0.02</v>
      </c>
      <c r="Y599" s="211">
        <v>0.01</v>
      </c>
      <c r="Z599" s="208"/>
      <c r="AA599" s="209"/>
      <c r="AB599" s="209"/>
      <c r="AC599" s="209"/>
      <c r="AD599" s="209"/>
      <c r="AE599" s="209"/>
      <c r="AF599" s="209"/>
      <c r="AG599" s="209"/>
      <c r="AH599" s="209"/>
      <c r="AI599" s="209"/>
      <c r="AJ599" s="209"/>
      <c r="AK599" s="209"/>
      <c r="AL599" s="209"/>
      <c r="AM599" s="209"/>
      <c r="AN599" s="209"/>
      <c r="AO599" s="209"/>
      <c r="AP599" s="209"/>
      <c r="AQ599" s="209"/>
      <c r="AR599" s="209"/>
      <c r="AS599" s="209"/>
      <c r="AT599" s="209"/>
      <c r="AU599" s="209"/>
      <c r="AV599" s="209"/>
      <c r="AW599" s="209"/>
      <c r="AX599" s="209"/>
      <c r="AY599" s="209"/>
      <c r="AZ599" s="209"/>
      <c r="BA599" s="209"/>
      <c r="BB599" s="209"/>
      <c r="BC599" s="209"/>
      <c r="BD599" s="209"/>
      <c r="BE599" s="209"/>
      <c r="BF599" s="209"/>
      <c r="BG599" s="209"/>
      <c r="BH599" s="209"/>
      <c r="BI599" s="209"/>
      <c r="BJ599" s="209"/>
      <c r="BK599" s="209"/>
      <c r="BL599" s="209"/>
      <c r="BM599" s="213">
        <v>1</v>
      </c>
    </row>
    <row r="600" spans="1:65">
      <c r="A600" s="30"/>
      <c r="B600" s="19">
        <v>1</v>
      </c>
      <c r="C600" s="9">
        <v>2</v>
      </c>
      <c r="D600" s="24">
        <v>0.01</v>
      </c>
      <c r="E600" s="215">
        <v>0.01</v>
      </c>
      <c r="F600" s="215" t="s">
        <v>106</v>
      </c>
      <c r="G600" s="24">
        <v>0.01</v>
      </c>
      <c r="H600" s="215">
        <v>1.35E-2</v>
      </c>
      <c r="I600" s="215">
        <v>0.02</v>
      </c>
      <c r="J600" s="215">
        <v>0.02</v>
      </c>
      <c r="K600" s="24">
        <v>1.0999999999999999E-2</v>
      </c>
      <c r="L600" s="24">
        <v>0.01</v>
      </c>
      <c r="M600" s="24">
        <v>1.0500000000000001E-2</v>
      </c>
      <c r="N600" s="24">
        <v>0.01</v>
      </c>
      <c r="O600" s="215">
        <v>1.7999999999999999E-2</v>
      </c>
      <c r="P600" s="215">
        <v>0.02</v>
      </c>
      <c r="Q600" s="24">
        <v>1.2500000000000001E-2</v>
      </c>
      <c r="R600" s="215" t="s">
        <v>106</v>
      </c>
      <c r="S600" s="24">
        <v>0.01</v>
      </c>
      <c r="T600" s="24">
        <v>8.9999999999999993E-3</v>
      </c>
      <c r="U600" s="24">
        <v>8.9999999999999993E-3</v>
      </c>
      <c r="V600" s="24">
        <v>0.01</v>
      </c>
      <c r="W600" s="215">
        <v>0.02</v>
      </c>
      <c r="X600" s="215">
        <v>0.02</v>
      </c>
      <c r="Y600" s="24">
        <v>0.01</v>
      </c>
      <c r="Z600" s="208"/>
      <c r="AA600" s="209"/>
      <c r="AB600" s="209"/>
      <c r="AC600" s="209"/>
      <c r="AD600" s="209"/>
      <c r="AE600" s="209"/>
      <c r="AF600" s="209"/>
      <c r="AG600" s="209"/>
      <c r="AH600" s="209"/>
      <c r="AI600" s="209"/>
      <c r="AJ600" s="209"/>
      <c r="AK600" s="209"/>
      <c r="AL600" s="209"/>
      <c r="AM600" s="209"/>
      <c r="AN600" s="209"/>
      <c r="AO600" s="209"/>
      <c r="AP600" s="209"/>
      <c r="AQ600" s="209"/>
      <c r="AR600" s="209"/>
      <c r="AS600" s="209"/>
      <c r="AT600" s="209"/>
      <c r="AU600" s="209"/>
      <c r="AV600" s="209"/>
      <c r="AW600" s="209"/>
      <c r="AX600" s="209"/>
      <c r="AY600" s="209"/>
      <c r="AZ600" s="209"/>
      <c r="BA600" s="209"/>
      <c r="BB600" s="209"/>
      <c r="BC600" s="209"/>
      <c r="BD600" s="209"/>
      <c r="BE600" s="209"/>
      <c r="BF600" s="209"/>
      <c r="BG600" s="209"/>
      <c r="BH600" s="209"/>
      <c r="BI600" s="209"/>
      <c r="BJ600" s="209"/>
      <c r="BK600" s="209"/>
      <c r="BL600" s="209"/>
      <c r="BM600" s="213">
        <v>10</v>
      </c>
    </row>
    <row r="601" spans="1:65">
      <c r="A601" s="30"/>
      <c r="B601" s="19">
        <v>1</v>
      </c>
      <c r="C601" s="9">
        <v>3</v>
      </c>
      <c r="D601" s="24">
        <v>0.01</v>
      </c>
      <c r="E601" s="215">
        <v>0.01</v>
      </c>
      <c r="F601" s="215" t="s">
        <v>106</v>
      </c>
      <c r="G601" s="24">
        <v>0.01</v>
      </c>
      <c r="H601" s="215">
        <v>1.4999999999999999E-2</v>
      </c>
      <c r="I601" s="215">
        <v>0.02</v>
      </c>
      <c r="J601" s="215">
        <v>0.02</v>
      </c>
      <c r="K601" s="24">
        <v>8.0000000000000002E-3</v>
      </c>
      <c r="L601" s="24">
        <v>0.01</v>
      </c>
      <c r="M601" s="24">
        <v>1.12E-2</v>
      </c>
      <c r="N601" s="24">
        <v>0.01</v>
      </c>
      <c r="O601" s="215">
        <v>1.6E-2</v>
      </c>
      <c r="P601" s="215">
        <v>0.02</v>
      </c>
      <c r="Q601" s="24">
        <v>1.2E-2</v>
      </c>
      <c r="R601" s="24">
        <v>0.01</v>
      </c>
      <c r="S601" s="24">
        <v>0.01</v>
      </c>
      <c r="T601" s="24">
        <v>8.9999999999999993E-3</v>
      </c>
      <c r="U601" s="24">
        <v>8.9999999999999993E-3</v>
      </c>
      <c r="V601" s="24">
        <v>0.01</v>
      </c>
      <c r="W601" s="215">
        <v>0.02</v>
      </c>
      <c r="X601" s="215">
        <v>0.02</v>
      </c>
      <c r="Y601" s="24">
        <v>0.01</v>
      </c>
      <c r="Z601" s="208"/>
      <c r="AA601" s="209"/>
      <c r="AB601" s="209"/>
      <c r="AC601" s="209"/>
      <c r="AD601" s="209"/>
      <c r="AE601" s="209"/>
      <c r="AF601" s="209"/>
      <c r="AG601" s="209"/>
      <c r="AH601" s="209"/>
      <c r="AI601" s="209"/>
      <c r="AJ601" s="209"/>
      <c r="AK601" s="209"/>
      <c r="AL601" s="209"/>
      <c r="AM601" s="209"/>
      <c r="AN601" s="209"/>
      <c r="AO601" s="209"/>
      <c r="AP601" s="209"/>
      <c r="AQ601" s="209"/>
      <c r="AR601" s="209"/>
      <c r="AS601" s="209"/>
      <c r="AT601" s="209"/>
      <c r="AU601" s="209"/>
      <c r="AV601" s="209"/>
      <c r="AW601" s="209"/>
      <c r="AX601" s="209"/>
      <c r="AY601" s="209"/>
      <c r="AZ601" s="209"/>
      <c r="BA601" s="209"/>
      <c r="BB601" s="209"/>
      <c r="BC601" s="209"/>
      <c r="BD601" s="209"/>
      <c r="BE601" s="209"/>
      <c r="BF601" s="209"/>
      <c r="BG601" s="209"/>
      <c r="BH601" s="209"/>
      <c r="BI601" s="209"/>
      <c r="BJ601" s="209"/>
      <c r="BK601" s="209"/>
      <c r="BL601" s="209"/>
      <c r="BM601" s="213">
        <v>16</v>
      </c>
    </row>
    <row r="602" spans="1:65">
      <c r="A602" s="30"/>
      <c r="B602" s="19">
        <v>1</v>
      </c>
      <c r="C602" s="9">
        <v>4</v>
      </c>
      <c r="D602" s="24">
        <v>0.01</v>
      </c>
      <c r="E602" s="215">
        <v>0.02</v>
      </c>
      <c r="F602" s="215" t="s">
        <v>106</v>
      </c>
      <c r="G602" s="24">
        <v>0.01</v>
      </c>
      <c r="H602" s="215">
        <v>1.4999999999999999E-2</v>
      </c>
      <c r="I602" s="215">
        <v>0.02</v>
      </c>
      <c r="J602" s="215">
        <v>0.02</v>
      </c>
      <c r="K602" s="24">
        <v>0.01</v>
      </c>
      <c r="L602" s="24">
        <v>0.01</v>
      </c>
      <c r="M602" s="24">
        <v>1.06E-2</v>
      </c>
      <c r="N602" s="24">
        <v>0.01</v>
      </c>
      <c r="O602" s="215">
        <v>1.7000000000000001E-2</v>
      </c>
      <c r="P602" s="215">
        <v>0.02</v>
      </c>
      <c r="Q602" s="24">
        <v>0.01</v>
      </c>
      <c r="R602" s="24">
        <v>0.01</v>
      </c>
      <c r="S602" s="24">
        <v>0.01</v>
      </c>
      <c r="T602" s="24">
        <v>8.9999999999999993E-3</v>
      </c>
      <c r="U602" s="24">
        <v>0.01</v>
      </c>
      <c r="V602" s="24">
        <v>0.01</v>
      </c>
      <c r="W602" s="215">
        <v>0.02</v>
      </c>
      <c r="X602" s="215">
        <v>0.02</v>
      </c>
      <c r="Y602" s="24">
        <v>0.01</v>
      </c>
      <c r="Z602" s="208"/>
      <c r="AA602" s="209"/>
      <c r="AB602" s="209"/>
      <c r="AC602" s="209"/>
      <c r="AD602" s="209"/>
      <c r="AE602" s="209"/>
      <c r="AF602" s="209"/>
      <c r="AG602" s="209"/>
      <c r="AH602" s="209"/>
      <c r="AI602" s="209"/>
      <c r="AJ602" s="209"/>
      <c r="AK602" s="209"/>
      <c r="AL602" s="209"/>
      <c r="AM602" s="209"/>
      <c r="AN602" s="209"/>
      <c r="AO602" s="209"/>
      <c r="AP602" s="209"/>
      <c r="AQ602" s="209"/>
      <c r="AR602" s="209"/>
      <c r="AS602" s="209"/>
      <c r="AT602" s="209"/>
      <c r="AU602" s="209"/>
      <c r="AV602" s="209"/>
      <c r="AW602" s="209"/>
      <c r="AX602" s="209"/>
      <c r="AY602" s="209"/>
      <c r="AZ602" s="209"/>
      <c r="BA602" s="209"/>
      <c r="BB602" s="209"/>
      <c r="BC602" s="209"/>
      <c r="BD602" s="209"/>
      <c r="BE602" s="209"/>
      <c r="BF602" s="209"/>
      <c r="BG602" s="209"/>
      <c r="BH602" s="209"/>
      <c r="BI602" s="209"/>
      <c r="BJ602" s="209"/>
      <c r="BK602" s="209"/>
      <c r="BL602" s="209"/>
      <c r="BM602" s="213">
        <v>1.00269230769231E-2</v>
      </c>
    </row>
    <row r="603" spans="1:65">
      <c r="A603" s="30"/>
      <c r="B603" s="19">
        <v>1</v>
      </c>
      <c r="C603" s="9">
        <v>5</v>
      </c>
      <c r="D603" s="24">
        <v>0.01</v>
      </c>
      <c r="E603" s="215">
        <v>0.01</v>
      </c>
      <c r="F603" s="215" t="s">
        <v>106</v>
      </c>
      <c r="G603" s="24">
        <v>0.01</v>
      </c>
      <c r="H603" s="215">
        <v>1.6E-2</v>
      </c>
      <c r="I603" s="215">
        <v>0.02</v>
      </c>
      <c r="J603" s="215">
        <v>0.02</v>
      </c>
      <c r="K603" s="24">
        <v>0.01</v>
      </c>
      <c r="L603" s="24">
        <v>0.01</v>
      </c>
      <c r="M603" s="24">
        <v>1.1299999999999999E-2</v>
      </c>
      <c r="N603" s="24">
        <v>0.01</v>
      </c>
      <c r="O603" s="215">
        <v>1.6E-2</v>
      </c>
      <c r="P603" s="215">
        <v>0.02</v>
      </c>
      <c r="Q603" s="24">
        <v>1.15E-2</v>
      </c>
      <c r="R603" s="24">
        <v>0.01</v>
      </c>
      <c r="S603" s="24">
        <v>0.01</v>
      </c>
      <c r="T603" s="24">
        <v>8.9999999999999993E-3</v>
      </c>
      <c r="U603" s="24">
        <v>8.9999999999999993E-3</v>
      </c>
      <c r="V603" s="24">
        <v>0.01</v>
      </c>
      <c r="W603" s="215">
        <v>0.02</v>
      </c>
      <c r="X603" s="215">
        <v>0.02</v>
      </c>
      <c r="Y603" s="24">
        <v>0.01</v>
      </c>
      <c r="Z603" s="208"/>
      <c r="AA603" s="209"/>
      <c r="AB603" s="209"/>
      <c r="AC603" s="209"/>
      <c r="AD603" s="209"/>
      <c r="AE603" s="209"/>
      <c r="AF603" s="209"/>
      <c r="AG603" s="209"/>
      <c r="AH603" s="209"/>
      <c r="AI603" s="209"/>
      <c r="AJ603" s="209"/>
      <c r="AK603" s="209"/>
      <c r="AL603" s="209"/>
      <c r="AM603" s="209"/>
      <c r="AN603" s="209"/>
      <c r="AO603" s="209"/>
      <c r="AP603" s="209"/>
      <c r="AQ603" s="209"/>
      <c r="AR603" s="209"/>
      <c r="AS603" s="209"/>
      <c r="AT603" s="209"/>
      <c r="AU603" s="209"/>
      <c r="AV603" s="209"/>
      <c r="AW603" s="209"/>
      <c r="AX603" s="209"/>
      <c r="AY603" s="209"/>
      <c r="AZ603" s="209"/>
      <c r="BA603" s="209"/>
      <c r="BB603" s="209"/>
      <c r="BC603" s="209"/>
      <c r="BD603" s="209"/>
      <c r="BE603" s="209"/>
      <c r="BF603" s="209"/>
      <c r="BG603" s="209"/>
      <c r="BH603" s="209"/>
      <c r="BI603" s="209"/>
      <c r="BJ603" s="209"/>
      <c r="BK603" s="209"/>
      <c r="BL603" s="209"/>
      <c r="BM603" s="213">
        <v>16</v>
      </c>
    </row>
    <row r="604" spans="1:65">
      <c r="A604" s="30"/>
      <c r="B604" s="19">
        <v>1</v>
      </c>
      <c r="C604" s="9">
        <v>6</v>
      </c>
      <c r="D604" s="24">
        <v>0.01</v>
      </c>
      <c r="E604" s="215">
        <v>0.02</v>
      </c>
      <c r="F604" s="215" t="s">
        <v>106</v>
      </c>
      <c r="G604" s="24">
        <v>0.01</v>
      </c>
      <c r="H604" s="216">
        <v>1.9E-2</v>
      </c>
      <c r="I604" s="215">
        <v>0.02</v>
      </c>
      <c r="J604" s="215">
        <v>0.02</v>
      </c>
      <c r="K604" s="24">
        <v>0.01</v>
      </c>
      <c r="L604" s="24">
        <v>0.01</v>
      </c>
      <c r="M604" s="24">
        <v>1.0699999999999999E-2</v>
      </c>
      <c r="N604" s="24">
        <v>0.01</v>
      </c>
      <c r="O604" s="215">
        <v>1.7000000000000001E-2</v>
      </c>
      <c r="P604" s="215">
        <v>0.02</v>
      </c>
      <c r="Q604" s="216">
        <v>1.4500000000000001E-2</v>
      </c>
      <c r="R604" s="24">
        <v>0.01</v>
      </c>
      <c r="S604" s="24">
        <v>0.01</v>
      </c>
      <c r="T604" s="24">
        <v>8.9999999999999993E-3</v>
      </c>
      <c r="U604" s="24">
        <v>0.01</v>
      </c>
      <c r="V604" s="24">
        <v>0.01</v>
      </c>
      <c r="W604" s="215">
        <v>0.02</v>
      </c>
      <c r="X604" s="215">
        <v>0.02</v>
      </c>
      <c r="Y604" s="24">
        <v>0.01</v>
      </c>
      <c r="Z604" s="208"/>
      <c r="AA604" s="209"/>
      <c r="AB604" s="209"/>
      <c r="AC604" s="209"/>
      <c r="AD604" s="209"/>
      <c r="AE604" s="209"/>
      <c r="AF604" s="209"/>
      <c r="AG604" s="209"/>
      <c r="AH604" s="209"/>
      <c r="AI604" s="209"/>
      <c r="AJ604" s="209"/>
      <c r="AK604" s="209"/>
      <c r="AL604" s="209"/>
      <c r="AM604" s="209"/>
      <c r="AN604" s="209"/>
      <c r="AO604" s="209"/>
      <c r="AP604" s="209"/>
      <c r="AQ604" s="209"/>
      <c r="AR604" s="209"/>
      <c r="AS604" s="209"/>
      <c r="AT604" s="209"/>
      <c r="AU604" s="209"/>
      <c r="AV604" s="209"/>
      <c r="AW604" s="209"/>
      <c r="AX604" s="209"/>
      <c r="AY604" s="209"/>
      <c r="AZ604" s="209"/>
      <c r="BA604" s="209"/>
      <c r="BB604" s="209"/>
      <c r="BC604" s="209"/>
      <c r="BD604" s="209"/>
      <c r="BE604" s="209"/>
      <c r="BF604" s="209"/>
      <c r="BG604" s="209"/>
      <c r="BH604" s="209"/>
      <c r="BI604" s="209"/>
      <c r="BJ604" s="209"/>
      <c r="BK604" s="209"/>
      <c r="BL604" s="209"/>
      <c r="BM604" s="56"/>
    </row>
    <row r="605" spans="1:65">
      <c r="A605" s="30"/>
      <c r="B605" s="20" t="s">
        <v>271</v>
      </c>
      <c r="C605" s="12"/>
      <c r="D605" s="217">
        <v>0.01</v>
      </c>
      <c r="E605" s="217">
        <v>1.3333333333333334E-2</v>
      </c>
      <c r="F605" s="217" t="s">
        <v>702</v>
      </c>
      <c r="G605" s="217">
        <v>0.01</v>
      </c>
      <c r="H605" s="217">
        <v>1.5583333333333333E-2</v>
      </c>
      <c r="I605" s="217">
        <v>0.02</v>
      </c>
      <c r="J605" s="217">
        <v>0.02</v>
      </c>
      <c r="K605" s="217">
        <v>9.8333333333333345E-3</v>
      </c>
      <c r="L605" s="217">
        <v>0.01</v>
      </c>
      <c r="M605" s="217">
        <v>1.0783333333333332E-2</v>
      </c>
      <c r="N605" s="217">
        <v>0.01</v>
      </c>
      <c r="O605" s="217">
        <v>1.6833333333333336E-2</v>
      </c>
      <c r="P605" s="217">
        <v>0.02</v>
      </c>
      <c r="Q605" s="217">
        <v>1.1916666666666667E-2</v>
      </c>
      <c r="R605" s="217">
        <v>0.01</v>
      </c>
      <c r="S605" s="217">
        <v>0.01</v>
      </c>
      <c r="T605" s="217">
        <v>8.8333333333333337E-3</v>
      </c>
      <c r="U605" s="217">
        <v>9.4999999999999998E-3</v>
      </c>
      <c r="V605" s="217">
        <v>0.01</v>
      </c>
      <c r="W605" s="217">
        <v>0.02</v>
      </c>
      <c r="X605" s="217">
        <v>0.02</v>
      </c>
      <c r="Y605" s="217">
        <v>0.01</v>
      </c>
      <c r="Z605" s="208"/>
      <c r="AA605" s="209"/>
      <c r="AB605" s="209"/>
      <c r="AC605" s="209"/>
      <c r="AD605" s="209"/>
      <c r="AE605" s="209"/>
      <c r="AF605" s="209"/>
      <c r="AG605" s="209"/>
      <c r="AH605" s="209"/>
      <c r="AI605" s="209"/>
      <c r="AJ605" s="209"/>
      <c r="AK605" s="209"/>
      <c r="AL605" s="209"/>
      <c r="AM605" s="209"/>
      <c r="AN605" s="209"/>
      <c r="AO605" s="209"/>
      <c r="AP605" s="209"/>
      <c r="AQ605" s="209"/>
      <c r="AR605" s="209"/>
      <c r="AS605" s="209"/>
      <c r="AT605" s="209"/>
      <c r="AU605" s="209"/>
      <c r="AV605" s="209"/>
      <c r="AW605" s="209"/>
      <c r="AX605" s="209"/>
      <c r="AY605" s="209"/>
      <c r="AZ605" s="209"/>
      <c r="BA605" s="209"/>
      <c r="BB605" s="209"/>
      <c r="BC605" s="209"/>
      <c r="BD605" s="209"/>
      <c r="BE605" s="209"/>
      <c r="BF605" s="209"/>
      <c r="BG605" s="209"/>
      <c r="BH605" s="209"/>
      <c r="BI605" s="209"/>
      <c r="BJ605" s="209"/>
      <c r="BK605" s="209"/>
      <c r="BL605" s="209"/>
      <c r="BM605" s="56"/>
    </row>
    <row r="606" spans="1:65">
      <c r="A606" s="30"/>
      <c r="B606" s="3" t="s">
        <v>272</v>
      </c>
      <c r="C606" s="29"/>
      <c r="D606" s="24">
        <v>0.01</v>
      </c>
      <c r="E606" s="24">
        <v>0.01</v>
      </c>
      <c r="F606" s="24" t="s">
        <v>702</v>
      </c>
      <c r="G606" s="24">
        <v>0.01</v>
      </c>
      <c r="H606" s="24">
        <v>1.4999999999999999E-2</v>
      </c>
      <c r="I606" s="24">
        <v>0.02</v>
      </c>
      <c r="J606" s="24">
        <v>0.02</v>
      </c>
      <c r="K606" s="24">
        <v>0.01</v>
      </c>
      <c r="L606" s="24">
        <v>0.01</v>
      </c>
      <c r="M606" s="24">
        <v>1.065E-2</v>
      </c>
      <c r="N606" s="24">
        <v>0.01</v>
      </c>
      <c r="O606" s="24">
        <v>1.7000000000000001E-2</v>
      </c>
      <c r="P606" s="24">
        <v>0.02</v>
      </c>
      <c r="Q606" s="24">
        <v>1.175E-2</v>
      </c>
      <c r="R606" s="24">
        <v>0.01</v>
      </c>
      <c r="S606" s="24">
        <v>0.01</v>
      </c>
      <c r="T606" s="24">
        <v>8.9999999999999993E-3</v>
      </c>
      <c r="U606" s="24">
        <v>9.4999999999999998E-3</v>
      </c>
      <c r="V606" s="24">
        <v>0.01</v>
      </c>
      <c r="W606" s="24">
        <v>0.02</v>
      </c>
      <c r="X606" s="24">
        <v>0.02</v>
      </c>
      <c r="Y606" s="24">
        <v>0.01</v>
      </c>
      <c r="Z606" s="208"/>
      <c r="AA606" s="209"/>
      <c r="AB606" s="209"/>
      <c r="AC606" s="209"/>
      <c r="AD606" s="209"/>
      <c r="AE606" s="209"/>
      <c r="AF606" s="209"/>
      <c r="AG606" s="209"/>
      <c r="AH606" s="209"/>
      <c r="AI606" s="209"/>
      <c r="AJ606" s="209"/>
      <c r="AK606" s="209"/>
      <c r="AL606" s="209"/>
      <c r="AM606" s="209"/>
      <c r="AN606" s="209"/>
      <c r="AO606" s="209"/>
      <c r="AP606" s="209"/>
      <c r="AQ606" s="209"/>
      <c r="AR606" s="209"/>
      <c r="AS606" s="209"/>
      <c r="AT606" s="209"/>
      <c r="AU606" s="209"/>
      <c r="AV606" s="209"/>
      <c r="AW606" s="209"/>
      <c r="AX606" s="209"/>
      <c r="AY606" s="209"/>
      <c r="AZ606" s="209"/>
      <c r="BA606" s="209"/>
      <c r="BB606" s="209"/>
      <c r="BC606" s="209"/>
      <c r="BD606" s="209"/>
      <c r="BE606" s="209"/>
      <c r="BF606" s="209"/>
      <c r="BG606" s="209"/>
      <c r="BH606" s="209"/>
      <c r="BI606" s="209"/>
      <c r="BJ606" s="209"/>
      <c r="BK606" s="209"/>
      <c r="BL606" s="209"/>
      <c r="BM606" s="56"/>
    </row>
    <row r="607" spans="1:65">
      <c r="A607" s="30"/>
      <c r="B607" s="3" t="s">
        <v>273</v>
      </c>
      <c r="C607" s="29"/>
      <c r="D607" s="24">
        <v>0</v>
      </c>
      <c r="E607" s="24">
        <v>5.1639777949432242E-3</v>
      </c>
      <c r="F607" s="24" t="s">
        <v>702</v>
      </c>
      <c r="G607" s="24">
        <v>0</v>
      </c>
      <c r="H607" s="24">
        <v>1.8551729479125839E-3</v>
      </c>
      <c r="I607" s="24">
        <v>0</v>
      </c>
      <c r="J607" s="24">
        <v>0</v>
      </c>
      <c r="K607" s="24">
        <v>9.831920802501747E-4</v>
      </c>
      <c r="L607" s="24">
        <v>0</v>
      </c>
      <c r="M607" s="24">
        <v>3.7638632635454033E-4</v>
      </c>
      <c r="N607" s="24">
        <v>0</v>
      </c>
      <c r="O607" s="24">
        <v>7.5277265270908055E-4</v>
      </c>
      <c r="P607" s="24">
        <v>0</v>
      </c>
      <c r="Q607" s="24">
        <v>1.5302505241517373E-3</v>
      </c>
      <c r="R607" s="24">
        <v>0</v>
      </c>
      <c r="S607" s="24">
        <v>0</v>
      </c>
      <c r="T607" s="24">
        <v>4.0824829046386265E-4</v>
      </c>
      <c r="U607" s="24">
        <v>5.4772255750516665E-4</v>
      </c>
      <c r="V607" s="24">
        <v>0</v>
      </c>
      <c r="W607" s="24">
        <v>0</v>
      </c>
      <c r="X607" s="24">
        <v>0</v>
      </c>
      <c r="Y607" s="24">
        <v>0</v>
      </c>
      <c r="Z607" s="208"/>
      <c r="AA607" s="209"/>
      <c r="AB607" s="209"/>
      <c r="AC607" s="209"/>
      <c r="AD607" s="209"/>
      <c r="AE607" s="209"/>
      <c r="AF607" s="209"/>
      <c r="AG607" s="209"/>
      <c r="AH607" s="209"/>
      <c r="AI607" s="209"/>
      <c r="AJ607" s="209"/>
      <c r="AK607" s="209"/>
      <c r="AL607" s="209"/>
      <c r="AM607" s="209"/>
      <c r="AN607" s="209"/>
      <c r="AO607" s="209"/>
      <c r="AP607" s="209"/>
      <c r="AQ607" s="209"/>
      <c r="AR607" s="209"/>
      <c r="AS607" s="209"/>
      <c r="AT607" s="209"/>
      <c r="AU607" s="209"/>
      <c r="AV607" s="209"/>
      <c r="AW607" s="209"/>
      <c r="AX607" s="209"/>
      <c r="AY607" s="209"/>
      <c r="AZ607" s="209"/>
      <c r="BA607" s="209"/>
      <c r="BB607" s="209"/>
      <c r="BC607" s="209"/>
      <c r="BD607" s="209"/>
      <c r="BE607" s="209"/>
      <c r="BF607" s="209"/>
      <c r="BG607" s="209"/>
      <c r="BH607" s="209"/>
      <c r="BI607" s="209"/>
      <c r="BJ607" s="209"/>
      <c r="BK607" s="209"/>
      <c r="BL607" s="209"/>
      <c r="BM607" s="56"/>
    </row>
    <row r="608" spans="1:65">
      <c r="A608" s="30"/>
      <c r="B608" s="3" t="s">
        <v>87</v>
      </c>
      <c r="C608" s="29"/>
      <c r="D608" s="13">
        <v>0</v>
      </c>
      <c r="E608" s="13">
        <v>0.38729833462074181</v>
      </c>
      <c r="F608" s="13" t="s">
        <v>702</v>
      </c>
      <c r="G608" s="13">
        <v>0</v>
      </c>
      <c r="H608" s="13">
        <v>0.1190485314168503</v>
      </c>
      <c r="I608" s="13">
        <v>0</v>
      </c>
      <c r="J608" s="13">
        <v>0</v>
      </c>
      <c r="K608" s="13">
        <v>9.998563527967877E-2</v>
      </c>
      <c r="L608" s="13">
        <v>0</v>
      </c>
      <c r="M608" s="13">
        <v>3.4904450666572523E-2</v>
      </c>
      <c r="N608" s="13">
        <v>0</v>
      </c>
      <c r="O608" s="13">
        <v>4.4719167487668146E-2</v>
      </c>
      <c r="P608" s="13">
        <v>0</v>
      </c>
      <c r="Q608" s="13">
        <v>0.12841263139734857</v>
      </c>
      <c r="R608" s="13">
        <v>0</v>
      </c>
      <c r="S608" s="13">
        <v>0</v>
      </c>
      <c r="T608" s="13">
        <v>4.6216787599682563E-2</v>
      </c>
      <c r="U608" s="13">
        <v>5.7655006053175438E-2</v>
      </c>
      <c r="V608" s="13">
        <v>0</v>
      </c>
      <c r="W608" s="13">
        <v>0</v>
      </c>
      <c r="X608" s="13">
        <v>0</v>
      </c>
      <c r="Y608" s="13">
        <v>0</v>
      </c>
      <c r="Z608" s="154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5"/>
    </row>
    <row r="609" spans="1:65">
      <c r="A609" s="30"/>
      <c r="B609" s="3" t="s">
        <v>274</v>
      </c>
      <c r="C609" s="29"/>
      <c r="D609" s="13">
        <v>-2.6850786344480015E-3</v>
      </c>
      <c r="E609" s="13">
        <v>0.32975322848740274</v>
      </c>
      <c r="F609" s="13" t="s">
        <v>702</v>
      </c>
      <c r="G609" s="13">
        <v>-2.6850786344480015E-3</v>
      </c>
      <c r="H609" s="13">
        <v>0.55414908579465183</v>
      </c>
      <c r="I609" s="13">
        <v>0.994629842731104</v>
      </c>
      <c r="J609" s="13">
        <v>0.994629842731104</v>
      </c>
      <c r="K609" s="13">
        <v>-1.9306993990540477E-2</v>
      </c>
      <c r="L609" s="13">
        <v>-2.6850786344480015E-3</v>
      </c>
      <c r="M609" s="13">
        <v>7.543792353918688E-2</v>
      </c>
      <c r="N609" s="13">
        <v>-2.6850786344480015E-3</v>
      </c>
      <c r="O609" s="13">
        <v>0.67881345096534607</v>
      </c>
      <c r="P609" s="13">
        <v>0.994629842731104</v>
      </c>
      <c r="Q609" s="13">
        <v>0.18846694796061625</v>
      </c>
      <c r="R609" s="13">
        <v>-2.6850786344480015E-3</v>
      </c>
      <c r="S609" s="13">
        <v>-2.6850786344480015E-3</v>
      </c>
      <c r="T609" s="13">
        <v>-0.11903848612709567</v>
      </c>
      <c r="U609" s="13">
        <v>-5.2550824702725651E-2</v>
      </c>
      <c r="V609" s="13">
        <v>-2.6850786344480015E-3</v>
      </c>
      <c r="W609" s="13">
        <v>0.994629842731104</v>
      </c>
      <c r="X609" s="13">
        <v>0.994629842731104</v>
      </c>
      <c r="Y609" s="13">
        <v>-2.6850786344480015E-3</v>
      </c>
      <c r="Z609" s="154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5"/>
    </row>
    <row r="610" spans="1:65">
      <c r="A610" s="30"/>
      <c r="B610" s="46" t="s">
        <v>275</v>
      </c>
      <c r="C610" s="47"/>
      <c r="D610" s="45">
        <v>0</v>
      </c>
      <c r="E610" s="45">
        <v>1.59</v>
      </c>
      <c r="F610" s="45">
        <v>2.38</v>
      </c>
      <c r="G610" s="45">
        <v>0</v>
      </c>
      <c r="H610" s="45">
        <v>2.66</v>
      </c>
      <c r="I610" s="45">
        <v>4.76</v>
      </c>
      <c r="J610" s="45">
        <v>4.76</v>
      </c>
      <c r="K610" s="45">
        <v>0.08</v>
      </c>
      <c r="L610" s="45">
        <v>0</v>
      </c>
      <c r="M610" s="45">
        <v>0.37</v>
      </c>
      <c r="N610" s="45">
        <v>0</v>
      </c>
      <c r="O610" s="45">
        <v>3.25</v>
      </c>
      <c r="P610" s="45">
        <v>4.76</v>
      </c>
      <c r="Q610" s="45">
        <v>0.91</v>
      </c>
      <c r="R610" s="45">
        <v>0.79</v>
      </c>
      <c r="S610" s="45">
        <v>0</v>
      </c>
      <c r="T610" s="45">
        <v>0.56000000000000005</v>
      </c>
      <c r="U610" s="45">
        <v>0.24</v>
      </c>
      <c r="V610" s="45">
        <v>0</v>
      </c>
      <c r="W610" s="45">
        <v>4.76</v>
      </c>
      <c r="X610" s="45">
        <v>4.76</v>
      </c>
      <c r="Y610" s="45">
        <v>0</v>
      </c>
      <c r="Z610" s="154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5"/>
    </row>
    <row r="611" spans="1:65">
      <c r="B611" s="31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BM611" s="55"/>
    </row>
    <row r="612" spans="1:65" ht="15">
      <c r="B612" s="8" t="s">
        <v>607</v>
      </c>
      <c r="BM612" s="28" t="s">
        <v>67</v>
      </c>
    </row>
    <row r="613" spans="1:65" ht="15">
      <c r="A613" s="25" t="s">
        <v>29</v>
      </c>
      <c r="B613" s="18" t="s">
        <v>110</v>
      </c>
      <c r="C613" s="15" t="s">
        <v>111</v>
      </c>
      <c r="D613" s="16" t="s">
        <v>229</v>
      </c>
      <c r="E613" s="17" t="s">
        <v>229</v>
      </c>
      <c r="F613" s="17" t="s">
        <v>229</v>
      </c>
      <c r="G613" s="17" t="s">
        <v>229</v>
      </c>
      <c r="H613" s="17" t="s">
        <v>229</v>
      </c>
      <c r="I613" s="17" t="s">
        <v>229</v>
      </c>
      <c r="J613" s="17" t="s">
        <v>229</v>
      </c>
      <c r="K613" s="17" t="s">
        <v>229</v>
      </c>
      <c r="L613" s="17" t="s">
        <v>229</v>
      </c>
      <c r="M613" s="17" t="s">
        <v>229</v>
      </c>
      <c r="N613" s="17" t="s">
        <v>229</v>
      </c>
      <c r="O613" s="17" t="s">
        <v>229</v>
      </c>
      <c r="P613" s="17" t="s">
        <v>229</v>
      </c>
      <c r="Q613" s="17" t="s">
        <v>229</v>
      </c>
      <c r="R613" s="17" t="s">
        <v>229</v>
      </c>
      <c r="S613" s="17" t="s">
        <v>229</v>
      </c>
      <c r="T613" s="17" t="s">
        <v>229</v>
      </c>
      <c r="U613" s="17" t="s">
        <v>229</v>
      </c>
      <c r="V613" s="17" t="s">
        <v>229</v>
      </c>
      <c r="W613" s="17" t="s">
        <v>229</v>
      </c>
      <c r="X613" s="17" t="s">
        <v>229</v>
      </c>
      <c r="Y613" s="154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1</v>
      </c>
    </row>
    <row r="614" spans="1:65">
      <c r="A614" s="30"/>
      <c r="B614" s="19" t="s">
        <v>230</v>
      </c>
      <c r="C614" s="9" t="s">
        <v>230</v>
      </c>
      <c r="D614" s="152" t="s">
        <v>232</v>
      </c>
      <c r="E614" s="153" t="s">
        <v>233</v>
      </c>
      <c r="F614" s="153" t="s">
        <v>234</v>
      </c>
      <c r="G614" s="153" t="s">
        <v>235</v>
      </c>
      <c r="H614" s="153" t="s">
        <v>237</v>
      </c>
      <c r="I614" s="153" t="s">
        <v>238</v>
      </c>
      <c r="J614" s="153" t="s">
        <v>240</v>
      </c>
      <c r="K614" s="153" t="s">
        <v>241</v>
      </c>
      <c r="L614" s="153" t="s">
        <v>243</v>
      </c>
      <c r="M614" s="153" t="s">
        <v>244</v>
      </c>
      <c r="N614" s="153" t="s">
        <v>245</v>
      </c>
      <c r="O614" s="153" t="s">
        <v>246</v>
      </c>
      <c r="P614" s="153" t="s">
        <v>247</v>
      </c>
      <c r="Q614" s="153" t="s">
        <v>249</v>
      </c>
      <c r="R614" s="153" t="s">
        <v>250</v>
      </c>
      <c r="S614" s="153" t="s">
        <v>251</v>
      </c>
      <c r="T614" s="153" t="s">
        <v>252</v>
      </c>
      <c r="U614" s="153" t="s">
        <v>259</v>
      </c>
      <c r="V614" s="153" t="s">
        <v>260</v>
      </c>
      <c r="W614" s="153" t="s">
        <v>261</v>
      </c>
      <c r="X614" s="153" t="s">
        <v>262</v>
      </c>
      <c r="Y614" s="154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 t="s">
        <v>3</v>
      </c>
    </row>
    <row r="615" spans="1:65">
      <c r="A615" s="30"/>
      <c r="B615" s="19"/>
      <c r="C615" s="9"/>
      <c r="D615" s="10" t="s">
        <v>279</v>
      </c>
      <c r="E615" s="11" t="s">
        <v>279</v>
      </c>
      <c r="F615" s="11" t="s">
        <v>281</v>
      </c>
      <c r="G615" s="11" t="s">
        <v>282</v>
      </c>
      <c r="H615" s="11" t="s">
        <v>282</v>
      </c>
      <c r="I615" s="11" t="s">
        <v>279</v>
      </c>
      <c r="J615" s="11" t="s">
        <v>282</v>
      </c>
      <c r="K615" s="11" t="s">
        <v>279</v>
      </c>
      <c r="L615" s="11" t="s">
        <v>279</v>
      </c>
      <c r="M615" s="11" t="s">
        <v>282</v>
      </c>
      <c r="N615" s="11" t="s">
        <v>279</v>
      </c>
      <c r="O615" s="11" t="s">
        <v>279</v>
      </c>
      <c r="P615" s="11" t="s">
        <v>282</v>
      </c>
      <c r="Q615" s="11" t="s">
        <v>279</v>
      </c>
      <c r="R615" s="11" t="s">
        <v>279</v>
      </c>
      <c r="S615" s="11" t="s">
        <v>279</v>
      </c>
      <c r="T615" s="11" t="s">
        <v>282</v>
      </c>
      <c r="U615" s="11" t="s">
        <v>282</v>
      </c>
      <c r="V615" s="11" t="s">
        <v>279</v>
      </c>
      <c r="W615" s="11" t="s">
        <v>282</v>
      </c>
      <c r="X615" s="11" t="s">
        <v>279</v>
      </c>
      <c r="Y615" s="154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2</v>
      </c>
    </row>
    <row r="616" spans="1:65">
      <c r="A616" s="30"/>
      <c r="B616" s="19"/>
      <c r="C616" s="9"/>
      <c r="D616" s="26" t="s">
        <v>333</v>
      </c>
      <c r="E616" s="26" t="s">
        <v>334</v>
      </c>
      <c r="F616" s="26" t="s">
        <v>333</v>
      </c>
      <c r="G616" s="26" t="s">
        <v>335</v>
      </c>
      <c r="H616" s="26" t="s">
        <v>335</v>
      </c>
      <c r="I616" s="26" t="s">
        <v>116</v>
      </c>
      <c r="J616" s="26" t="s">
        <v>335</v>
      </c>
      <c r="K616" s="26" t="s">
        <v>333</v>
      </c>
      <c r="L616" s="26" t="s">
        <v>116</v>
      </c>
      <c r="M616" s="26" t="s">
        <v>336</v>
      </c>
      <c r="N616" s="26" t="s">
        <v>335</v>
      </c>
      <c r="O616" s="26" t="s">
        <v>336</v>
      </c>
      <c r="P616" s="26" t="s">
        <v>333</v>
      </c>
      <c r="Q616" s="26" t="s">
        <v>335</v>
      </c>
      <c r="R616" s="26" t="s">
        <v>337</v>
      </c>
      <c r="S616" s="26" t="s">
        <v>333</v>
      </c>
      <c r="T616" s="26" t="s">
        <v>336</v>
      </c>
      <c r="U616" s="26" t="s">
        <v>338</v>
      </c>
      <c r="V616" s="26" t="s">
        <v>333</v>
      </c>
      <c r="W616" s="26" t="s">
        <v>333</v>
      </c>
      <c r="X616" s="26" t="s">
        <v>333</v>
      </c>
      <c r="Y616" s="154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2</v>
      </c>
    </row>
    <row r="617" spans="1:65">
      <c r="A617" s="30"/>
      <c r="B617" s="18">
        <v>1</v>
      </c>
      <c r="C617" s="14">
        <v>1</v>
      </c>
      <c r="D617" s="22">
        <v>0.11</v>
      </c>
      <c r="E617" s="148" t="s">
        <v>97</v>
      </c>
      <c r="F617" s="148" t="s">
        <v>104</v>
      </c>
      <c r="G617" s="22">
        <v>0.14000000000000001</v>
      </c>
      <c r="H617" s="22">
        <v>0.1</v>
      </c>
      <c r="I617" s="148" t="s">
        <v>102</v>
      </c>
      <c r="J617" s="148" t="s">
        <v>105</v>
      </c>
      <c r="K617" s="22">
        <v>0.1</v>
      </c>
      <c r="L617" s="148" t="s">
        <v>212</v>
      </c>
      <c r="M617" s="148" t="s">
        <v>97</v>
      </c>
      <c r="N617" s="22">
        <v>0.10100000000000001</v>
      </c>
      <c r="O617" s="22">
        <v>0.13</v>
      </c>
      <c r="P617" s="148">
        <v>0.1</v>
      </c>
      <c r="Q617" s="22">
        <v>0.12</v>
      </c>
      <c r="R617" s="148">
        <v>0.2</v>
      </c>
      <c r="S617" s="22">
        <v>0.1</v>
      </c>
      <c r="T617" s="148" t="s">
        <v>97</v>
      </c>
      <c r="U617" s="148" t="s">
        <v>102</v>
      </c>
      <c r="V617" s="155">
        <v>0.1</v>
      </c>
      <c r="W617" s="22">
        <v>0.1</v>
      </c>
      <c r="X617" s="148">
        <v>0.22</v>
      </c>
      <c r="Y617" s="154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8">
        <v>1</v>
      </c>
    </row>
    <row r="618" spans="1:65">
      <c r="A618" s="30"/>
      <c r="B618" s="19">
        <v>1</v>
      </c>
      <c r="C618" s="9">
        <v>2</v>
      </c>
      <c r="D618" s="11">
        <v>0.13</v>
      </c>
      <c r="E618" s="149" t="s">
        <v>97</v>
      </c>
      <c r="F618" s="149" t="s">
        <v>104</v>
      </c>
      <c r="G618" s="11">
        <v>0.15</v>
      </c>
      <c r="H618" s="11">
        <v>0.13</v>
      </c>
      <c r="I618" s="149" t="s">
        <v>102</v>
      </c>
      <c r="J618" s="149" t="s">
        <v>105</v>
      </c>
      <c r="K618" s="11">
        <v>0.1</v>
      </c>
      <c r="L618" s="149" t="s">
        <v>212</v>
      </c>
      <c r="M618" s="149" t="s">
        <v>97</v>
      </c>
      <c r="N618" s="11">
        <v>0.10100000000000001</v>
      </c>
      <c r="O618" s="11">
        <v>0.13</v>
      </c>
      <c r="P618" s="149">
        <v>0.1</v>
      </c>
      <c r="Q618" s="11">
        <v>0.12</v>
      </c>
      <c r="R618" s="149">
        <v>0.2</v>
      </c>
      <c r="S618" s="11">
        <v>0.1</v>
      </c>
      <c r="T618" s="149" t="s">
        <v>97</v>
      </c>
      <c r="U618" s="149" t="s">
        <v>102</v>
      </c>
      <c r="V618" s="11">
        <v>0.13</v>
      </c>
      <c r="W618" s="11">
        <v>0.1</v>
      </c>
      <c r="X618" s="149">
        <v>0.18</v>
      </c>
      <c r="Y618" s="154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28</v>
      </c>
    </row>
    <row r="619" spans="1:65">
      <c r="A619" s="30"/>
      <c r="B619" s="19">
        <v>1</v>
      </c>
      <c r="C619" s="9">
        <v>3</v>
      </c>
      <c r="D619" s="11">
        <v>0.12</v>
      </c>
      <c r="E619" s="149" t="s">
        <v>97</v>
      </c>
      <c r="F619" s="149" t="s">
        <v>104</v>
      </c>
      <c r="G619" s="11">
        <v>0.12</v>
      </c>
      <c r="H619" s="11">
        <v>0.1</v>
      </c>
      <c r="I619" s="149" t="s">
        <v>102</v>
      </c>
      <c r="J619" s="149" t="s">
        <v>105</v>
      </c>
      <c r="K619" s="150">
        <v>0.06</v>
      </c>
      <c r="L619" s="149" t="s">
        <v>212</v>
      </c>
      <c r="M619" s="149" t="s">
        <v>97</v>
      </c>
      <c r="N619" s="11">
        <v>0.107</v>
      </c>
      <c r="O619" s="11">
        <v>0.14000000000000001</v>
      </c>
      <c r="P619" s="149" t="s">
        <v>105</v>
      </c>
      <c r="Q619" s="11">
        <v>0.12</v>
      </c>
      <c r="R619" s="149">
        <v>0.2</v>
      </c>
      <c r="S619" s="11">
        <v>0.1</v>
      </c>
      <c r="T619" s="149" t="s">
        <v>97</v>
      </c>
      <c r="U619" s="149" t="s">
        <v>102</v>
      </c>
      <c r="V619" s="11">
        <v>0.13</v>
      </c>
      <c r="W619" s="11">
        <v>0.13</v>
      </c>
      <c r="X619" s="149">
        <v>0.2</v>
      </c>
      <c r="Y619" s="154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>
        <v>16</v>
      </c>
    </row>
    <row r="620" spans="1:65">
      <c r="A620" s="30"/>
      <c r="B620" s="19">
        <v>1</v>
      </c>
      <c r="C620" s="9">
        <v>4</v>
      </c>
      <c r="D620" s="11">
        <v>0.1</v>
      </c>
      <c r="E620" s="149" t="s">
        <v>97</v>
      </c>
      <c r="F620" s="149" t="s">
        <v>104</v>
      </c>
      <c r="G620" s="11">
        <v>0.13</v>
      </c>
      <c r="H620" s="11">
        <v>0.09</v>
      </c>
      <c r="I620" s="149" t="s">
        <v>102</v>
      </c>
      <c r="J620" s="149" t="s">
        <v>105</v>
      </c>
      <c r="K620" s="11">
        <v>0.11</v>
      </c>
      <c r="L620" s="149" t="s">
        <v>212</v>
      </c>
      <c r="M620" s="149" t="s">
        <v>97</v>
      </c>
      <c r="N620" s="11">
        <v>0.10199999999999999</v>
      </c>
      <c r="O620" s="11">
        <v>0.13</v>
      </c>
      <c r="P620" s="149">
        <v>0.1</v>
      </c>
      <c r="Q620" s="11">
        <v>0.11</v>
      </c>
      <c r="R620" s="149">
        <v>0.2</v>
      </c>
      <c r="S620" s="11">
        <v>0.09</v>
      </c>
      <c r="T620" s="149" t="s">
        <v>97</v>
      </c>
      <c r="U620" s="149" t="s">
        <v>102</v>
      </c>
      <c r="V620" s="11">
        <v>0.14000000000000001</v>
      </c>
      <c r="W620" s="11">
        <v>0.12</v>
      </c>
      <c r="X620" s="149">
        <v>0.23</v>
      </c>
      <c r="Y620" s="154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0.11478333333333332</v>
      </c>
    </row>
    <row r="621" spans="1:65">
      <c r="A621" s="30"/>
      <c r="B621" s="19">
        <v>1</v>
      </c>
      <c r="C621" s="9">
        <v>5</v>
      </c>
      <c r="D621" s="11">
        <v>0.11</v>
      </c>
      <c r="E621" s="149" t="s">
        <v>97</v>
      </c>
      <c r="F621" s="149" t="s">
        <v>104</v>
      </c>
      <c r="G621" s="11">
        <v>0.14000000000000001</v>
      </c>
      <c r="H621" s="11">
        <v>0.1</v>
      </c>
      <c r="I621" s="149" t="s">
        <v>102</v>
      </c>
      <c r="J621" s="149" t="s">
        <v>105</v>
      </c>
      <c r="K621" s="11">
        <v>0.1</v>
      </c>
      <c r="L621" s="149" t="s">
        <v>212</v>
      </c>
      <c r="M621" s="149" t="s">
        <v>97</v>
      </c>
      <c r="N621" s="11">
        <v>0.109</v>
      </c>
      <c r="O621" s="11">
        <v>0.13</v>
      </c>
      <c r="P621" s="149">
        <v>0.1</v>
      </c>
      <c r="Q621" s="11">
        <v>0.11</v>
      </c>
      <c r="R621" s="149">
        <v>0.2</v>
      </c>
      <c r="S621" s="11">
        <v>0.09</v>
      </c>
      <c r="T621" s="149" t="s">
        <v>97</v>
      </c>
      <c r="U621" s="149" t="s">
        <v>102</v>
      </c>
      <c r="V621" s="11">
        <v>0.12</v>
      </c>
      <c r="W621" s="11">
        <v>0.11</v>
      </c>
      <c r="X621" s="149">
        <v>0.2</v>
      </c>
      <c r="Y621" s="154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103</v>
      </c>
    </row>
    <row r="622" spans="1:65">
      <c r="A622" s="30"/>
      <c r="B622" s="19">
        <v>1</v>
      </c>
      <c r="C622" s="9">
        <v>6</v>
      </c>
      <c r="D622" s="11">
        <v>0.1</v>
      </c>
      <c r="E622" s="149" t="s">
        <v>97</v>
      </c>
      <c r="F622" s="149" t="s">
        <v>104</v>
      </c>
      <c r="G622" s="11">
        <v>0.12</v>
      </c>
      <c r="H622" s="11">
        <v>0.14000000000000001</v>
      </c>
      <c r="I622" s="149" t="s">
        <v>102</v>
      </c>
      <c r="J622" s="149" t="s">
        <v>105</v>
      </c>
      <c r="K622" s="11">
        <v>0.09</v>
      </c>
      <c r="L622" s="149" t="s">
        <v>212</v>
      </c>
      <c r="M622" s="149" t="s">
        <v>97</v>
      </c>
      <c r="N622" s="11">
        <v>0.105</v>
      </c>
      <c r="O622" s="150">
        <v>0.16</v>
      </c>
      <c r="P622" s="149">
        <v>0.1</v>
      </c>
      <c r="Q622" s="11">
        <v>0.12</v>
      </c>
      <c r="R622" s="149">
        <v>0.2</v>
      </c>
      <c r="S622" s="11">
        <v>0.08</v>
      </c>
      <c r="T622" s="149" t="s">
        <v>97</v>
      </c>
      <c r="U622" s="149" t="s">
        <v>102</v>
      </c>
      <c r="V622" s="11">
        <v>0.13</v>
      </c>
      <c r="W622" s="11">
        <v>0.14000000000000001</v>
      </c>
      <c r="X622" s="149">
        <v>0.21</v>
      </c>
      <c r="Y622" s="154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A623" s="30"/>
      <c r="B623" s="20" t="s">
        <v>271</v>
      </c>
      <c r="C623" s="12"/>
      <c r="D623" s="23">
        <v>0.11166666666666665</v>
      </c>
      <c r="E623" s="23" t="s">
        <v>702</v>
      </c>
      <c r="F623" s="23" t="s">
        <v>702</v>
      </c>
      <c r="G623" s="23">
        <v>0.13333333333333333</v>
      </c>
      <c r="H623" s="23">
        <v>0.11</v>
      </c>
      <c r="I623" s="23" t="s">
        <v>702</v>
      </c>
      <c r="J623" s="23" t="s">
        <v>702</v>
      </c>
      <c r="K623" s="23">
        <v>9.3333333333333324E-2</v>
      </c>
      <c r="L623" s="23" t="s">
        <v>702</v>
      </c>
      <c r="M623" s="23" t="s">
        <v>702</v>
      </c>
      <c r="N623" s="23">
        <v>0.10416666666666667</v>
      </c>
      <c r="O623" s="23">
        <v>0.13666666666666669</v>
      </c>
      <c r="P623" s="23">
        <v>0.1</v>
      </c>
      <c r="Q623" s="23">
        <v>0.11666666666666665</v>
      </c>
      <c r="R623" s="23">
        <v>0.19999999999999998</v>
      </c>
      <c r="S623" s="23">
        <v>9.3333333333333324E-2</v>
      </c>
      <c r="T623" s="23" t="s">
        <v>702</v>
      </c>
      <c r="U623" s="23" t="s">
        <v>702</v>
      </c>
      <c r="V623" s="23">
        <v>0.125</v>
      </c>
      <c r="W623" s="23">
        <v>0.11666666666666668</v>
      </c>
      <c r="X623" s="23">
        <v>0.20666666666666667</v>
      </c>
      <c r="Y623" s="154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5"/>
    </row>
    <row r="624" spans="1:65">
      <c r="A624" s="30"/>
      <c r="B624" s="3" t="s">
        <v>272</v>
      </c>
      <c r="C624" s="29"/>
      <c r="D624" s="11">
        <v>0.11</v>
      </c>
      <c r="E624" s="11" t="s">
        <v>702</v>
      </c>
      <c r="F624" s="11" t="s">
        <v>702</v>
      </c>
      <c r="G624" s="11">
        <v>0.13500000000000001</v>
      </c>
      <c r="H624" s="11">
        <v>0.1</v>
      </c>
      <c r="I624" s="11" t="s">
        <v>702</v>
      </c>
      <c r="J624" s="11" t="s">
        <v>702</v>
      </c>
      <c r="K624" s="11">
        <v>0.1</v>
      </c>
      <c r="L624" s="11" t="s">
        <v>702</v>
      </c>
      <c r="M624" s="11" t="s">
        <v>702</v>
      </c>
      <c r="N624" s="11">
        <v>0.10349999999999999</v>
      </c>
      <c r="O624" s="11">
        <v>0.13</v>
      </c>
      <c r="P624" s="11">
        <v>0.1</v>
      </c>
      <c r="Q624" s="11">
        <v>0.12</v>
      </c>
      <c r="R624" s="11">
        <v>0.2</v>
      </c>
      <c r="S624" s="11">
        <v>9.5000000000000001E-2</v>
      </c>
      <c r="T624" s="11" t="s">
        <v>702</v>
      </c>
      <c r="U624" s="11" t="s">
        <v>702</v>
      </c>
      <c r="V624" s="11">
        <v>0.13</v>
      </c>
      <c r="W624" s="11">
        <v>0.11499999999999999</v>
      </c>
      <c r="X624" s="11">
        <v>0.20500000000000002</v>
      </c>
      <c r="Y624" s="154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5"/>
    </row>
    <row r="625" spans="1:65">
      <c r="A625" s="30"/>
      <c r="B625" s="3" t="s">
        <v>273</v>
      </c>
      <c r="C625" s="29"/>
      <c r="D625" s="24">
        <v>1.169045194450012E-2</v>
      </c>
      <c r="E625" s="24" t="s">
        <v>702</v>
      </c>
      <c r="F625" s="24" t="s">
        <v>702</v>
      </c>
      <c r="G625" s="24">
        <v>1.211060141638997E-2</v>
      </c>
      <c r="H625" s="24">
        <v>1.9999999999999938E-2</v>
      </c>
      <c r="I625" s="24" t="s">
        <v>702</v>
      </c>
      <c r="J625" s="24" t="s">
        <v>702</v>
      </c>
      <c r="K625" s="24">
        <v>1.7511900715418329E-2</v>
      </c>
      <c r="L625" s="24" t="s">
        <v>702</v>
      </c>
      <c r="M625" s="24" t="s">
        <v>702</v>
      </c>
      <c r="N625" s="24">
        <v>3.3714487489307399E-3</v>
      </c>
      <c r="O625" s="24">
        <v>1.2110601416389966E-2</v>
      </c>
      <c r="P625" s="24">
        <v>0</v>
      </c>
      <c r="Q625" s="24">
        <v>5.1639777949432199E-3</v>
      </c>
      <c r="R625" s="24">
        <v>3.0404709722440586E-17</v>
      </c>
      <c r="S625" s="24">
        <v>8.164965809277263E-3</v>
      </c>
      <c r="T625" s="24" t="s">
        <v>702</v>
      </c>
      <c r="U625" s="24" t="s">
        <v>702</v>
      </c>
      <c r="V625" s="24">
        <v>1.3784048752090269E-2</v>
      </c>
      <c r="W625" s="24">
        <v>1.632993161855447E-2</v>
      </c>
      <c r="X625" s="24">
        <v>1.7511900715418263E-2</v>
      </c>
      <c r="Y625" s="154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5"/>
    </row>
    <row r="626" spans="1:65">
      <c r="A626" s="30"/>
      <c r="B626" s="3" t="s">
        <v>87</v>
      </c>
      <c r="C626" s="29"/>
      <c r="D626" s="13">
        <v>0.10469061442835929</v>
      </c>
      <c r="E626" s="13" t="s">
        <v>702</v>
      </c>
      <c r="F626" s="13" t="s">
        <v>702</v>
      </c>
      <c r="G626" s="13">
        <v>9.082951062292477E-2</v>
      </c>
      <c r="H626" s="13">
        <v>0.18181818181818124</v>
      </c>
      <c r="I626" s="13" t="s">
        <v>702</v>
      </c>
      <c r="J626" s="13" t="s">
        <v>702</v>
      </c>
      <c r="K626" s="13">
        <v>0.1876275076651964</v>
      </c>
      <c r="L626" s="13" t="s">
        <v>702</v>
      </c>
      <c r="M626" s="13" t="s">
        <v>702</v>
      </c>
      <c r="N626" s="13">
        <v>3.2365907989735099E-2</v>
      </c>
      <c r="O626" s="13">
        <v>8.8614156705292421E-2</v>
      </c>
      <c r="P626" s="13">
        <v>0</v>
      </c>
      <c r="Q626" s="13">
        <v>4.4262666813799034E-2</v>
      </c>
      <c r="R626" s="13">
        <v>1.5202354861220294E-16</v>
      </c>
      <c r="S626" s="13">
        <v>8.7481776527970678E-2</v>
      </c>
      <c r="T626" s="13" t="s">
        <v>702</v>
      </c>
      <c r="U626" s="13" t="s">
        <v>702</v>
      </c>
      <c r="V626" s="13">
        <v>0.11027239001672215</v>
      </c>
      <c r="W626" s="13">
        <v>0.13997084244475258</v>
      </c>
      <c r="X626" s="13">
        <v>8.4735003461701278E-2</v>
      </c>
      <c r="Y626" s="154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5"/>
    </row>
    <row r="627" spans="1:65">
      <c r="A627" s="30"/>
      <c r="B627" s="3" t="s">
        <v>274</v>
      </c>
      <c r="C627" s="29"/>
      <c r="D627" s="13">
        <v>-2.7152606359808318E-2</v>
      </c>
      <c r="E627" s="13" t="s">
        <v>702</v>
      </c>
      <c r="F627" s="13" t="s">
        <v>702</v>
      </c>
      <c r="G627" s="13">
        <v>0.16160882822709466</v>
      </c>
      <c r="H627" s="13">
        <v>-4.167271671264694E-2</v>
      </c>
      <c r="I627" s="13" t="s">
        <v>702</v>
      </c>
      <c r="J627" s="13" t="s">
        <v>702</v>
      </c>
      <c r="K627" s="13">
        <v>-0.18687382024103383</v>
      </c>
      <c r="L627" s="13" t="s">
        <v>702</v>
      </c>
      <c r="M627" s="13" t="s">
        <v>702</v>
      </c>
      <c r="N627" s="13">
        <v>-9.2493102947582284E-2</v>
      </c>
      <c r="O627" s="13">
        <v>0.19064904893277212</v>
      </c>
      <c r="P627" s="13">
        <v>-0.12879337882967901</v>
      </c>
      <c r="Q627" s="13">
        <v>1.6407724698707771E-2</v>
      </c>
      <c r="R627" s="13">
        <v>0.74241324234064177</v>
      </c>
      <c r="S627" s="13">
        <v>-0.18687382024103383</v>
      </c>
      <c r="T627" s="13" t="s">
        <v>702</v>
      </c>
      <c r="U627" s="13" t="s">
        <v>702</v>
      </c>
      <c r="V627" s="13">
        <v>8.9008276462901215E-2</v>
      </c>
      <c r="W627" s="13">
        <v>1.6407724698707993E-2</v>
      </c>
      <c r="X627" s="13">
        <v>0.8004936837519967</v>
      </c>
      <c r="Y627" s="154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46" t="s">
        <v>275</v>
      </c>
      <c r="C628" s="47"/>
      <c r="D628" s="45">
        <v>0</v>
      </c>
      <c r="E628" s="45">
        <v>0.43</v>
      </c>
      <c r="F628" s="45">
        <v>87.84</v>
      </c>
      <c r="G628" s="45">
        <v>0.8</v>
      </c>
      <c r="H628" s="45">
        <v>0.06</v>
      </c>
      <c r="I628" s="45">
        <v>14.28</v>
      </c>
      <c r="J628" s="45">
        <v>2.27</v>
      </c>
      <c r="K628" s="45">
        <v>0.67</v>
      </c>
      <c r="L628" s="45">
        <v>3.19</v>
      </c>
      <c r="M628" s="45">
        <v>0.43</v>
      </c>
      <c r="N628" s="45">
        <v>0.28000000000000003</v>
      </c>
      <c r="O628" s="45">
        <v>0.92</v>
      </c>
      <c r="P628" s="45" t="s">
        <v>276</v>
      </c>
      <c r="Q628" s="45">
        <v>0.18</v>
      </c>
      <c r="R628" s="45" t="s">
        <v>276</v>
      </c>
      <c r="S628" s="45">
        <v>0.67</v>
      </c>
      <c r="T628" s="45">
        <v>0.43</v>
      </c>
      <c r="U628" s="45">
        <v>14.28</v>
      </c>
      <c r="V628" s="45">
        <v>0.49</v>
      </c>
      <c r="W628" s="45">
        <v>0.18</v>
      </c>
      <c r="X628" s="45">
        <v>3.49</v>
      </c>
      <c r="Y628" s="154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B629" s="31" t="s">
        <v>359</v>
      </c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BM629" s="55"/>
    </row>
    <row r="630" spans="1:65">
      <c r="BM630" s="55"/>
    </row>
    <row r="631" spans="1:65" ht="15">
      <c r="B631" s="8" t="s">
        <v>608</v>
      </c>
      <c r="BM631" s="28" t="s">
        <v>67</v>
      </c>
    </row>
    <row r="632" spans="1:65" ht="15">
      <c r="A632" s="25" t="s">
        <v>31</v>
      </c>
      <c r="B632" s="18" t="s">
        <v>110</v>
      </c>
      <c r="C632" s="15" t="s">
        <v>111</v>
      </c>
      <c r="D632" s="16" t="s">
        <v>229</v>
      </c>
      <c r="E632" s="17" t="s">
        <v>229</v>
      </c>
      <c r="F632" s="17" t="s">
        <v>229</v>
      </c>
      <c r="G632" s="17" t="s">
        <v>229</v>
      </c>
      <c r="H632" s="17" t="s">
        <v>229</v>
      </c>
      <c r="I632" s="17" t="s">
        <v>229</v>
      </c>
      <c r="J632" s="17" t="s">
        <v>229</v>
      </c>
      <c r="K632" s="17" t="s">
        <v>229</v>
      </c>
      <c r="L632" s="154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230</v>
      </c>
      <c r="C633" s="9" t="s">
        <v>230</v>
      </c>
      <c r="D633" s="152" t="s">
        <v>233</v>
      </c>
      <c r="E633" s="153" t="s">
        <v>238</v>
      </c>
      <c r="F633" s="153" t="s">
        <v>239</v>
      </c>
      <c r="G633" s="153" t="s">
        <v>241</v>
      </c>
      <c r="H633" s="153" t="s">
        <v>243</v>
      </c>
      <c r="I633" s="153" t="s">
        <v>245</v>
      </c>
      <c r="J633" s="153" t="s">
        <v>247</v>
      </c>
      <c r="K633" s="153" t="s">
        <v>250</v>
      </c>
      <c r="L633" s="154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279</v>
      </c>
      <c r="E634" s="11" t="s">
        <v>279</v>
      </c>
      <c r="F634" s="11" t="s">
        <v>279</v>
      </c>
      <c r="G634" s="11" t="s">
        <v>279</v>
      </c>
      <c r="H634" s="11" t="s">
        <v>279</v>
      </c>
      <c r="I634" s="11" t="s">
        <v>279</v>
      </c>
      <c r="J634" s="11" t="s">
        <v>282</v>
      </c>
      <c r="K634" s="11" t="s">
        <v>279</v>
      </c>
      <c r="L634" s="154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1</v>
      </c>
    </row>
    <row r="635" spans="1:65">
      <c r="A635" s="30"/>
      <c r="B635" s="19"/>
      <c r="C635" s="9"/>
      <c r="D635" s="26" t="s">
        <v>334</v>
      </c>
      <c r="E635" s="26" t="s">
        <v>116</v>
      </c>
      <c r="F635" s="26" t="s">
        <v>268</v>
      </c>
      <c r="G635" s="26" t="s">
        <v>333</v>
      </c>
      <c r="H635" s="26" t="s">
        <v>116</v>
      </c>
      <c r="I635" s="26" t="s">
        <v>335</v>
      </c>
      <c r="J635" s="26" t="s">
        <v>333</v>
      </c>
      <c r="K635" s="26" t="s">
        <v>337</v>
      </c>
      <c r="L635" s="154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2</v>
      </c>
    </row>
    <row r="636" spans="1:65">
      <c r="A636" s="30"/>
      <c r="B636" s="18">
        <v>1</v>
      </c>
      <c r="C636" s="14">
        <v>1</v>
      </c>
      <c r="D636" s="229">
        <v>12.3</v>
      </c>
      <c r="E636" s="229">
        <v>12</v>
      </c>
      <c r="F636" s="239">
        <v>10.6</v>
      </c>
      <c r="G636" s="229">
        <v>11.375</v>
      </c>
      <c r="H636" s="229">
        <v>12.07</v>
      </c>
      <c r="I636" s="229">
        <v>11.18</v>
      </c>
      <c r="J636" s="229">
        <v>12.2</v>
      </c>
      <c r="K636" s="229">
        <v>9.68</v>
      </c>
      <c r="L636" s="230"/>
      <c r="M636" s="231"/>
      <c r="N636" s="231"/>
      <c r="O636" s="231"/>
      <c r="P636" s="231"/>
      <c r="Q636" s="231"/>
      <c r="R636" s="231"/>
      <c r="S636" s="231"/>
      <c r="T636" s="231"/>
      <c r="U636" s="231"/>
      <c r="V636" s="231"/>
      <c r="W636" s="231"/>
      <c r="X636" s="231"/>
      <c r="Y636" s="231"/>
      <c r="Z636" s="231"/>
      <c r="AA636" s="231"/>
      <c r="AB636" s="231"/>
      <c r="AC636" s="231"/>
      <c r="AD636" s="231"/>
      <c r="AE636" s="231"/>
      <c r="AF636" s="231"/>
      <c r="AG636" s="231"/>
      <c r="AH636" s="231"/>
      <c r="AI636" s="231"/>
      <c r="AJ636" s="231"/>
      <c r="AK636" s="231"/>
      <c r="AL636" s="231"/>
      <c r="AM636" s="231"/>
      <c r="AN636" s="231"/>
      <c r="AO636" s="231"/>
      <c r="AP636" s="231"/>
      <c r="AQ636" s="231"/>
      <c r="AR636" s="231"/>
      <c r="AS636" s="231"/>
      <c r="AT636" s="231"/>
      <c r="AU636" s="231"/>
      <c r="AV636" s="231"/>
      <c r="AW636" s="231"/>
      <c r="AX636" s="231"/>
      <c r="AY636" s="231"/>
      <c r="AZ636" s="231"/>
      <c r="BA636" s="231"/>
      <c r="BB636" s="231"/>
      <c r="BC636" s="231"/>
      <c r="BD636" s="231"/>
      <c r="BE636" s="231"/>
      <c r="BF636" s="231"/>
      <c r="BG636" s="231"/>
      <c r="BH636" s="231"/>
      <c r="BI636" s="231"/>
      <c r="BJ636" s="231"/>
      <c r="BK636" s="231"/>
      <c r="BL636" s="231"/>
      <c r="BM636" s="232">
        <v>1</v>
      </c>
    </row>
    <row r="637" spans="1:65">
      <c r="A637" s="30"/>
      <c r="B637" s="19">
        <v>1</v>
      </c>
      <c r="C637" s="9">
        <v>2</v>
      </c>
      <c r="D637" s="233">
        <v>12.2</v>
      </c>
      <c r="E637" s="233">
        <v>10.5</v>
      </c>
      <c r="F637" s="233">
        <v>11.600000000000001</v>
      </c>
      <c r="G637" s="233">
        <v>11.051</v>
      </c>
      <c r="H637" s="233">
        <v>12.07</v>
      </c>
      <c r="I637" s="233">
        <v>11.24</v>
      </c>
      <c r="J637" s="233">
        <v>11.8</v>
      </c>
      <c r="K637" s="233">
        <v>9.48</v>
      </c>
      <c r="L637" s="230"/>
      <c r="M637" s="231"/>
      <c r="N637" s="231"/>
      <c r="O637" s="231"/>
      <c r="P637" s="231"/>
      <c r="Q637" s="231"/>
      <c r="R637" s="231"/>
      <c r="S637" s="231"/>
      <c r="T637" s="231"/>
      <c r="U637" s="231"/>
      <c r="V637" s="231"/>
      <c r="W637" s="231"/>
      <c r="X637" s="231"/>
      <c r="Y637" s="231"/>
      <c r="Z637" s="231"/>
      <c r="AA637" s="231"/>
      <c r="AB637" s="231"/>
      <c r="AC637" s="231"/>
      <c r="AD637" s="231"/>
      <c r="AE637" s="231"/>
      <c r="AF637" s="231"/>
      <c r="AG637" s="231"/>
      <c r="AH637" s="231"/>
      <c r="AI637" s="231"/>
      <c r="AJ637" s="231"/>
      <c r="AK637" s="231"/>
      <c r="AL637" s="231"/>
      <c r="AM637" s="231"/>
      <c r="AN637" s="231"/>
      <c r="AO637" s="231"/>
      <c r="AP637" s="231"/>
      <c r="AQ637" s="231"/>
      <c r="AR637" s="231"/>
      <c r="AS637" s="231"/>
      <c r="AT637" s="231"/>
      <c r="AU637" s="231"/>
      <c r="AV637" s="231"/>
      <c r="AW637" s="231"/>
      <c r="AX637" s="231"/>
      <c r="AY637" s="231"/>
      <c r="AZ637" s="231"/>
      <c r="BA637" s="231"/>
      <c r="BB637" s="231"/>
      <c r="BC637" s="231"/>
      <c r="BD637" s="231"/>
      <c r="BE637" s="231"/>
      <c r="BF637" s="231"/>
      <c r="BG637" s="231"/>
      <c r="BH637" s="231"/>
      <c r="BI637" s="231"/>
      <c r="BJ637" s="231"/>
      <c r="BK637" s="231"/>
      <c r="BL637" s="231"/>
      <c r="BM637" s="232">
        <v>29</v>
      </c>
    </row>
    <row r="638" spans="1:65">
      <c r="A638" s="30"/>
      <c r="B638" s="19">
        <v>1</v>
      </c>
      <c r="C638" s="9">
        <v>3</v>
      </c>
      <c r="D638" s="233">
        <v>12.2</v>
      </c>
      <c r="E638" s="233">
        <v>10.5</v>
      </c>
      <c r="F638" s="233">
        <v>11.5</v>
      </c>
      <c r="G638" s="233">
        <v>11.582000000000001</v>
      </c>
      <c r="H638" s="233">
        <v>12.55</v>
      </c>
      <c r="I638" s="233">
        <v>11.47</v>
      </c>
      <c r="J638" s="233">
        <v>11.7</v>
      </c>
      <c r="K638" s="233">
        <v>9.92</v>
      </c>
      <c r="L638" s="230"/>
      <c r="M638" s="231"/>
      <c r="N638" s="231"/>
      <c r="O638" s="231"/>
      <c r="P638" s="231"/>
      <c r="Q638" s="231"/>
      <c r="R638" s="231"/>
      <c r="S638" s="231"/>
      <c r="T638" s="231"/>
      <c r="U638" s="231"/>
      <c r="V638" s="231"/>
      <c r="W638" s="231"/>
      <c r="X638" s="231"/>
      <c r="Y638" s="231"/>
      <c r="Z638" s="231"/>
      <c r="AA638" s="231"/>
      <c r="AB638" s="231"/>
      <c r="AC638" s="231"/>
      <c r="AD638" s="231"/>
      <c r="AE638" s="231"/>
      <c r="AF638" s="231"/>
      <c r="AG638" s="231"/>
      <c r="AH638" s="231"/>
      <c r="AI638" s="231"/>
      <c r="AJ638" s="231"/>
      <c r="AK638" s="231"/>
      <c r="AL638" s="231"/>
      <c r="AM638" s="231"/>
      <c r="AN638" s="231"/>
      <c r="AO638" s="231"/>
      <c r="AP638" s="231"/>
      <c r="AQ638" s="231"/>
      <c r="AR638" s="231"/>
      <c r="AS638" s="231"/>
      <c r="AT638" s="231"/>
      <c r="AU638" s="231"/>
      <c r="AV638" s="231"/>
      <c r="AW638" s="231"/>
      <c r="AX638" s="231"/>
      <c r="AY638" s="231"/>
      <c r="AZ638" s="231"/>
      <c r="BA638" s="231"/>
      <c r="BB638" s="231"/>
      <c r="BC638" s="231"/>
      <c r="BD638" s="231"/>
      <c r="BE638" s="231"/>
      <c r="BF638" s="231"/>
      <c r="BG638" s="231"/>
      <c r="BH638" s="231"/>
      <c r="BI638" s="231"/>
      <c r="BJ638" s="231"/>
      <c r="BK638" s="231"/>
      <c r="BL638" s="231"/>
      <c r="BM638" s="232">
        <v>16</v>
      </c>
    </row>
    <row r="639" spans="1:65">
      <c r="A639" s="30"/>
      <c r="B639" s="19">
        <v>1</v>
      </c>
      <c r="C639" s="9">
        <v>4</v>
      </c>
      <c r="D639" s="233">
        <v>12.2</v>
      </c>
      <c r="E639" s="233">
        <v>12</v>
      </c>
      <c r="F639" s="233">
        <v>11.5</v>
      </c>
      <c r="G639" s="233">
        <v>11.544</v>
      </c>
      <c r="H639" s="233">
        <v>12.32</v>
      </c>
      <c r="I639" s="233">
        <v>11.16</v>
      </c>
      <c r="J639" s="233">
        <v>12.5</v>
      </c>
      <c r="K639" s="233">
        <v>9.6300000000000008</v>
      </c>
      <c r="L639" s="230"/>
      <c r="M639" s="231"/>
      <c r="N639" s="231"/>
      <c r="O639" s="231"/>
      <c r="P639" s="231"/>
      <c r="Q639" s="231"/>
      <c r="R639" s="231"/>
      <c r="S639" s="231"/>
      <c r="T639" s="231"/>
      <c r="U639" s="231"/>
      <c r="V639" s="231"/>
      <c r="W639" s="231"/>
      <c r="X639" s="231"/>
      <c r="Y639" s="231"/>
      <c r="Z639" s="231"/>
      <c r="AA639" s="231"/>
      <c r="AB639" s="231"/>
      <c r="AC639" s="231"/>
      <c r="AD639" s="231"/>
      <c r="AE639" s="231"/>
      <c r="AF639" s="231"/>
      <c r="AG639" s="231"/>
      <c r="AH639" s="231"/>
      <c r="AI639" s="231"/>
      <c r="AJ639" s="231"/>
      <c r="AK639" s="231"/>
      <c r="AL639" s="231"/>
      <c r="AM639" s="231"/>
      <c r="AN639" s="231"/>
      <c r="AO639" s="231"/>
      <c r="AP639" s="231"/>
      <c r="AQ639" s="231"/>
      <c r="AR639" s="231"/>
      <c r="AS639" s="231"/>
      <c r="AT639" s="231"/>
      <c r="AU639" s="231"/>
      <c r="AV639" s="231"/>
      <c r="AW639" s="231"/>
      <c r="AX639" s="231"/>
      <c r="AY639" s="231"/>
      <c r="AZ639" s="231"/>
      <c r="BA639" s="231"/>
      <c r="BB639" s="231"/>
      <c r="BC639" s="231"/>
      <c r="BD639" s="231"/>
      <c r="BE639" s="231"/>
      <c r="BF639" s="231"/>
      <c r="BG639" s="231"/>
      <c r="BH639" s="231"/>
      <c r="BI639" s="231"/>
      <c r="BJ639" s="231"/>
      <c r="BK639" s="231"/>
      <c r="BL639" s="231"/>
      <c r="BM639" s="232">
        <v>11.386395833333335</v>
      </c>
    </row>
    <row r="640" spans="1:65">
      <c r="A640" s="30"/>
      <c r="B640" s="19">
        <v>1</v>
      </c>
      <c r="C640" s="9">
        <v>5</v>
      </c>
      <c r="D640" s="233">
        <v>12.1</v>
      </c>
      <c r="E640" s="233">
        <v>10.5</v>
      </c>
      <c r="F640" s="233">
        <v>11.5</v>
      </c>
      <c r="G640" s="233">
        <v>11.61</v>
      </c>
      <c r="H640" s="233">
        <v>12.43</v>
      </c>
      <c r="I640" s="233">
        <v>11.25</v>
      </c>
      <c r="J640" s="233">
        <v>12.1</v>
      </c>
      <c r="K640" s="233">
        <v>9.0299999999999994</v>
      </c>
      <c r="L640" s="230"/>
      <c r="M640" s="231"/>
      <c r="N640" s="231"/>
      <c r="O640" s="231"/>
      <c r="P640" s="231"/>
      <c r="Q640" s="231"/>
      <c r="R640" s="231"/>
      <c r="S640" s="231"/>
      <c r="T640" s="231"/>
      <c r="U640" s="231"/>
      <c r="V640" s="231"/>
      <c r="W640" s="231"/>
      <c r="X640" s="231"/>
      <c r="Y640" s="231"/>
      <c r="Z640" s="231"/>
      <c r="AA640" s="231"/>
      <c r="AB640" s="231"/>
      <c r="AC640" s="231"/>
      <c r="AD640" s="231"/>
      <c r="AE640" s="231"/>
      <c r="AF640" s="231"/>
      <c r="AG640" s="231"/>
      <c r="AH640" s="231"/>
      <c r="AI640" s="231"/>
      <c r="AJ640" s="231"/>
      <c r="AK640" s="231"/>
      <c r="AL640" s="231"/>
      <c r="AM640" s="231"/>
      <c r="AN640" s="231"/>
      <c r="AO640" s="231"/>
      <c r="AP640" s="231"/>
      <c r="AQ640" s="231"/>
      <c r="AR640" s="231"/>
      <c r="AS640" s="231"/>
      <c r="AT640" s="231"/>
      <c r="AU640" s="231"/>
      <c r="AV640" s="231"/>
      <c r="AW640" s="231"/>
      <c r="AX640" s="231"/>
      <c r="AY640" s="231"/>
      <c r="AZ640" s="231"/>
      <c r="BA640" s="231"/>
      <c r="BB640" s="231"/>
      <c r="BC640" s="231"/>
      <c r="BD640" s="231"/>
      <c r="BE640" s="231"/>
      <c r="BF640" s="231"/>
      <c r="BG640" s="231"/>
      <c r="BH640" s="231"/>
      <c r="BI640" s="231"/>
      <c r="BJ640" s="231"/>
      <c r="BK640" s="231"/>
      <c r="BL640" s="231"/>
      <c r="BM640" s="232">
        <v>104</v>
      </c>
    </row>
    <row r="641" spans="1:65">
      <c r="A641" s="30"/>
      <c r="B641" s="19">
        <v>1</v>
      </c>
      <c r="C641" s="9">
        <v>6</v>
      </c>
      <c r="D641" s="233">
        <v>12</v>
      </c>
      <c r="E641" s="233">
        <v>10.5</v>
      </c>
      <c r="F641" s="233">
        <v>11</v>
      </c>
      <c r="G641" s="233">
        <v>11.414999999999999</v>
      </c>
      <c r="H641" s="233">
        <v>12.16</v>
      </c>
      <c r="I641" s="233">
        <v>11.21</v>
      </c>
      <c r="J641" s="233">
        <v>12.2</v>
      </c>
      <c r="K641" s="233">
        <v>9.1</v>
      </c>
      <c r="L641" s="230"/>
      <c r="M641" s="231"/>
      <c r="N641" s="231"/>
      <c r="O641" s="231"/>
      <c r="P641" s="231"/>
      <c r="Q641" s="231"/>
      <c r="R641" s="231"/>
      <c r="S641" s="231"/>
      <c r="T641" s="231"/>
      <c r="U641" s="231"/>
      <c r="V641" s="231"/>
      <c r="W641" s="231"/>
      <c r="X641" s="231"/>
      <c r="Y641" s="231"/>
      <c r="Z641" s="231"/>
      <c r="AA641" s="231"/>
      <c r="AB641" s="231"/>
      <c r="AC641" s="231"/>
      <c r="AD641" s="231"/>
      <c r="AE641" s="231"/>
      <c r="AF641" s="231"/>
      <c r="AG641" s="231"/>
      <c r="AH641" s="231"/>
      <c r="AI641" s="231"/>
      <c r="AJ641" s="231"/>
      <c r="AK641" s="231"/>
      <c r="AL641" s="231"/>
      <c r="AM641" s="231"/>
      <c r="AN641" s="231"/>
      <c r="AO641" s="231"/>
      <c r="AP641" s="231"/>
      <c r="AQ641" s="231"/>
      <c r="AR641" s="231"/>
      <c r="AS641" s="231"/>
      <c r="AT641" s="231"/>
      <c r="AU641" s="231"/>
      <c r="AV641" s="231"/>
      <c r="AW641" s="231"/>
      <c r="AX641" s="231"/>
      <c r="AY641" s="231"/>
      <c r="AZ641" s="231"/>
      <c r="BA641" s="231"/>
      <c r="BB641" s="231"/>
      <c r="BC641" s="231"/>
      <c r="BD641" s="231"/>
      <c r="BE641" s="231"/>
      <c r="BF641" s="231"/>
      <c r="BG641" s="231"/>
      <c r="BH641" s="231"/>
      <c r="BI641" s="231"/>
      <c r="BJ641" s="231"/>
      <c r="BK641" s="231"/>
      <c r="BL641" s="231"/>
      <c r="BM641" s="234"/>
    </row>
    <row r="642" spans="1:65">
      <c r="A642" s="30"/>
      <c r="B642" s="20" t="s">
        <v>271</v>
      </c>
      <c r="C642" s="12"/>
      <c r="D642" s="235">
        <v>12.166666666666666</v>
      </c>
      <c r="E642" s="235">
        <v>11</v>
      </c>
      <c r="F642" s="235">
        <v>11.283333333333333</v>
      </c>
      <c r="G642" s="235">
        <v>11.429499999999999</v>
      </c>
      <c r="H642" s="235">
        <v>12.266666666666666</v>
      </c>
      <c r="I642" s="235">
        <v>11.251666666666665</v>
      </c>
      <c r="J642" s="235">
        <v>12.083333333333334</v>
      </c>
      <c r="K642" s="235">
        <v>9.4733333333333345</v>
      </c>
      <c r="L642" s="230"/>
      <c r="M642" s="231"/>
      <c r="N642" s="231"/>
      <c r="O642" s="231"/>
      <c r="P642" s="231"/>
      <c r="Q642" s="231"/>
      <c r="R642" s="231"/>
      <c r="S642" s="231"/>
      <c r="T642" s="231"/>
      <c r="U642" s="231"/>
      <c r="V642" s="231"/>
      <c r="W642" s="231"/>
      <c r="X642" s="231"/>
      <c r="Y642" s="231"/>
      <c r="Z642" s="231"/>
      <c r="AA642" s="231"/>
      <c r="AB642" s="231"/>
      <c r="AC642" s="231"/>
      <c r="AD642" s="231"/>
      <c r="AE642" s="231"/>
      <c r="AF642" s="231"/>
      <c r="AG642" s="231"/>
      <c r="AH642" s="231"/>
      <c r="AI642" s="231"/>
      <c r="AJ642" s="231"/>
      <c r="AK642" s="231"/>
      <c r="AL642" s="231"/>
      <c r="AM642" s="231"/>
      <c r="AN642" s="231"/>
      <c r="AO642" s="231"/>
      <c r="AP642" s="231"/>
      <c r="AQ642" s="231"/>
      <c r="AR642" s="231"/>
      <c r="AS642" s="231"/>
      <c r="AT642" s="231"/>
      <c r="AU642" s="231"/>
      <c r="AV642" s="231"/>
      <c r="AW642" s="231"/>
      <c r="AX642" s="231"/>
      <c r="AY642" s="231"/>
      <c r="AZ642" s="231"/>
      <c r="BA642" s="231"/>
      <c r="BB642" s="231"/>
      <c r="BC642" s="231"/>
      <c r="BD642" s="231"/>
      <c r="BE642" s="231"/>
      <c r="BF642" s="231"/>
      <c r="BG642" s="231"/>
      <c r="BH642" s="231"/>
      <c r="BI642" s="231"/>
      <c r="BJ642" s="231"/>
      <c r="BK642" s="231"/>
      <c r="BL642" s="231"/>
      <c r="BM642" s="234"/>
    </row>
    <row r="643" spans="1:65">
      <c r="A643" s="30"/>
      <c r="B643" s="3" t="s">
        <v>272</v>
      </c>
      <c r="C643" s="29"/>
      <c r="D643" s="233">
        <v>12.2</v>
      </c>
      <c r="E643" s="233">
        <v>10.5</v>
      </c>
      <c r="F643" s="233">
        <v>11.5</v>
      </c>
      <c r="G643" s="233">
        <v>11.4795</v>
      </c>
      <c r="H643" s="233">
        <v>12.24</v>
      </c>
      <c r="I643" s="233">
        <v>11.225000000000001</v>
      </c>
      <c r="J643" s="233">
        <v>12.149999999999999</v>
      </c>
      <c r="K643" s="233">
        <v>9.5549999999999997</v>
      </c>
      <c r="L643" s="230"/>
      <c r="M643" s="231"/>
      <c r="N643" s="231"/>
      <c r="O643" s="231"/>
      <c r="P643" s="231"/>
      <c r="Q643" s="231"/>
      <c r="R643" s="231"/>
      <c r="S643" s="231"/>
      <c r="T643" s="231"/>
      <c r="U643" s="231"/>
      <c r="V643" s="231"/>
      <c r="W643" s="231"/>
      <c r="X643" s="231"/>
      <c r="Y643" s="231"/>
      <c r="Z643" s="231"/>
      <c r="AA643" s="231"/>
      <c r="AB643" s="231"/>
      <c r="AC643" s="231"/>
      <c r="AD643" s="231"/>
      <c r="AE643" s="231"/>
      <c r="AF643" s="231"/>
      <c r="AG643" s="231"/>
      <c r="AH643" s="231"/>
      <c r="AI643" s="231"/>
      <c r="AJ643" s="231"/>
      <c r="AK643" s="231"/>
      <c r="AL643" s="231"/>
      <c r="AM643" s="231"/>
      <c r="AN643" s="231"/>
      <c r="AO643" s="231"/>
      <c r="AP643" s="231"/>
      <c r="AQ643" s="231"/>
      <c r="AR643" s="231"/>
      <c r="AS643" s="231"/>
      <c r="AT643" s="231"/>
      <c r="AU643" s="231"/>
      <c r="AV643" s="231"/>
      <c r="AW643" s="231"/>
      <c r="AX643" s="231"/>
      <c r="AY643" s="231"/>
      <c r="AZ643" s="231"/>
      <c r="BA643" s="231"/>
      <c r="BB643" s="231"/>
      <c r="BC643" s="231"/>
      <c r="BD643" s="231"/>
      <c r="BE643" s="231"/>
      <c r="BF643" s="231"/>
      <c r="BG643" s="231"/>
      <c r="BH643" s="231"/>
      <c r="BI643" s="231"/>
      <c r="BJ643" s="231"/>
      <c r="BK643" s="231"/>
      <c r="BL643" s="231"/>
      <c r="BM643" s="234"/>
    </row>
    <row r="644" spans="1:65">
      <c r="A644" s="30"/>
      <c r="B644" s="3" t="s">
        <v>273</v>
      </c>
      <c r="C644" s="29"/>
      <c r="D644" s="24">
        <v>0.10327955589886455</v>
      </c>
      <c r="E644" s="24">
        <v>0.7745966692414834</v>
      </c>
      <c r="F644" s="24">
        <v>0.39707262140151001</v>
      </c>
      <c r="G644" s="24">
        <v>0.2075521621183456</v>
      </c>
      <c r="H644" s="24">
        <v>0.19926531726988186</v>
      </c>
      <c r="I644" s="24">
        <v>0.11232393630329518</v>
      </c>
      <c r="J644" s="24">
        <v>0.2926886855802025</v>
      </c>
      <c r="K644" s="24">
        <v>0.34719831028774728</v>
      </c>
      <c r="L644" s="154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5"/>
    </row>
    <row r="645" spans="1:65">
      <c r="A645" s="30"/>
      <c r="B645" s="3" t="s">
        <v>87</v>
      </c>
      <c r="C645" s="29"/>
      <c r="D645" s="13">
        <v>8.4887306218244842E-3</v>
      </c>
      <c r="E645" s="13">
        <v>7.0417879021953039E-2</v>
      </c>
      <c r="F645" s="13">
        <v>3.5191074274875334E-2</v>
      </c>
      <c r="G645" s="13">
        <v>1.8159338739082691E-2</v>
      </c>
      <c r="H645" s="13">
        <v>1.6244455212218633E-2</v>
      </c>
      <c r="I645" s="13">
        <v>9.9828709497818274E-3</v>
      </c>
      <c r="J645" s="13">
        <v>2.4222511910085724E-2</v>
      </c>
      <c r="K645" s="13">
        <v>3.6650067940297036E-2</v>
      </c>
      <c r="L645" s="154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5"/>
    </row>
    <row r="646" spans="1:65">
      <c r="A646" s="30"/>
      <c r="B646" s="3" t="s">
        <v>274</v>
      </c>
      <c r="C646" s="29"/>
      <c r="D646" s="13">
        <v>6.8526586002667367E-2</v>
      </c>
      <c r="E646" s="13">
        <v>-3.3934867449643136E-2</v>
      </c>
      <c r="F646" s="13">
        <v>-9.0513716112248233E-3</v>
      </c>
      <c r="G646" s="13">
        <v>3.7855847713004209E-3</v>
      </c>
      <c r="H646" s="13">
        <v>7.7308996298579791E-2</v>
      </c>
      <c r="I646" s="13">
        <v>-1.1832468204930557E-2</v>
      </c>
      <c r="J646" s="13">
        <v>6.1207910756073902E-2</v>
      </c>
      <c r="K646" s="13">
        <v>-0.16801299796723801</v>
      </c>
      <c r="L646" s="154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5"/>
    </row>
    <row r="647" spans="1:65">
      <c r="A647" s="30"/>
      <c r="B647" s="46" t="s">
        <v>275</v>
      </c>
      <c r="C647" s="47"/>
      <c r="D647" s="45">
        <v>1.01</v>
      </c>
      <c r="E647" s="45">
        <v>0.44</v>
      </c>
      <c r="F647" s="45">
        <v>0.09</v>
      </c>
      <c r="G647" s="45">
        <v>0.09</v>
      </c>
      <c r="H647" s="45">
        <v>1.1299999999999999</v>
      </c>
      <c r="I647" s="45">
        <v>0.13</v>
      </c>
      <c r="J647" s="45">
        <v>0.9</v>
      </c>
      <c r="K647" s="45">
        <v>2.34</v>
      </c>
      <c r="L647" s="154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5"/>
    </row>
    <row r="648" spans="1:65">
      <c r="B648" s="31"/>
      <c r="C648" s="20"/>
      <c r="D648" s="20"/>
      <c r="E648" s="20"/>
      <c r="F648" s="20"/>
      <c r="G648" s="20"/>
      <c r="H648" s="20"/>
      <c r="I648" s="20"/>
      <c r="J648" s="20"/>
      <c r="K648" s="20"/>
      <c r="BM648" s="55"/>
    </row>
    <row r="649" spans="1:65" ht="15">
      <c r="B649" s="8" t="s">
        <v>609</v>
      </c>
      <c r="BM649" s="28" t="s">
        <v>67</v>
      </c>
    </row>
    <row r="650" spans="1:65" ht="15">
      <c r="A650" s="25" t="s">
        <v>34</v>
      </c>
      <c r="B650" s="18" t="s">
        <v>110</v>
      </c>
      <c r="C650" s="15" t="s">
        <v>111</v>
      </c>
      <c r="D650" s="16" t="s">
        <v>229</v>
      </c>
      <c r="E650" s="17" t="s">
        <v>229</v>
      </c>
      <c r="F650" s="17" t="s">
        <v>229</v>
      </c>
      <c r="G650" s="17" t="s">
        <v>229</v>
      </c>
      <c r="H650" s="17" t="s">
        <v>229</v>
      </c>
      <c r="I650" s="17" t="s">
        <v>229</v>
      </c>
      <c r="J650" s="17" t="s">
        <v>229</v>
      </c>
      <c r="K650" s="17" t="s">
        <v>229</v>
      </c>
      <c r="L650" s="17" t="s">
        <v>229</v>
      </c>
      <c r="M650" s="17" t="s">
        <v>229</v>
      </c>
      <c r="N650" s="17" t="s">
        <v>229</v>
      </c>
      <c r="O650" s="17" t="s">
        <v>229</v>
      </c>
      <c r="P650" s="17" t="s">
        <v>229</v>
      </c>
      <c r="Q650" s="17" t="s">
        <v>229</v>
      </c>
      <c r="R650" s="17" t="s">
        <v>229</v>
      </c>
      <c r="S650" s="17" t="s">
        <v>229</v>
      </c>
      <c r="T650" s="17" t="s">
        <v>229</v>
      </c>
      <c r="U650" s="17" t="s">
        <v>229</v>
      </c>
      <c r="V650" s="17" t="s">
        <v>229</v>
      </c>
      <c r="W650" s="17" t="s">
        <v>229</v>
      </c>
      <c r="X650" s="17" t="s">
        <v>229</v>
      </c>
      <c r="Y650" s="17" t="s">
        <v>229</v>
      </c>
      <c r="Z650" s="17" t="s">
        <v>229</v>
      </c>
      <c r="AA650" s="17" t="s">
        <v>229</v>
      </c>
      <c r="AB650" s="154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1</v>
      </c>
    </row>
    <row r="651" spans="1:65">
      <c r="A651" s="30"/>
      <c r="B651" s="19" t="s">
        <v>230</v>
      </c>
      <c r="C651" s="9" t="s">
        <v>230</v>
      </c>
      <c r="D651" s="152" t="s">
        <v>232</v>
      </c>
      <c r="E651" s="153" t="s">
        <v>233</v>
      </c>
      <c r="F651" s="153" t="s">
        <v>234</v>
      </c>
      <c r="G651" s="153" t="s">
        <v>235</v>
      </c>
      <c r="H651" s="153" t="s">
        <v>237</v>
      </c>
      <c r="I651" s="153" t="s">
        <v>238</v>
      </c>
      <c r="J651" s="153" t="s">
        <v>239</v>
      </c>
      <c r="K651" s="153" t="s">
        <v>240</v>
      </c>
      <c r="L651" s="153" t="s">
        <v>241</v>
      </c>
      <c r="M651" s="153" t="s">
        <v>243</v>
      </c>
      <c r="N651" s="153" t="s">
        <v>244</v>
      </c>
      <c r="O651" s="153" t="s">
        <v>245</v>
      </c>
      <c r="P651" s="153" t="s">
        <v>246</v>
      </c>
      <c r="Q651" s="153" t="s">
        <v>247</v>
      </c>
      <c r="R651" s="153" t="s">
        <v>249</v>
      </c>
      <c r="S651" s="153" t="s">
        <v>250</v>
      </c>
      <c r="T651" s="153" t="s">
        <v>251</v>
      </c>
      <c r="U651" s="153" t="s">
        <v>252</v>
      </c>
      <c r="V651" s="153" t="s">
        <v>254</v>
      </c>
      <c r="W651" s="153" t="s">
        <v>258</v>
      </c>
      <c r="X651" s="153" t="s">
        <v>259</v>
      </c>
      <c r="Y651" s="153" t="s">
        <v>260</v>
      </c>
      <c r="Z651" s="153" t="s">
        <v>261</v>
      </c>
      <c r="AA651" s="153" t="s">
        <v>262</v>
      </c>
      <c r="AB651" s="154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8" t="s">
        <v>3</v>
      </c>
    </row>
    <row r="652" spans="1:65">
      <c r="A652" s="30"/>
      <c r="B652" s="19"/>
      <c r="C652" s="9"/>
      <c r="D652" s="10" t="s">
        <v>279</v>
      </c>
      <c r="E652" s="11" t="s">
        <v>281</v>
      </c>
      <c r="F652" s="11" t="s">
        <v>281</v>
      </c>
      <c r="G652" s="11" t="s">
        <v>282</v>
      </c>
      <c r="H652" s="11" t="s">
        <v>282</v>
      </c>
      <c r="I652" s="11" t="s">
        <v>279</v>
      </c>
      <c r="J652" s="11" t="s">
        <v>281</v>
      </c>
      <c r="K652" s="11" t="s">
        <v>282</v>
      </c>
      <c r="L652" s="11" t="s">
        <v>279</v>
      </c>
      <c r="M652" s="11" t="s">
        <v>279</v>
      </c>
      <c r="N652" s="11" t="s">
        <v>282</v>
      </c>
      <c r="O652" s="11" t="s">
        <v>279</v>
      </c>
      <c r="P652" s="11" t="s">
        <v>279</v>
      </c>
      <c r="Q652" s="11" t="s">
        <v>282</v>
      </c>
      <c r="R652" s="11" t="s">
        <v>281</v>
      </c>
      <c r="S652" s="11" t="s">
        <v>279</v>
      </c>
      <c r="T652" s="11" t="s">
        <v>279</v>
      </c>
      <c r="U652" s="11" t="s">
        <v>282</v>
      </c>
      <c r="V652" s="11" t="s">
        <v>279</v>
      </c>
      <c r="W652" s="11" t="s">
        <v>279</v>
      </c>
      <c r="X652" s="11" t="s">
        <v>282</v>
      </c>
      <c r="Y652" s="11" t="s">
        <v>279</v>
      </c>
      <c r="Z652" s="11" t="s">
        <v>282</v>
      </c>
      <c r="AA652" s="11" t="s">
        <v>279</v>
      </c>
      <c r="AB652" s="154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8">
        <v>1</v>
      </c>
    </row>
    <row r="653" spans="1:65">
      <c r="A653" s="30"/>
      <c r="B653" s="19"/>
      <c r="C653" s="9"/>
      <c r="D653" s="26" t="s">
        <v>333</v>
      </c>
      <c r="E653" s="26" t="s">
        <v>334</v>
      </c>
      <c r="F653" s="26" t="s">
        <v>333</v>
      </c>
      <c r="G653" s="26" t="s">
        <v>335</v>
      </c>
      <c r="H653" s="26" t="s">
        <v>335</v>
      </c>
      <c r="I653" s="26" t="s">
        <v>116</v>
      </c>
      <c r="J653" s="26" t="s">
        <v>268</v>
      </c>
      <c r="K653" s="26" t="s">
        <v>335</v>
      </c>
      <c r="L653" s="26" t="s">
        <v>333</v>
      </c>
      <c r="M653" s="26" t="s">
        <v>116</v>
      </c>
      <c r="N653" s="26" t="s">
        <v>336</v>
      </c>
      <c r="O653" s="26" t="s">
        <v>335</v>
      </c>
      <c r="P653" s="26" t="s">
        <v>336</v>
      </c>
      <c r="Q653" s="26" t="s">
        <v>333</v>
      </c>
      <c r="R653" s="26" t="s">
        <v>335</v>
      </c>
      <c r="S653" s="26" t="s">
        <v>337</v>
      </c>
      <c r="T653" s="26" t="s">
        <v>333</v>
      </c>
      <c r="U653" s="26" t="s">
        <v>336</v>
      </c>
      <c r="V653" s="26" t="s">
        <v>115</v>
      </c>
      <c r="W653" s="26" t="s">
        <v>333</v>
      </c>
      <c r="X653" s="26" t="s">
        <v>338</v>
      </c>
      <c r="Y653" s="26" t="s">
        <v>333</v>
      </c>
      <c r="Z653" s="26" t="s">
        <v>333</v>
      </c>
      <c r="AA653" s="26" t="s">
        <v>333</v>
      </c>
      <c r="AB653" s="154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8">
        <v>2</v>
      </c>
    </row>
    <row r="654" spans="1:65">
      <c r="A654" s="30"/>
      <c r="B654" s="18">
        <v>1</v>
      </c>
      <c r="C654" s="14">
        <v>1</v>
      </c>
      <c r="D654" s="229">
        <v>31</v>
      </c>
      <c r="E654" s="229">
        <v>35</v>
      </c>
      <c r="F654" s="236">
        <v>22</v>
      </c>
      <c r="G654" s="229">
        <v>34.4</v>
      </c>
      <c r="H654" s="229">
        <v>29.5</v>
      </c>
      <c r="I654" s="229">
        <v>28</v>
      </c>
      <c r="J654" s="229">
        <v>31</v>
      </c>
      <c r="K654" s="236">
        <v>38</v>
      </c>
      <c r="L654" s="229">
        <v>31</v>
      </c>
      <c r="M654" s="229">
        <v>28.6</v>
      </c>
      <c r="N654" s="229">
        <v>28</v>
      </c>
      <c r="O654" s="229">
        <v>27.15</v>
      </c>
      <c r="P654" s="229">
        <v>31.899999999999995</v>
      </c>
      <c r="Q654" s="229">
        <v>36.1</v>
      </c>
      <c r="R654" s="229">
        <v>27</v>
      </c>
      <c r="S654" s="236">
        <v>42</v>
      </c>
      <c r="T654" s="229">
        <v>28.8</v>
      </c>
      <c r="U654" s="229">
        <v>30</v>
      </c>
      <c r="V654" s="229">
        <v>33.1</v>
      </c>
      <c r="W654" s="229">
        <v>25.5</v>
      </c>
      <c r="X654" s="229">
        <v>33</v>
      </c>
      <c r="Y654" s="229">
        <v>32.799999999999997</v>
      </c>
      <c r="Z654" s="229">
        <v>30.800000000000004</v>
      </c>
      <c r="AA654" s="229">
        <v>29.3</v>
      </c>
      <c r="AB654" s="230"/>
      <c r="AC654" s="231"/>
      <c r="AD654" s="231"/>
      <c r="AE654" s="231"/>
      <c r="AF654" s="231"/>
      <c r="AG654" s="231"/>
      <c r="AH654" s="231"/>
      <c r="AI654" s="231"/>
      <c r="AJ654" s="231"/>
      <c r="AK654" s="231"/>
      <c r="AL654" s="231"/>
      <c r="AM654" s="231"/>
      <c r="AN654" s="231"/>
      <c r="AO654" s="231"/>
      <c r="AP654" s="231"/>
      <c r="AQ654" s="231"/>
      <c r="AR654" s="231"/>
      <c r="AS654" s="231"/>
      <c r="AT654" s="231"/>
      <c r="AU654" s="231"/>
      <c r="AV654" s="231"/>
      <c r="AW654" s="231"/>
      <c r="AX654" s="231"/>
      <c r="AY654" s="231"/>
      <c r="AZ654" s="231"/>
      <c r="BA654" s="231"/>
      <c r="BB654" s="231"/>
      <c r="BC654" s="231"/>
      <c r="BD654" s="231"/>
      <c r="BE654" s="231"/>
      <c r="BF654" s="231"/>
      <c r="BG654" s="231"/>
      <c r="BH654" s="231"/>
      <c r="BI654" s="231"/>
      <c r="BJ654" s="231"/>
      <c r="BK654" s="231"/>
      <c r="BL654" s="231"/>
      <c r="BM654" s="232">
        <v>1</v>
      </c>
    </row>
    <row r="655" spans="1:65">
      <c r="A655" s="30"/>
      <c r="B655" s="19">
        <v>1</v>
      </c>
      <c r="C655" s="9">
        <v>2</v>
      </c>
      <c r="D655" s="233">
        <v>31.6</v>
      </c>
      <c r="E655" s="233">
        <v>32</v>
      </c>
      <c r="F655" s="237">
        <v>22</v>
      </c>
      <c r="G655" s="233">
        <v>33.299999999999997</v>
      </c>
      <c r="H655" s="233">
        <v>29.1</v>
      </c>
      <c r="I655" s="233">
        <v>28</v>
      </c>
      <c r="J655" s="233">
        <v>32</v>
      </c>
      <c r="K655" s="237">
        <v>39.299999999999997</v>
      </c>
      <c r="L655" s="233">
        <v>30.5</v>
      </c>
      <c r="M655" s="233">
        <v>28.4</v>
      </c>
      <c r="N655" s="233">
        <v>29</v>
      </c>
      <c r="O655" s="233">
        <v>27.82</v>
      </c>
      <c r="P655" s="233">
        <v>32</v>
      </c>
      <c r="Q655" s="233">
        <v>36.1</v>
      </c>
      <c r="R655" s="233">
        <v>27</v>
      </c>
      <c r="S655" s="237">
        <v>40</v>
      </c>
      <c r="T655" s="233">
        <v>29.3</v>
      </c>
      <c r="U655" s="233">
        <v>30</v>
      </c>
      <c r="V655" s="238">
        <v>36</v>
      </c>
      <c r="W655" s="233">
        <v>24.4</v>
      </c>
      <c r="X655" s="233">
        <v>32</v>
      </c>
      <c r="Y655" s="233">
        <v>32.4</v>
      </c>
      <c r="Z655" s="233">
        <v>31.100000000000005</v>
      </c>
      <c r="AA655" s="233">
        <v>28.3</v>
      </c>
      <c r="AB655" s="230"/>
      <c r="AC655" s="231"/>
      <c r="AD655" s="231"/>
      <c r="AE655" s="231"/>
      <c r="AF655" s="231"/>
      <c r="AG655" s="231"/>
      <c r="AH655" s="231"/>
      <c r="AI655" s="231"/>
      <c r="AJ655" s="231"/>
      <c r="AK655" s="231"/>
      <c r="AL655" s="231"/>
      <c r="AM655" s="231"/>
      <c r="AN655" s="231"/>
      <c r="AO655" s="231"/>
      <c r="AP655" s="231"/>
      <c r="AQ655" s="231"/>
      <c r="AR655" s="231"/>
      <c r="AS655" s="231"/>
      <c r="AT655" s="231"/>
      <c r="AU655" s="231"/>
      <c r="AV655" s="231"/>
      <c r="AW655" s="231"/>
      <c r="AX655" s="231"/>
      <c r="AY655" s="231"/>
      <c r="AZ655" s="231"/>
      <c r="BA655" s="231"/>
      <c r="BB655" s="231"/>
      <c r="BC655" s="231"/>
      <c r="BD655" s="231"/>
      <c r="BE655" s="231"/>
      <c r="BF655" s="231"/>
      <c r="BG655" s="231"/>
      <c r="BH655" s="231"/>
      <c r="BI655" s="231"/>
      <c r="BJ655" s="231"/>
      <c r="BK655" s="231"/>
      <c r="BL655" s="231"/>
      <c r="BM655" s="232">
        <v>30</v>
      </c>
    </row>
    <row r="656" spans="1:65">
      <c r="A656" s="30"/>
      <c r="B656" s="19">
        <v>1</v>
      </c>
      <c r="C656" s="9">
        <v>3</v>
      </c>
      <c r="D656" s="233">
        <v>30.1</v>
      </c>
      <c r="E656" s="233">
        <v>32</v>
      </c>
      <c r="F656" s="237">
        <v>22</v>
      </c>
      <c r="G656" s="233">
        <v>30.599999999999998</v>
      </c>
      <c r="H656" s="233">
        <v>29.2</v>
      </c>
      <c r="I656" s="233">
        <v>28</v>
      </c>
      <c r="J656" s="233">
        <v>32</v>
      </c>
      <c r="K656" s="237">
        <v>38.700000000000003</v>
      </c>
      <c r="L656" s="233">
        <v>30.9</v>
      </c>
      <c r="M656" s="233">
        <v>29.2</v>
      </c>
      <c r="N656" s="233">
        <v>28</v>
      </c>
      <c r="O656" s="233">
        <v>27.73</v>
      </c>
      <c r="P656" s="233">
        <v>31.8</v>
      </c>
      <c r="Q656" s="238">
        <v>30.800000000000004</v>
      </c>
      <c r="R656" s="233">
        <v>29</v>
      </c>
      <c r="S656" s="237">
        <v>44</v>
      </c>
      <c r="T656" s="233">
        <v>30.2</v>
      </c>
      <c r="U656" s="233">
        <v>30</v>
      </c>
      <c r="V656" s="233">
        <v>34.1</v>
      </c>
      <c r="W656" s="233">
        <v>25.2</v>
      </c>
      <c r="X656" s="233">
        <v>32</v>
      </c>
      <c r="Y656" s="233">
        <v>34.700000000000003</v>
      </c>
      <c r="Z656" s="233">
        <v>30.599999999999998</v>
      </c>
      <c r="AA656" s="233">
        <v>31.2</v>
      </c>
      <c r="AB656" s="230"/>
      <c r="AC656" s="231"/>
      <c r="AD656" s="231"/>
      <c r="AE656" s="231"/>
      <c r="AF656" s="231"/>
      <c r="AG656" s="231"/>
      <c r="AH656" s="231"/>
      <c r="AI656" s="231"/>
      <c r="AJ656" s="231"/>
      <c r="AK656" s="231"/>
      <c r="AL656" s="231"/>
      <c r="AM656" s="231"/>
      <c r="AN656" s="231"/>
      <c r="AO656" s="231"/>
      <c r="AP656" s="231"/>
      <c r="AQ656" s="231"/>
      <c r="AR656" s="231"/>
      <c r="AS656" s="231"/>
      <c r="AT656" s="231"/>
      <c r="AU656" s="231"/>
      <c r="AV656" s="231"/>
      <c r="AW656" s="231"/>
      <c r="AX656" s="231"/>
      <c r="AY656" s="231"/>
      <c r="AZ656" s="231"/>
      <c r="BA656" s="231"/>
      <c r="BB656" s="231"/>
      <c r="BC656" s="231"/>
      <c r="BD656" s="231"/>
      <c r="BE656" s="231"/>
      <c r="BF656" s="231"/>
      <c r="BG656" s="231"/>
      <c r="BH656" s="231"/>
      <c r="BI656" s="231"/>
      <c r="BJ656" s="231"/>
      <c r="BK656" s="231"/>
      <c r="BL656" s="231"/>
      <c r="BM656" s="232">
        <v>16</v>
      </c>
    </row>
    <row r="657" spans="1:65">
      <c r="A657" s="30"/>
      <c r="B657" s="19">
        <v>1</v>
      </c>
      <c r="C657" s="9">
        <v>4</v>
      </c>
      <c r="D657" s="233">
        <v>30.1</v>
      </c>
      <c r="E657" s="233">
        <v>33</v>
      </c>
      <c r="F657" s="237">
        <v>22</v>
      </c>
      <c r="G657" s="233">
        <v>31.100000000000005</v>
      </c>
      <c r="H657" s="233">
        <v>29.2</v>
      </c>
      <c r="I657" s="233">
        <v>28</v>
      </c>
      <c r="J657" s="233">
        <v>32</v>
      </c>
      <c r="K657" s="237">
        <v>39</v>
      </c>
      <c r="L657" s="233">
        <v>31</v>
      </c>
      <c r="M657" s="233">
        <v>29.2</v>
      </c>
      <c r="N657" s="233">
        <v>28</v>
      </c>
      <c r="O657" s="233">
        <v>27.43</v>
      </c>
      <c r="P657" s="233">
        <v>31.2</v>
      </c>
      <c r="Q657" s="238">
        <v>39</v>
      </c>
      <c r="R657" s="233">
        <v>28</v>
      </c>
      <c r="S657" s="237">
        <v>44</v>
      </c>
      <c r="T657" s="233">
        <v>28.6</v>
      </c>
      <c r="U657" s="233">
        <v>31</v>
      </c>
      <c r="V657" s="233">
        <v>32.1</v>
      </c>
      <c r="W657" s="233">
        <v>26</v>
      </c>
      <c r="X657" s="233">
        <v>33</v>
      </c>
      <c r="Y657" s="233">
        <v>33</v>
      </c>
      <c r="Z657" s="233">
        <v>31.2</v>
      </c>
      <c r="AA657" s="233">
        <v>30.5</v>
      </c>
      <c r="AB657" s="230"/>
      <c r="AC657" s="231"/>
      <c r="AD657" s="231"/>
      <c r="AE657" s="231"/>
      <c r="AF657" s="231"/>
      <c r="AG657" s="231"/>
      <c r="AH657" s="231"/>
      <c r="AI657" s="231"/>
      <c r="AJ657" s="231"/>
      <c r="AK657" s="231"/>
      <c r="AL657" s="231"/>
      <c r="AM657" s="231"/>
      <c r="AN657" s="231"/>
      <c r="AO657" s="231"/>
      <c r="AP657" s="231"/>
      <c r="AQ657" s="231"/>
      <c r="AR657" s="231"/>
      <c r="AS657" s="231"/>
      <c r="AT657" s="231"/>
      <c r="AU657" s="231"/>
      <c r="AV657" s="231"/>
      <c r="AW657" s="231"/>
      <c r="AX657" s="231"/>
      <c r="AY657" s="231"/>
      <c r="AZ657" s="231"/>
      <c r="BA657" s="231"/>
      <c r="BB657" s="231"/>
      <c r="BC657" s="231"/>
      <c r="BD657" s="231"/>
      <c r="BE657" s="231"/>
      <c r="BF657" s="231"/>
      <c r="BG657" s="231"/>
      <c r="BH657" s="231"/>
      <c r="BI657" s="231"/>
      <c r="BJ657" s="231"/>
      <c r="BK657" s="231"/>
      <c r="BL657" s="231"/>
      <c r="BM657" s="232">
        <v>30.427539682539678</v>
      </c>
    </row>
    <row r="658" spans="1:65">
      <c r="A658" s="30"/>
      <c r="B658" s="19">
        <v>1</v>
      </c>
      <c r="C658" s="9">
        <v>5</v>
      </c>
      <c r="D658" s="233">
        <v>30.4</v>
      </c>
      <c r="E658" s="233">
        <v>33</v>
      </c>
      <c r="F658" s="237">
        <v>22</v>
      </c>
      <c r="G658" s="233">
        <v>33.799999999999997</v>
      </c>
      <c r="H658" s="233">
        <v>29.3</v>
      </c>
      <c r="I658" s="233">
        <v>28</v>
      </c>
      <c r="J658" s="233">
        <v>31</v>
      </c>
      <c r="K658" s="237">
        <v>38.299999999999997</v>
      </c>
      <c r="L658" s="233">
        <v>31.3</v>
      </c>
      <c r="M658" s="233">
        <v>28.9</v>
      </c>
      <c r="N658" s="233">
        <v>28</v>
      </c>
      <c r="O658" s="233">
        <v>28.24</v>
      </c>
      <c r="P658" s="233">
        <v>32.299999999999997</v>
      </c>
      <c r="Q658" s="233">
        <v>34.700000000000003</v>
      </c>
      <c r="R658" s="233">
        <v>28</v>
      </c>
      <c r="S658" s="237">
        <v>47</v>
      </c>
      <c r="T658" s="233">
        <v>28.3</v>
      </c>
      <c r="U658" s="233">
        <v>30</v>
      </c>
      <c r="V658" s="233">
        <v>32.4</v>
      </c>
      <c r="W658" s="233">
        <v>24.7</v>
      </c>
      <c r="X658" s="233">
        <v>32</v>
      </c>
      <c r="Y658" s="233">
        <v>34</v>
      </c>
      <c r="Z658" s="233">
        <v>31</v>
      </c>
      <c r="AA658" s="233">
        <v>30.5</v>
      </c>
      <c r="AB658" s="230"/>
      <c r="AC658" s="231"/>
      <c r="AD658" s="231"/>
      <c r="AE658" s="231"/>
      <c r="AF658" s="231"/>
      <c r="AG658" s="231"/>
      <c r="AH658" s="231"/>
      <c r="AI658" s="231"/>
      <c r="AJ658" s="231"/>
      <c r="AK658" s="231"/>
      <c r="AL658" s="231"/>
      <c r="AM658" s="231"/>
      <c r="AN658" s="231"/>
      <c r="AO658" s="231"/>
      <c r="AP658" s="231"/>
      <c r="AQ658" s="231"/>
      <c r="AR658" s="231"/>
      <c r="AS658" s="231"/>
      <c r="AT658" s="231"/>
      <c r="AU658" s="231"/>
      <c r="AV658" s="231"/>
      <c r="AW658" s="231"/>
      <c r="AX658" s="231"/>
      <c r="AY658" s="231"/>
      <c r="AZ658" s="231"/>
      <c r="BA658" s="231"/>
      <c r="BB658" s="231"/>
      <c r="BC658" s="231"/>
      <c r="BD658" s="231"/>
      <c r="BE658" s="231"/>
      <c r="BF658" s="231"/>
      <c r="BG658" s="231"/>
      <c r="BH658" s="231"/>
      <c r="BI658" s="231"/>
      <c r="BJ658" s="231"/>
      <c r="BK658" s="231"/>
      <c r="BL658" s="231"/>
      <c r="BM658" s="232">
        <v>105</v>
      </c>
    </row>
    <row r="659" spans="1:65">
      <c r="A659" s="30"/>
      <c r="B659" s="19">
        <v>1</v>
      </c>
      <c r="C659" s="9">
        <v>6</v>
      </c>
      <c r="D659" s="233">
        <v>30</v>
      </c>
      <c r="E659" s="233">
        <v>31</v>
      </c>
      <c r="F659" s="237">
        <v>22</v>
      </c>
      <c r="G659" s="233">
        <v>30.9</v>
      </c>
      <c r="H659" s="233">
        <v>28.6</v>
      </c>
      <c r="I659" s="233">
        <v>28</v>
      </c>
      <c r="J659" s="233">
        <v>32</v>
      </c>
      <c r="K659" s="237">
        <v>38.200000000000003</v>
      </c>
      <c r="L659" s="233">
        <v>30.5</v>
      </c>
      <c r="M659" s="233">
        <v>28.6</v>
      </c>
      <c r="N659" s="233">
        <v>28</v>
      </c>
      <c r="O659" s="233">
        <v>27.76</v>
      </c>
      <c r="P659" s="233">
        <v>30.7</v>
      </c>
      <c r="Q659" s="233">
        <v>36.700000000000003</v>
      </c>
      <c r="R659" s="233">
        <v>29</v>
      </c>
      <c r="S659" s="237">
        <v>51</v>
      </c>
      <c r="T659" s="233">
        <v>29</v>
      </c>
      <c r="U659" s="233">
        <v>30</v>
      </c>
      <c r="V659" s="233">
        <v>32.5</v>
      </c>
      <c r="W659" s="233">
        <v>25</v>
      </c>
      <c r="X659" s="233">
        <v>33</v>
      </c>
      <c r="Y659" s="233">
        <v>31.899999999999995</v>
      </c>
      <c r="Z659" s="233">
        <v>31.2</v>
      </c>
      <c r="AA659" s="233">
        <v>28.6</v>
      </c>
      <c r="AB659" s="230"/>
      <c r="AC659" s="231"/>
      <c r="AD659" s="231"/>
      <c r="AE659" s="231"/>
      <c r="AF659" s="231"/>
      <c r="AG659" s="231"/>
      <c r="AH659" s="231"/>
      <c r="AI659" s="231"/>
      <c r="AJ659" s="231"/>
      <c r="AK659" s="231"/>
      <c r="AL659" s="231"/>
      <c r="AM659" s="231"/>
      <c r="AN659" s="231"/>
      <c r="AO659" s="231"/>
      <c r="AP659" s="231"/>
      <c r="AQ659" s="231"/>
      <c r="AR659" s="231"/>
      <c r="AS659" s="231"/>
      <c r="AT659" s="231"/>
      <c r="AU659" s="231"/>
      <c r="AV659" s="231"/>
      <c r="AW659" s="231"/>
      <c r="AX659" s="231"/>
      <c r="AY659" s="231"/>
      <c r="AZ659" s="231"/>
      <c r="BA659" s="231"/>
      <c r="BB659" s="231"/>
      <c r="BC659" s="231"/>
      <c r="BD659" s="231"/>
      <c r="BE659" s="231"/>
      <c r="BF659" s="231"/>
      <c r="BG659" s="231"/>
      <c r="BH659" s="231"/>
      <c r="BI659" s="231"/>
      <c r="BJ659" s="231"/>
      <c r="BK659" s="231"/>
      <c r="BL659" s="231"/>
      <c r="BM659" s="234"/>
    </row>
    <row r="660" spans="1:65">
      <c r="A660" s="30"/>
      <c r="B660" s="20" t="s">
        <v>271</v>
      </c>
      <c r="C660" s="12"/>
      <c r="D660" s="235">
        <v>30.533333333333335</v>
      </c>
      <c r="E660" s="235">
        <v>32.666666666666664</v>
      </c>
      <c r="F660" s="235">
        <v>22</v>
      </c>
      <c r="G660" s="235">
        <v>32.35</v>
      </c>
      <c r="H660" s="235">
        <v>29.150000000000002</v>
      </c>
      <c r="I660" s="235">
        <v>28</v>
      </c>
      <c r="J660" s="235">
        <v>31.666666666666668</v>
      </c>
      <c r="K660" s="235">
        <v>38.583333333333336</v>
      </c>
      <c r="L660" s="235">
        <v>30.866666666666671</v>
      </c>
      <c r="M660" s="235">
        <v>28.816666666666666</v>
      </c>
      <c r="N660" s="235">
        <v>28.166666666666668</v>
      </c>
      <c r="O660" s="235">
        <v>27.688333333333333</v>
      </c>
      <c r="P660" s="235">
        <v>31.649999999999995</v>
      </c>
      <c r="Q660" s="235">
        <v>35.566666666666663</v>
      </c>
      <c r="R660" s="235">
        <v>28</v>
      </c>
      <c r="S660" s="235">
        <v>44.666666666666664</v>
      </c>
      <c r="T660" s="235">
        <v>29.033333333333335</v>
      </c>
      <c r="U660" s="235">
        <v>30.166666666666668</v>
      </c>
      <c r="V660" s="235">
        <v>33.366666666666667</v>
      </c>
      <c r="W660" s="235">
        <v>25.133333333333336</v>
      </c>
      <c r="X660" s="235">
        <v>32.5</v>
      </c>
      <c r="Y660" s="235">
        <v>33.133333333333333</v>
      </c>
      <c r="Z660" s="235">
        <v>30.983333333333331</v>
      </c>
      <c r="AA660" s="235">
        <v>29.733333333333334</v>
      </c>
      <c r="AB660" s="230"/>
      <c r="AC660" s="231"/>
      <c r="AD660" s="231"/>
      <c r="AE660" s="231"/>
      <c r="AF660" s="231"/>
      <c r="AG660" s="231"/>
      <c r="AH660" s="231"/>
      <c r="AI660" s="231"/>
      <c r="AJ660" s="231"/>
      <c r="AK660" s="231"/>
      <c r="AL660" s="231"/>
      <c r="AM660" s="231"/>
      <c r="AN660" s="231"/>
      <c r="AO660" s="231"/>
      <c r="AP660" s="231"/>
      <c r="AQ660" s="231"/>
      <c r="AR660" s="231"/>
      <c r="AS660" s="231"/>
      <c r="AT660" s="231"/>
      <c r="AU660" s="231"/>
      <c r="AV660" s="231"/>
      <c r="AW660" s="231"/>
      <c r="AX660" s="231"/>
      <c r="AY660" s="231"/>
      <c r="AZ660" s="231"/>
      <c r="BA660" s="231"/>
      <c r="BB660" s="231"/>
      <c r="BC660" s="231"/>
      <c r="BD660" s="231"/>
      <c r="BE660" s="231"/>
      <c r="BF660" s="231"/>
      <c r="BG660" s="231"/>
      <c r="BH660" s="231"/>
      <c r="BI660" s="231"/>
      <c r="BJ660" s="231"/>
      <c r="BK660" s="231"/>
      <c r="BL660" s="231"/>
      <c r="BM660" s="234"/>
    </row>
    <row r="661" spans="1:65">
      <c r="A661" s="30"/>
      <c r="B661" s="3" t="s">
        <v>272</v>
      </c>
      <c r="C661" s="29"/>
      <c r="D661" s="233">
        <v>30.25</v>
      </c>
      <c r="E661" s="233">
        <v>32.5</v>
      </c>
      <c r="F661" s="233">
        <v>22</v>
      </c>
      <c r="G661" s="233">
        <v>32.200000000000003</v>
      </c>
      <c r="H661" s="233">
        <v>29.2</v>
      </c>
      <c r="I661" s="233">
        <v>28</v>
      </c>
      <c r="J661" s="233">
        <v>32</v>
      </c>
      <c r="K661" s="233">
        <v>38.5</v>
      </c>
      <c r="L661" s="233">
        <v>30.95</v>
      </c>
      <c r="M661" s="233">
        <v>28.75</v>
      </c>
      <c r="N661" s="233">
        <v>28</v>
      </c>
      <c r="O661" s="233">
        <v>27.745000000000001</v>
      </c>
      <c r="P661" s="233">
        <v>31.849999999999998</v>
      </c>
      <c r="Q661" s="233">
        <v>36.1</v>
      </c>
      <c r="R661" s="233">
        <v>28</v>
      </c>
      <c r="S661" s="233">
        <v>44</v>
      </c>
      <c r="T661" s="233">
        <v>28.9</v>
      </c>
      <c r="U661" s="233">
        <v>30</v>
      </c>
      <c r="V661" s="233">
        <v>32.799999999999997</v>
      </c>
      <c r="W661" s="233">
        <v>25.1</v>
      </c>
      <c r="X661" s="233">
        <v>32.5</v>
      </c>
      <c r="Y661" s="233">
        <v>32.9</v>
      </c>
      <c r="Z661" s="233">
        <v>31.050000000000004</v>
      </c>
      <c r="AA661" s="233">
        <v>29.9</v>
      </c>
      <c r="AB661" s="230"/>
      <c r="AC661" s="231"/>
      <c r="AD661" s="231"/>
      <c r="AE661" s="231"/>
      <c r="AF661" s="231"/>
      <c r="AG661" s="231"/>
      <c r="AH661" s="231"/>
      <c r="AI661" s="231"/>
      <c r="AJ661" s="231"/>
      <c r="AK661" s="231"/>
      <c r="AL661" s="231"/>
      <c r="AM661" s="231"/>
      <c r="AN661" s="231"/>
      <c r="AO661" s="231"/>
      <c r="AP661" s="231"/>
      <c r="AQ661" s="231"/>
      <c r="AR661" s="231"/>
      <c r="AS661" s="231"/>
      <c r="AT661" s="231"/>
      <c r="AU661" s="231"/>
      <c r="AV661" s="231"/>
      <c r="AW661" s="231"/>
      <c r="AX661" s="231"/>
      <c r="AY661" s="231"/>
      <c r="AZ661" s="231"/>
      <c r="BA661" s="231"/>
      <c r="BB661" s="231"/>
      <c r="BC661" s="231"/>
      <c r="BD661" s="231"/>
      <c r="BE661" s="231"/>
      <c r="BF661" s="231"/>
      <c r="BG661" s="231"/>
      <c r="BH661" s="231"/>
      <c r="BI661" s="231"/>
      <c r="BJ661" s="231"/>
      <c r="BK661" s="231"/>
      <c r="BL661" s="231"/>
      <c r="BM661" s="234"/>
    </row>
    <row r="662" spans="1:65">
      <c r="A662" s="30"/>
      <c r="B662" s="3" t="s">
        <v>273</v>
      </c>
      <c r="C662" s="29"/>
      <c r="D662" s="24">
        <v>0.63770421565696656</v>
      </c>
      <c r="E662" s="24">
        <v>1.3662601021279464</v>
      </c>
      <c r="F662" s="24">
        <v>0</v>
      </c>
      <c r="G662" s="24">
        <v>1.6694310408040207</v>
      </c>
      <c r="H662" s="24">
        <v>0.30166206257996658</v>
      </c>
      <c r="I662" s="24">
        <v>0</v>
      </c>
      <c r="J662" s="24">
        <v>0.5163977794943222</v>
      </c>
      <c r="K662" s="24">
        <v>0.50365331992022644</v>
      </c>
      <c r="L662" s="24">
        <v>0.31411250638372673</v>
      </c>
      <c r="M662" s="24">
        <v>0.33714487489307382</v>
      </c>
      <c r="N662" s="24">
        <v>0.40824829046386296</v>
      </c>
      <c r="O662" s="24">
        <v>0.37015762408285841</v>
      </c>
      <c r="P662" s="24">
        <v>0.58906705900092493</v>
      </c>
      <c r="Q662" s="24">
        <v>2.7244571324700009</v>
      </c>
      <c r="R662" s="24">
        <v>0.89442719099991586</v>
      </c>
      <c r="S662" s="24">
        <v>3.8815804341359033</v>
      </c>
      <c r="T662" s="24">
        <v>0.66533199732664738</v>
      </c>
      <c r="U662" s="24">
        <v>0.40824829046386296</v>
      </c>
      <c r="V662" s="24">
        <v>1.4719601443879746</v>
      </c>
      <c r="W662" s="24">
        <v>0.57154760664940873</v>
      </c>
      <c r="X662" s="24">
        <v>0.54772255750516607</v>
      </c>
      <c r="Y662" s="24">
        <v>1.0385887861259968</v>
      </c>
      <c r="Z662" s="24">
        <v>0.24013884872437194</v>
      </c>
      <c r="AA662" s="24">
        <v>1.1707547423208096</v>
      </c>
      <c r="AB662" s="154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5"/>
    </row>
    <row r="663" spans="1:65">
      <c r="A663" s="30"/>
      <c r="B663" s="3" t="s">
        <v>87</v>
      </c>
      <c r="C663" s="29"/>
      <c r="D663" s="13">
        <v>2.08855092464072E-2</v>
      </c>
      <c r="E663" s="13">
        <v>4.1824288840651425E-2</v>
      </c>
      <c r="F663" s="13">
        <v>0</v>
      </c>
      <c r="G663" s="13">
        <v>5.1605287196414856E-2</v>
      </c>
      <c r="H663" s="13">
        <v>1.0348612781473981E-2</v>
      </c>
      <c r="I663" s="13">
        <v>0</v>
      </c>
      <c r="J663" s="13">
        <v>1.6307298299820701E-2</v>
      </c>
      <c r="K663" s="13">
        <v>1.305364976035144E-2</v>
      </c>
      <c r="L663" s="13">
        <v>1.0176431092345357E-2</v>
      </c>
      <c r="M663" s="13">
        <v>1.1699648637122284E-2</v>
      </c>
      <c r="N663" s="13">
        <v>1.4494022146646022E-2</v>
      </c>
      <c r="O663" s="13">
        <v>1.3368721751021191E-2</v>
      </c>
      <c r="P663" s="13">
        <v>1.8611913396553714E-2</v>
      </c>
      <c r="Q663" s="13">
        <v>7.6601418907310245E-2</v>
      </c>
      <c r="R663" s="13">
        <v>3.1943828249996996E-2</v>
      </c>
      <c r="S663" s="13">
        <v>8.690105449557993E-2</v>
      </c>
      <c r="T663" s="13">
        <v>2.2916142273018851E-2</v>
      </c>
      <c r="U663" s="13">
        <v>1.3533092501564517E-2</v>
      </c>
      <c r="V663" s="13">
        <v>4.4114689641997239E-2</v>
      </c>
      <c r="W663" s="13">
        <v>2.2740620954220504E-2</v>
      </c>
      <c r="X663" s="13">
        <v>1.6853001769389725E-2</v>
      </c>
      <c r="Y663" s="13">
        <v>3.1345738011851011E-2</v>
      </c>
      <c r="Z663" s="13">
        <v>7.7505814542562224E-3</v>
      </c>
      <c r="AA663" s="13">
        <v>3.9375159495094493E-2</v>
      </c>
      <c r="AB663" s="154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5"/>
    </row>
    <row r="664" spans="1:65">
      <c r="A664" s="30"/>
      <c r="B664" s="3" t="s">
        <v>274</v>
      </c>
      <c r="C664" s="29"/>
      <c r="D664" s="13">
        <v>3.4769045377127661E-3</v>
      </c>
      <c r="E664" s="13">
        <v>7.3588827998862794E-2</v>
      </c>
      <c r="F664" s="13">
        <v>-0.27697078930688823</v>
      </c>
      <c r="G664" s="13">
        <v>6.3181589360098434E-2</v>
      </c>
      <c r="H664" s="13">
        <v>-4.198629583162683E-2</v>
      </c>
      <c r="I664" s="13">
        <v>-7.9781004572403225E-2</v>
      </c>
      <c r="J664" s="13">
        <v>4.0723863876448885E-2</v>
      </c>
      <c r="K664" s="13">
        <v>0.26803986572314686</v>
      </c>
      <c r="L664" s="13">
        <v>1.4431892578517624E-2</v>
      </c>
      <c r="M664" s="13">
        <v>-5.2941283872431577E-2</v>
      </c>
      <c r="N664" s="13">
        <v>-7.4303510552000795E-2</v>
      </c>
      <c r="O664" s="13">
        <v>-9.0023918390555679E-2</v>
      </c>
      <c r="P664" s="13">
        <v>4.0176114474408386E-2</v>
      </c>
      <c r="Q664" s="13">
        <v>0.16889722395386397</v>
      </c>
      <c r="R664" s="13">
        <v>-7.9781004572403225E-2</v>
      </c>
      <c r="S664" s="13">
        <v>0.46796839746783303</v>
      </c>
      <c r="T664" s="13">
        <v>-4.5820541645908541E-2</v>
      </c>
      <c r="U664" s="13">
        <v>-8.5735823071724226E-3</v>
      </c>
      <c r="V664" s="13">
        <v>9.6594302884552841E-2</v>
      </c>
      <c r="W664" s="13">
        <v>-0.17399390172332374</v>
      </c>
      <c r="X664" s="13">
        <v>6.8111333978460475E-2</v>
      </c>
      <c r="Y664" s="13">
        <v>8.892581125598964E-2</v>
      </c>
      <c r="Z664" s="13">
        <v>1.8266138392798892E-2</v>
      </c>
      <c r="AA664" s="13">
        <v>-2.2815066760218605E-2</v>
      </c>
      <c r="AB664" s="154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5"/>
    </row>
    <row r="665" spans="1:65">
      <c r="A665" s="30"/>
      <c r="B665" s="46" t="s">
        <v>275</v>
      </c>
      <c r="C665" s="47"/>
      <c r="D665" s="45">
        <v>0.06</v>
      </c>
      <c r="E665" s="45">
        <v>0.69</v>
      </c>
      <c r="F665" s="45">
        <v>3.05</v>
      </c>
      <c r="G665" s="45">
        <v>0.57999999999999996</v>
      </c>
      <c r="H665" s="45">
        <v>0.54</v>
      </c>
      <c r="I665" s="45">
        <v>0.95</v>
      </c>
      <c r="J665" s="45">
        <v>0.34</v>
      </c>
      <c r="K665" s="45">
        <v>2.76</v>
      </c>
      <c r="L665" s="45">
        <v>0.06</v>
      </c>
      <c r="M665" s="45">
        <v>0.66</v>
      </c>
      <c r="N665" s="45">
        <v>0.89</v>
      </c>
      <c r="O665" s="45">
        <v>1.05</v>
      </c>
      <c r="P665" s="45">
        <v>0.33</v>
      </c>
      <c r="Q665" s="45">
        <v>1.7</v>
      </c>
      <c r="R665" s="45">
        <v>0.95</v>
      </c>
      <c r="S665" s="45">
        <v>4.8899999999999997</v>
      </c>
      <c r="T665" s="45">
        <v>0.57999999999999996</v>
      </c>
      <c r="U665" s="45">
        <v>0.19</v>
      </c>
      <c r="V665" s="45">
        <v>0.93</v>
      </c>
      <c r="W665" s="45">
        <v>1.95</v>
      </c>
      <c r="X665" s="45">
        <v>0.63</v>
      </c>
      <c r="Y665" s="45">
        <v>0.85</v>
      </c>
      <c r="Z665" s="45">
        <v>0.1</v>
      </c>
      <c r="AA665" s="45">
        <v>0.34</v>
      </c>
      <c r="AB665" s="154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5"/>
    </row>
    <row r="666" spans="1:65">
      <c r="B666" s="31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BM666" s="55"/>
    </row>
    <row r="667" spans="1:65" ht="15">
      <c r="B667" s="8" t="s">
        <v>610</v>
      </c>
      <c r="BM667" s="28" t="s">
        <v>67</v>
      </c>
    </row>
    <row r="668" spans="1:65" ht="15">
      <c r="A668" s="25" t="s">
        <v>58</v>
      </c>
      <c r="B668" s="18" t="s">
        <v>110</v>
      </c>
      <c r="C668" s="15" t="s">
        <v>111</v>
      </c>
      <c r="D668" s="16" t="s">
        <v>229</v>
      </c>
      <c r="E668" s="17" t="s">
        <v>229</v>
      </c>
      <c r="F668" s="17" t="s">
        <v>229</v>
      </c>
      <c r="G668" s="17" t="s">
        <v>229</v>
      </c>
      <c r="H668" s="17" t="s">
        <v>229</v>
      </c>
      <c r="I668" s="17" t="s">
        <v>229</v>
      </c>
      <c r="J668" s="17" t="s">
        <v>229</v>
      </c>
      <c r="K668" s="17" t="s">
        <v>229</v>
      </c>
      <c r="L668" s="17" t="s">
        <v>229</v>
      </c>
      <c r="M668" s="17" t="s">
        <v>229</v>
      </c>
      <c r="N668" s="17" t="s">
        <v>229</v>
      </c>
      <c r="O668" s="17" t="s">
        <v>229</v>
      </c>
      <c r="P668" s="17" t="s">
        <v>229</v>
      </c>
      <c r="Q668" s="17" t="s">
        <v>229</v>
      </c>
      <c r="R668" s="17" t="s">
        <v>229</v>
      </c>
      <c r="S668" s="17" t="s">
        <v>229</v>
      </c>
      <c r="T668" s="17" t="s">
        <v>229</v>
      </c>
      <c r="U668" s="17" t="s">
        <v>229</v>
      </c>
      <c r="V668" s="17" t="s">
        <v>229</v>
      </c>
      <c r="W668" s="17" t="s">
        <v>229</v>
      </c>
      <c r="X668" s="17" t="s">
        <v>229</v>
      </c>
      <c r="Y668" s="17" t="s">
        <v>229</v>
      </c>
      <c r="Z668" s="17" t="s">
        <v>229</v>
      </c>
      <c r="AA668" s="154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1</v>
      </c>
    </row>
    <row r="669" spans="1:65">
      <c r="A669" s="30"/>
      <c r="B669" s="19" t="s">
        <v>230</v>
      </c>
      <c r="C669" s="9" t="s">
        <v>230</v>
      </c>
      <c r="D669" s="152" t="s">
        <v>232</v>
      </c>
      <c r="E669" s="153" t="s">
        <v>233</v>
      </c>
      <c r="F669" s="153" t="s">
        <v>234</v>
      </c>
      <c r="G669" s="153" t="s">
        <v>235</v>
      </c>
      <c r="H669" s="153" t="s">
        <v>237</v>
      </c>
      <c r="I669" s="153" t="s">
        <v>238</v>
      </c>
      <c r="J669" s="153" t="s">
        <v>239</v>
      </c>
      <c r="K669" s="153" t="s">
        <v>240</v>
      </c>
      <c r="L669" s="153" t="s">
        <v>241</v>
      </c>
      <c r="M669" s="153" t="s">
        <v>244</v>
      </c>
      <c r="N669" s="153" t="s">
        <v>245</v>
      </c>
      <c r="O669" s="153" t="s">
        <v>246</v>
      </c>
      <c r="P669" s="153" t="s">
        <v>247</v>
      </c>
      <c r="Q669" s="153" t="s">
        <v>249</v>
      </c>
      <c r="R669" s="153" t="s">
        <v>250</v>
      </c>
      <c r="S669" s="153" t="s">
        <v>251</v>
      </c>
      <c r="T669" s="153" t="s">
        <v>252</v>
      </c>
      <c r="U669" s="153" t="s">
        <v>254</v>
      </c>
      <c r="V669" s="153" t="s">
        <v>258</v>
      </c>
      <c r="W669" s="153" t="s">
        <v>259</v>
      </c>
      <c r="X669" s="153" t="s">
        <v>260</v>
      </c>
      <c r="Y669" s="153" t="s">
        <v>261</v>
      </c>
      <c r="Z669" s="153" t="s">
        <v>262</v>
      </c>
      <c r="AA669" s="154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8" t="s">
        <v>1</v>
      </c>
    </row>
    <row r="670" spans="1:65">
      <c r="A670" s="30"/>
      <c r="B670" s="19"/>
      <c r="C670" s="9"/>
      <c r="D670" s="10" t="s">
        <v>279</v>
      </c>
      <c r="E670" s="11" t="s">
        <v>281</v>
      </c>
      <c r="F670" s="11" t="s">
        <v>281</v>
      </c>
      <c r="G670" s="11" t="s">
        <v>282</v>
      </c>
      <c r="H670" s="11" t="s">
        <v>282</v>
      </c>
      <c r="I670" s="11" t="s">
        <v>279</v>
      </c>
      <c r="J670" s="11" t="s">
        <v>281</v>
      </c>
      <c r="K670" s="11" t="s">
        <v>282</v>
      </c>
      <c r="L670" s="11" t="s">
        <v>279</v>
      </c>
      <c r="M670" s="11" t="s">
        <v>282</v>
      </c>
      <c r="N670" s="11" t="s">
        <v>279</v>
      </c>
      <c r="O670" s="11" t="s">
        <v>281</v>
      </c>
      <c r="P670" s="11" t="s">
        <v>282</v>
      </c>
      <c r="Q670" s="11" t="s">
        <v>281</v>
      </c>
      <c r="R670" s="11" t="s">
        <v>281</v>
      </c>
      <c r="S670" s="11" t="s">
        <v>279</v>
      </c>
      <c r="T670" s="11" t="s">
        <v>282</v>
      </c>
      <c r="U670" s="11" t="s">
        <v>279</v>
      </c>
      <c r="V670" s="11" t="s">
        <v>279</v>
      </c>
      <c r="W670" s="11" t="s">
        <v>282</v>
      </c>
      <c r="X670" s="11" t="s">
        <v>279</v>
      </c>
      <c r="Y670" s="11" t="s">
        <v>282</v>
      </c>
      <c r="Z670" s="11" t="s">
        <v>279</v>
      </c>
      <c r="AA670" s="154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8">
        <v>3</v>
      </c>
    </row>
    <row r="671" spans="1:65">
      <c r="A671" s="30"/>
      <c r="B671" s="19"/>
      <c r="C671" s="9"/>
      <c r="D671" s="26" t="s">
        <v>333</v>
      </c>
      <c r="E671" s="26" t="s">
        <v>334</v>
      </c>
      <c r="F671" s="26" t="s">
        <v>333</v>
      </c>
      <c r="G671" s="26" t="s">
        <v>335</v>
      </c>
      <c r="H671" s="26" t="s">
        <v>335</v>
      </c>
      <c r="I671" s="26" t="s">
        <v>116</v>
      </c>
      <c r="J671" s="26" t="s">
        <v>268</v>
      </c>
      <c r="K671" s="26" t="s">
        <v>335</v>
      </c>
      <c r="L671" s="26" t="s">
        <v>333</v>
      </c>
      <c r="M671" s="26" t="s">
        <v>336</v>
      </c>
      <c r="N671" s="26" t="s">
        <v>335</v>
      </c>
      <c r="O671" s="26" t="s">
        <v>336</v>
      </c>
      <c r="P671" s="26" t="s">
        <v>333</v>
      </c>
      <c r="Q671" s="26" t="s">
        <v>335</v>
      </c>
      <c r="R671" s="26" t="s">
        <v>337</v>
      </c>
      <c r="S671" s="26" t="s">
        <v>333</v>
      </c>
      <c r="T671" s="26" t="s">
        <v>336</v>
      </c>
      <c r="U671" s="26" t="s">
        <v>115</v>
      </c>
      <c r="V671" s="26" t="s">
        <v>333</v>
      </c>
      <c r="W671" s="26" t="s">
        <v>338</v>
      </c>
      <c r="X671" s="26" t="s">
        <v>333</v>
      </c>
      <c r="Y671" s="26" t="s">
        <v>333</v>
      </c>
      <c r="Z671" s="26" t="s">
        <v>333</v>
      </c>
      <c r="AA671" s="154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8">
        <v>3</v>
      </c>
    </row>
    <row r="672" spans="1:65">
      <c r="A672" s="30"/>
      <c r="B672" s="18">
        <v>1</v>
      </c>
      <c r="C672" s="14">
        <v>1</v>
      </c>
      <c r="D672" s="211">
        <v>0.10200000000000001</v>
      </c>
      <c r="E672" s="211">
        <v>0.11</v>
      </c>
      <c r="F672" s="211">
        <v>8.3799999999999999E-2</v>
      </c>
      <c r="G672" s="211">
        <v>0.10440000000000001</v>
      </c>
      <c r="H672" s="211">
        <v>0.11200000000000002</v>
      </c>
      <c r="I672" s="211">
        <v>7.7499999999999999E-2</v>
      </c>
      <c r="J672" s="211">
        <v>0.11199999999999999</v>
      </c>
      <c r="K672" s="211">
        <v>0.126</v>
      </c>
      <c r="L672" s="211">
        <v>0.10610000000000001</v>
      </c>
      <c r="M672" s="211">
        <v>9.2999999999999999E-2</v>
      </c>
      <c r="N672" s="211">
        <v>9.4500000000000001E-2</v>
      </c>
      <c r="O672" s="211">
        <v>9.7199999999999995E-2</v>
      </c>
      <c r="P672" s="211">
        <v>7.8E-2</v>
      </c>
      <c r="Q672" s="211">
        <v>0.1</v>
      </c>
      <c r="R672" s="211">
        <v>9.5500000000000002E-2</v>
      </c>
      <c r="S672" s="211">
        <v>9.8000000000000004E-2</v>
      </c>
      <c r="T672" s="211">
        <v>9.3100000000000002E-2</v>
      </c>
      <c r="U672" s="211">
        <v>9.1999999999999998E-2</v>
      </c>
      <c r="V672" s="211">
        <v>9.6000000000000002E-2</v>
      </c>
      <c r="W672" s="211">
        <v>0.1028</v>
      </c>
      <c r="X672" s="211">
        <v>0.11199999999999999</v>
      </c>
      <c r="Y672" s="211">
        <v>0.1116</v>
      </c>
      <c r="Z672" s="211">
        <v>0.1</v>
      </c>
      <c r="AA672" s="208"/>
      <c r="AB672" s="209"/>
      <c r="AC672" s="209"/>
      <c r="AD672" s="209"/>
      <c r="AE672" s="209"/>
      <c r="AF672" s="209"/>
      <c r="AG672" s="209"/>
      <c r="AH672" s="209"/>
      <c r="AI672" s="209"/>
      <c r="AJ672" s="209"/>
      <c r="AK672" s="209"/>
      <c r="AL672" s="209"/>
      <c r="AM672" s="209"/>
      <c r="AN672" s="209"/>
      <c r="AO672" s="209"/>
      <c r="AP672" s="209"/>
      <c r="AQ672" s="209"/>
      <c r="AR672" s="209"/>
      <c r="AS672" s="209"/>
      <c r="AT672" s="209"/>
      <c r="AU672" s="209"/>
      <c r="AV672" s="209"/>
      <c r="AW672" s="209"/>
      <c r="AX672" s="209"/>
      <c r="AY672" s="209"/>
      <c r="AZ672" s="209"/>
      <c r="BA672" s="209"/>
      <c r="BB672" s="209"/>
      <c r="BC672" s="209"/>
      <c r="BD672" s="209"/>
      <c r="BE672" s="209"/>
      <c r="BF672" s="209"/>
      <c r="BG672" s="209"/>
      <c r="BH672" s="209"/>
      <c r="BI672" s="209"/>
      <c r="BJ672" s="209"/>
      <c r="BK672" s="209"/>
      <c r="BL672" s="209"/>
      <c r="BM672" s="213">
        <v>1</v>
      </c>
    </row>
    <row r="673" spans="1:65">
      <c r="A673" s="30"/>
      <c r="B673" s="19">
        <v>1</v>
      </c>
      <c r="C673" s="9">
        <v>2</v>
      </c>
      <c r="D673" s="24">
        <v>0.10200000000000001</v>
      </c>
      <c r="E673" s="24">
        <v>0.106</v>
      </c>
      <c r="F673" s="24">
        <v>8.5699999999999998E-2</v>
      </c>
      <c r="G673" s="24">
        <v>0.105</v>
      </c>
      <c r="H673" s="24">
        <v>0.11</v>
      </c>
      <c r="I673" s="24">
        <v>7.4499999999999997E-2</v>
      </c>
      <c r="J673" s="24">
        <v>0.108</v>
      </c>
      <c r="K673" s="24">
        <v>0.127</v>
      </c>
      <c r="L673" s="24">
        <v>0.1046</v>
      </c>
      <c r="M673" s="24">
        <v>9.2999999999999999E-2</v>
      </c>
      <c r="N673" s="24">
        <v>9.6599999999999991E-2</v>
      </c>
      <c r="O673" s="24">
        <v>9.6799999999999997E-2</v>
      </c>
      <c r="P673" s="24">
        <v>7.8E-2</v>
      </c>
      <c r="Q673" s="24">
        <v>0.1</v>
      </c>
      <c r="R673" s="24">
        <v>9.5000000000000001E-2</v>
      </c>
      <c r="S673" s="24">
        <v>9.6000000000000002E-2</v>
      </c>
      <c r="T673" s="24">
        <v>9.2299999999999993E-2</v>
      </c>
      <c r="U673" s="24">
        <v>9.6000000000000002E-2</v>
      </c>
      <c r="V673" s="24">
        <v>0.09</v>
      </c>
      <c r="W673" s="24">
        <v>0.10440000000000001</v>
      </c>
      <c r="X673" s="24">
        <v>0.11199999999999999</v>
      </c>
      <c r="Y673" s="24">
        <v>0.1142</v>
      </c>
      <c r="Z673" s="24">
        <v>9.9000000000000005E-2</v>
      </c>
      <c r="AA673" s="208"/>
      <c r="AB673" s="209"/>
      <c r="AC673" s="209"/>
      <c r="AD673" s="209"/>
      <c r="AE673" s="209"/>
      <c r="AF673" s="209"/>
      <c r="AG673" s="209"/>
      <c r="AH673" s="209"/>
      <c r="AI673" s="209"/>
      <c r="AJ673" s="209"/>
      <c r="AK673" s="209"/>
      <c r="AL673" s="209"/>
      <c r="AM673" s="209"/>
      <c r="AN673" s="209"/>
      <c r="AO673" s="209"/>
      <c r="AP673" s="209"/>
      <c r="AQ673" s="209"/>
      <c r="AR673" s="209"/>
      <c r="AS673" s="209"/>
      <c r="AT673" s="209"/>
      <c r="AU673" s="209"/>
      <c r="AV673" s="209"/>
      <c r="AW673" s="209"/>
      <c r="AX673" s="209"/>
      <c r="AY673" s="209"/>
      <c r="AZ673" s="209"/>
      <c r="BA673" s="209"/>
      <c r="BB673" s="209"/>
      <c r="BC673" s="209"/>
      <c r="BD673" s="209"/>
      <c r="BE673" s="209"/>
      <c r="BF673" s="209"/>
      <c r="BG673" s="209"/>
      <c r="BH673" s="209"/>
      <c r="BI673" s="209"/>
      <c r="BJ673" s="209"/>
      <c r="BK673" s="209"/>
      <c r="BL673" s="209"/>
      <c r="BM673" s="213" t="e">
        <v>#N/A</v>
      </c>
    </row>
    <row r="674" spans="1:65">
      <c r="A674" s="30"/>
      <c r="B674" s="19">
        <v>1</v>
      </c>
      <c r="C674" s="9">
        <v>3</v>
      </c>
      <c r="D674" s="24">
        <v>0.1</v>
      </c>
      <c r="E674" s="24">
        <v>0.1</v>
      </c>
      <c r="F674" s="24">
        <v>8.3900000000000002E-2</v>
      </c>
      <c r="G674" s="24">
        <v>0.10440000000000001</v>
      </c>
      <c r="H674" s="24">
        <v>0.109</v>
      </c>
      <c r="I674" s="24">
        <v>7.6999999999999999E-2</v>
      </c>
      <c r="J674" s="24">
        <v>0.11199999999999999</v>
      </c>
      <c r="K674" s="24">
        <v>0.128</v>
      </c>
      <c r="L674" s="24">
        <v>0.11019999999999999</v>
      </c>
      <c r="M674" s="24">
        <v>9.1999999999999998E-2</v>
      </c>
      <c r="N674" s="24">
        <v>9.3800000000000008E-2</v>
      </c>
      <c r="O674" s="24">
        <v>9.64E-2</v>
      </c>
      <c r="P674" s="24">
        <v>8.4000000000000005E-2</v>
      </c>
      <c r="Q674" s="24">
        <v>0.11</v>
      </c>
      <c r="R674" s="24">
        <v>9.2499999999999999E-2</v>
      </c>
      <c r="S674" s="24">
        <v>0.1</v>
      </c>
      <c r="T674" s="24">
        <v>9.3700000000000006E-2</v>
      </c>
      <c r="U674" s="24">
        <v>0.10299999999999999</v>
      </c>
      <c r="V674" s="24">
        <v>9.2999999999999999E-2</v>
      </c>
      <c r="W674" s="24">
        <v>0.1038</v>
      </c>
      <c r="X674" s="24">
        <v>0.11199999999999999</v>
      </c>
      <c r="Y674" s="24">
        <v>0.11150000000000002</v>
      </c>
      <c r="Z674" s="24">
        <v>0.1</v>
      </c>
      <c r="AA674" s="208"/>
      <c r="AB674" s="209"/>
      <c r="AC674" s="209"/>
      <c r="AD674" s="209"/>
      <c r="AE674" s="209"/>
      <c r="AF674" s="209"/>
      <c r="AG674" s="209"/>
      <c r="AH674" s="209"/>
      <c r="AI674" s="209"/>
      <c r="AJ674" s="209"/>
      <c r="AK674" s="209"/>
      <c r="AL674" s="209"/>
      <c r="AM674" s="209"/>
      <c r="AN674" s="209"/>
      <c r="AO674" s="209"/>
      <c r="AP674" s="209"/>
      <c r="AQ674" s="209"/>
      <c r="AR674" s="209"/>
      <c r="AS674" s="209"/>
      <c r="AT674" s="209"/>
      <c r="AU674" s="209"/>
      <c r="AV674" s="209"/>
      <c r="AW674" s="209"/>
      <c r="AX674" s="209"/>
      <c r="AY674" s="209"/>
      <c r="AZ674" s="209"/>
      <c r="BA674" s="209"/>
      <c r="BB674" s="209"/>
      <c r="BC674" s="209"/>
      <c r="BD674" s="209"/>
      <c r="BE674" s="209"/>
      <c r="BF674" s="209"/>
      <c r="BG674" s="209"/>
      <c r="BH674" s="209"/>
      <c r="BI674" s="209"/>
      <c r="BJ674" s="209"/>
      <c r="BK674" s="209"/>
      <c r="BL674" s="209"/>
      <c r="BM674" s="213">
        <v>16</v>
      </c>
    </row>
    <row r="675" spans="1:65">
      <c r="A675" s="30"/>
      <c r="B675" s="19">
        <v>1</v>
      </c>
      <c r="C675" s="9">
        <v>4</v>
      </c>
      <c r="D675" s="24">
        <v>0.10200000000000001</v>
      </c>
      <c r="E675" s="24">
        <v>0.106</v>
      </c>
      <c r="F675" s="24">
        <v>8.4500000000000006E-2</v>
      </c>
      <c r="G675" s="24">
        <v>0.1021</v>
      </c>
      <c r="H675" s="24">
        <v>0.11100000000000002</v>
      </c>
      <c r="I675" s="24">
        <v>7.6499999999999999E-2</v>
      </c>
      <c r="J675" s="24">
        <v>0.11199999999999999</v>
      </c>
      <c r="K675" s="24">
        <v>0.126</v>
      </c>
      <c r="L675" s="24">
        <v>0.1085</v>
      </c>
      <c r="M675" s="24">
        <v>9.4E-2</v>
      </c>
      <c r="N675" s="24">
        <v>9.4600000000000004E-2</v>
      </c>
      <c r="O675" s="24">
        <v>9.5100000000000004E-2</v>
      </c>
      <c r="P675" s="24">
        <v>8.4000000000000005E-2</v>
      </c>
      <c r="Q675" s="24">
        <v>0.11</v>
      </c>
      <c r="R675" s="24">
        <v>8.8500000000000009E-2</v>
      </c>
      <c r="S675" s="24">
        <v>9.9000000000000005E-2</v>
      </c>
      <c r="T675" s="24">
        <v>9.3600000000000003E-2</v>
      </c>
      <c r="U675" s="24">
        <v>9.5000000000000001E-2</v>
      </c>
      <c r="V675" s="24">
        <v>9.6000000000000002E-2</v>
      </c>
      <c r="W675" s="24">
        <v>0.1048</v>
      </c>
      <c r="X675" s="24">
        <v>0.11399999999999999</v>
      </c>
      <c r="Y675" s="24">
        <v>0.1111</v>
      </c>
      <c r="Z675" s="24">
        <v>0.1</v>
      </c>
      <c r="AA675" s="208"/>
      <c r="AB675" s="209"/>
      <c r="AC675" s="209"/>
      <c r="AD675" s="209"/>
      <c r="AE675" s="209"/>
      <c r="AF675" s="209"/>
      <c r="AG675" s="209"/>
      <c r="AH675" s="209"/>
      <c r="AI675" s="209"/>
      <c r="AJ675" s="209"/>
      <c r="AK675" s="209"/>
      <c r="AL675" s="209"/>
      <c r="AM675" s="209"/>
      <c r="AN675" s="209"/>
      <c r="AO675" s="209"/>
      <c r="AP675" s="209"/>
      <c r="AQ675" s="209"/>
      <c r="AR675" s="209"/>
      <c r="AS675" s="209"/>
      <c r="AT675" s="209"/>
      <c r="AU675" s="209"/>
      <c r="AV675" s="209"/>
      <c r="AW675" s="209"/>
      <c r="AX675" s="209"/>
      <c r="AY675" s="209"/>
      <c r="AZ675" s="209"/>
      <c r="BA675" s="209"/>
      <c r="BB675" s="209"/>
      <c r="BC675" s="209"/>
      <c r="BD675" s="209"/>
      <c r="BE675" s="209"/>
      <c r="BF675" s="209"/>
      <c r="BG675" s="209"/>
      <c r="BH675" s="209"/>
      <c r="BI675" s="209"/>
      <c r="BJ675" s="209"/>
      <c r="BK675" s="209"/>
      <c r="BL675" s="209"/>
      <c r="BM675" s="213">
        <v>0.10030144927536233</v>
      </c>
    </row>
    <row r="676" spans="1:65">
      <c r="A676" s="30"/>
      <c r="B676" s="19">
        <v>1</v>
      </c>
      <c r="C676" s="9">
        <v>5</v>
      </c>
      <c r="D676" s="24">
        <v>0.1</v>
      </c>
      <c r="E676" s="24">
        <v>0.10200000000000001</v>
      </c>
      <c r="F676" s="24">
        <v>8.3600000000000008E-2</v>
      </c>
      <c r="G676" s="24">
        <v>0.1075</v>
      </c>
      <c r="H676" s="24">
        <v>0.11100000000000002</v>
      </c>
      <c r="I676" s="24">
        <v>7.6499999999999999E-2</v>
      </c>
      <c r="J676" s="24">
        <v>0.11</v>
      </c>
      <c r="K676" s="24">
        <v>0.127</v>
      </c>
      <c r="L676" s="24">
        <v>0.11050000000000001</v>
      </c>
      <c r="M676" s="24">
        <v>9.4E-2</v>
      </c>
      <c r="N676" s="24">
        <v>9.7599999999999992E-2</v>
      </c>
      <c r="O676" s="24">
        <v>9.6100000000000005E-2</v>
      </c>
      <c r="P676" s="24">
        <v>8.2000000000000003E-2</v>
      </c>
      <c r="Q676" s="24">
        <v>0.11</v>
      </c>
      <c r="R676" s="24">
        <v>9.1499999999999998E-2</v>
      </c>
      <c r="S676" s="24">
        <v>9.6000000000000002E-2</v>
      </c>
      <c r="T676" s="24">
        <v>9.35E-2</v>
      </c>
      <c r="U676" s="24">
        <v>0.106</v>
      </c>
      <c r="V676" s="24">
        <v>8.8999999999999996E-2</v>
      </c>
      <c r="W676" s="24">
        <v>0.1038</v>
      </c>
      <c r="X676" s="24">
        <v>0.11399999999999999</v>
      </c>
      <c r="Y676" s="24">
        <v>0.11280000000000001</v>
      </c>
      <c r="Z676" s="24">
        <v>9.9000000000000005E-2</v>
      </c>
      <c r="AA676" s="208"/>
      <c r="AB676" s="209"/>
      <c r="AC676" s="209"/>
      <c r="AD676" s="209"/>
      <c r="AE676" s="209"/>
      <c r="AF676" s="209"/>
      <c r="AG676" s="209"/>
      <c r="AH676" s="209"/>
      <c r="AI676" s="209"/>
      <c r="AJ676" s="209"/>
      <c r="AK676" s="209"/>
      <c r="AL676" s="209"/>
      <c r="AM676" s="209"/>
      <c r="AN676" s="209"/>
      <c r="AO676" s="209"/>
      <c r="AP676" s="209"/>
      <c r="AQ676" s="209"/>
      <c r="AR676" s="209"/>
      <c r="AS676" s="209"/>
      <c r="AT676" s="209"/>
      <c r="AU676" s="209"/>
      <c r="AV676" s="209"/>
      <c r="AW676" s="209"/>
      <c r="AX676" s="209"/>
      <c r="AY676" s="209"/>
      <c r="AZ676" s="209"/>
      <c r="BA676" s="209"/>
      <c r="BB676" s="209"/>
      <c r="BC676" s="209"/>
      <c r="BD676" s="209"/>
      <c r="BE676" s="209"/>
      <c r="BF676" s="209"/>
      <c r="BG676" s="209"/>
      <c r="BH676" s="209"/>
      <c r="BI676" s="209"/>
      <c r="BJ676" s="209"/>
      <c r="BK676" s="209"/>
      <c r="BL676" s="209"/>
      <c r="BM676" s="213">
        <v>106</v>
      </c>
    </row>
    <row r="677" spans="1:65">
      <c r="A677" s="30"/>
      <c r="B677" s="19">
        <v>1</v>
      </c>
      <c r="C677" s="9">
        <v>6</v>
      </c>
      <c r="D677" s="24">
        <v>0.10300000000000001</v>
      </c>
      <c r="E677" s="24">
        <v>0.10200000000000001</v>
      </c>
      <c r="F677" s="24">
        <v>8.5099999999999995E-2</v>
      </c>
      <c r="G677" s="24">
        <v>0.106</v>
      </c>
      <c r="H677" s="24">
        <v>0.109</v>
      </c>
      <c r="I677" s="24">
        <v>7.6999999999999999E-2</v>
      </c>
      <c r="J677" s="24">
        <v>0.11800000000000001</v>
      </c>
      <c r="K677" s="24">
        <v>0.125</v>
      </c>
      <c r="L677" s="24">
        <v>0.10560000000000001</v>
      </c>
      <c r="M677" s="24">
        <v>9.1999999999999998E-2</v>
      </c>
      <c r="N677" s="24">
        <v>9.7099999999999992E-2</v>
      </c>
      <c r="O677" s="24">
        <v>9.4600000000000004E-2</v>
      </c>
      <c r="P677" s="24">
        <v>7.9000000000000001E-2</v>
      </c>
      <c r="Q677" s="24">
        <v>0.11</v>
      </c>
      <c r="R677" s="24">
        <v>9.6000000000000002E-2</v>
      </c>
      <c r="S677" s="24">
        <v>9.9000000000000005E-2</v>
      </c>
      <c r="T677" s="24">
        <v>9.4200000000000006E-2</v>
      </c>
      <c r="U677" s="24">
        <v>0.11</v>
      </c>
      <c r="V677" s="24">
        <v>9.1999999999999998E-2</v>
      </c>
      <c r="W677" s="24">
        <v>0.1043</v>
      </c>
      <c r="X677" s="24">
        <v>0.11499999999999999</v>
      </c>
      <c r="Y677" s="24">
        <v>0.1132</v>
      </c>
      <c r="Z677" s="24">
        <v>9.9000000000000005E-2</v>
      </c>
      <c r="AA677" s="208"/>
      <c r="AB677" s="209"/>
      <c r="AC677" s="209"/>
      <c r="AD677" s="209"/>
      <c r="AE677" s="209"/>
      <c r="AF677" s="209"/>
      <c r="AG677" s="209"/>
      <c r="AH677" s="209"/>
      <c r="AI677" s="209"/>
      <c r="AJ677" s="209"/>
      <c r="AK677" s="209"/>
      <c r="AL677" s="209"/>
      <c r="AM677" s="209"/>
      <c r="AN677" s="209"/>
      <c r="AO677" s="209"/>
      <c r="AP677" s="209"/>
      <c r="AQ677" s="209"/>
      <c r="AR677" s="209"/>
      <c r="AS677" s="209"/>
      <c r="AT677" s="209"/>
      <c r="AU677" s="209"/>
      <c r="AV677" s="209"/>
      <c r="AW677" s="209"/>
      <c r="AX677" s="209"/>
      <c r="AY677" s="209"/>
      <c r="AZ677" s="209"/>
      <c r="BA677" s="209"/>
      <c r="BB677" s="209"/>
      <c r="BC677" s="209"/>
      <c r="BD677" s="209"/>
      <c r="BE677" s="209"/>
      <c r="BF677" s="209"/>
      <c r="BG677" s="209"/>
      <c r="BH677" s="209"/>
      <c r="BI677" s="209"/>
      <c r="BJ677" s="209"/>
      <c r="BK677" s="209"/>
      <c r="BL677" s="209"/>
      <c r="BM677" s="56"/>
    </row>
    <row r="678" spans="1:65">
      <c r="A678" s="30"/>
      <c r="B678" s="20" t="s">
        <v>271</v>
      </c>
      <c r="C678" s="12"/>
      <c r="D678" s="217">
        <v>0.10149999999999999</v>
      </c>
      <c r="E678" s="217">
        <v>0.10433333333333333</v>
      </c>
      <c r="F678" s="217">
        <v>8.4433333333333319E-2</v>
      </c>
      <c r="G678" s="217">
        <v>0.10490000000000001</v>
      </c>
      <c r="H678" s="217">
        <v>0.11033333333333334</v>
      </c>
      <c r="I678" s="217">
        <v>7.6499999999999999E-2</v>
      </c>
      <c r="J678" s="217">
        <v>0.11199999999999999</v>
      </c>
      <c r="K678" s="217">
        <v>0.1265</v>
      </c>
      <c r="L678" s="217">
        <v>0.10758333333333332</v>
      </c>
      <c r="M678" s="217">
        <v>9.2999999999999985E-2</v>
      </c>
      <c r="N678" s="217">
        <v>9.5699999999999993E-2</v>
      </c>
      <c r="O678" s="217">
        <v>9.6033333333333346E-2</v>
      </c>
      <c r="P678" s="217">
        <v>8.083333333333334E-2</v>
      </c>
      <c r="Q678" s="217">
        <v>0.10666666666666667</v>
      </c>
      <c r="R678" s="217">
        <v>9.3166666666666675E-2</v>
      </c>
      <c r="S678" s="217">
        <v>9.799999999999999E-2</v>
      </c>
      <c r="T678" s="217">
        <v>9.3399999999999997E-2</v>
      </c>
      <c r="U678" s="217">
        <v>0.10033333333333333</v>
      </c>
      <c r="V678" s="217">
        <v>9.2666666666666661E-2</v>
      </c>
      <c r="W678" s="217">
        <v>0.10398333333333336</v>
      </c>
      <c r="X678" s="217">
        <v>0.11316666666666665</v>
      </c>
      <c r="Y678" s="217">
        <v>0.1124</v>
      </c>
      <c r="Z678" s="217">
        <v>9.9499999999999991E-2</v>
      </c>
      <c r="AA678" s="208"/>
      <c r="AB678" s="209"/>
      <c r="AC678" s="209"/>
      <c r="AD678" s="209"/>
      <c r="AE678" s="209"/>
      <c r="AF678" s="209"/>
      <c r="AG678" s="209"/>
      <c r="AH678" s="209"/>
      <c r="AI678" s="209"/>
      <c r="AJ678" s="209"/>
      <c r="AK678" s="209"/>
      <c r="AL678" s="209"/>
      <c r="AM678" s="209"/>
      <c r="AN678" s="209"/>
      <c r="AO678" s="209"/>
      <c r="AP678" s="209"/>
      <c r="AQ678" s="209"/>
      <c r="AR678" s="209"/>
      <c r="AS678" s="209"/>
      <c r="AT678" s="209"/>
      <c r="AU678" s="209"/>
      <c r="AV678" s="209"/>
      <c r="AW678" s="209"/>
      <c r="AX678" s="209"/>
      <c r="AY678" s="209"/>
      <c r="AZ678" s="209"/>
      <c r="BA678" s="209"/>
      <c r="BB678" s="209"/>
      <c r="BC678" s="209"/>
      <c r="BD678" s="209"/>
      <c r="BE678" s="209"/>
      <c r="BF678" s="209"/>
      <c r="BG678" s="209"/>
      <c r="BH678" s="209"/>
      <c r="BI678" s="209"/>
      <c r="BJ678" s="209"/>
      <c r="BK678" s="209"/>
      <c r="BL678" s="209"/>
      <c r="BM678" s="56"/>
    </row>
    <row r="679" spans="1:65">
      <c r="A679" s="30"/>
      <c r="B679" s="3" t="s">
        <v>272</v>
      </c>
      <c r="C679" s="29"/>
      <c r="D679" s="24">
        <v>0.10200000000000001</v>
      </c>
      <c r="E679" s="24">
        <v>0.10400000000000001</v>
      </c>
      <c r="F679" s="24">
        <v>8.4199999999999997E-2</v>
      </c>
      <c r="G679" s="24">
        <v>0.1047</v>
      </c>
      <c r="H679" s="24">
        <v>0.11050000000000001</v>
      </c>
      <c r="I679" s="24">
        <v>7.6749999999999999E-2</v>
      </c>
      <c r="J679" s="24">
        <v>0.11199999999999999</v>
      </c>
      <c r="K679" s="24">
        <v>0.1265</v>
      </c>
      <c r="L679" s="24">
        <v>0.10730000000000001</v>
      </c>
      <c r="M679" s="24">
        <v>9.2999999999999999E-2</v>
      </c>
      <c r="N679" s="24">
        <v>9.5599999999999991E-2</v>
      </c>
      <c r="O679" s="24">
        <v>9.6250000000000002E-2</v>
      </c>
      <c r="P679" s="24">
        <v>8.0500000000000002E-2</v>
      </c>
      <c r="Q679" s="24">
        <v>0.11</v>
      </c>
      <c r="R679" s="24">
        <v>9.375E-2</v>
      </c>
      <c r="S679" s="24">
        <v>9.8500000000000004E-2</v>
      </c>
      <c r="T679" s="24">
        <v>9.3549999999999994E-2</v>
      </c>
      <c r="U679" s="24">
        <v>9.9500000000000005E-2</v>
      </c>
      <c r="V679" s="24">
        <v>9.2499999999999999E-2</v>
      </c>
      <c r="W679" s="24">
        <v>0.10405</v>
      </c>
      <c r="X679" s="24">
        <v>0.11299999999999999</v>
      </c>
      <c r="Y679" s="24">
        <v>0.11220000000000001</v>
      </c>
      <c r="Z679" s="24">
        <v>9.9500000000000005E-2</v>
      </c>
      <c r="AA679" s="208"/>
      <c r="AB679" s="209"/>
      <c r="AC679" s="209"/>
      <c r="AD679" s="209"/>
      <c r="AE679" s="209"/>
      <c r="AF679" s="209"/>
      <c r="AG679" s="209"/>
      <c r="AH679" s="209"/>
      <c r="AI679" s="209"/>
      <c r="AJ679" s="209"/>
      <c r="AK679" s="209"/>
      <c r="AL679" s="209"/>
      <c r="AM679" s="209"/>
      <c r="AN679" s="209"/>
      <c r="AO679" s="209"/>
      <c r="AP679" s="209"/>
      <c r="AQ679" s="209"/>
      <c r="AR679" s="209"/>
      <c r="AS679" s="209"/>
      <c r="AT679" s="209"/>
      <c r="AU679" s="209"/>
      <c r="AV679" s="209"/>
      <c r="AW679" s="209"/>
      <c r="AX679" s="209"/>
      <c r="AY679" s="209"/>
      <c r="AZ679" s="209"/>
      <c r="BA679" s="209"/>
      <c r="BB679" s="209"/>
      <c r="BC679" s="209"/>
      <c r="BD679" s="209"/>
      <c r="BE679" s="209"/>
      <c r="BF679" s="209"/>
      <c r="BG679" s="209"/>
      <c r="BH679" s="209"/>
      <c r="BI679" s="209"/>
      <c r="BJ679" s="209"/>
      <c r="BK679" s="209"/>
      <c r="BL679" s="209"/>
      <c r="BM679" s="56"/>
    </row>
    <row r="680" spans="1:65">
      <c r="A680" s="30"/>
      <c r="B680" s="3" t="s">
        <v>273</v>
      </c>
      <c r="C680" s="29"/>
      <c r="D680" s="24">
        <v>1.22474487139159E-3</v>
      </c>
      <c r="E680" s="24">
        <v>3.6696957185394321E-3</v>
      </c>
      <c r="F680" s="24">
        <v>8.2865352631040069E-4</v>
      </c>
      <c r="G680" s="24">
        <v>1.8066543665017937E-3</v>
      </c>
      <c r="H680" s="24">
        <v>1.2110601416390047E-3</v>
      </c>
      <c r="I680" s="24">
        <v>1.0488088481701524E-3</v>
      </c>
      <c r="J680" s="24">
        <v>3.3466401061363052E-3</v>
      </c>
      <c r="K680" s="24">
        <v>1.0488088481701524E-3</v>
      </c>
      <c r="L680" s="24">
        <v>2.49913318305901E-3</v>
      </c>
      <c r="M680" s="24">
        <v>8.9442719099991667E-4</v>
      </c>
      <c r="N680" s="24">
        <v>1.5899685531481364E-3</v>
      </c>
      <c r="O680" s="24">
        <v>1.0013324456276547E-3</v>
      </c>
      <c r="P680" s="24">
        <v>2.8577380332470434E-3</v>
      </c>
      <c r="Q680" s="24">
        <v>5.1639777949432199E-3</v>
      </c>
      <c r="R680" s="24">
        <v>2.8925190866555496E-3</v>
      </c>
      <c r="S680" s="24">
        <v>1.6733200530681526E-3</v>
      </c>
      <c r="T680" s="24">
        <v>6.4498061986388827E-4</v>
      </c>
      <c r="U680" s="24">
        <v>7.0616334276615246E-3</v>
      </c>
      <c r="V680" s="24">
        <v>2.9439202887759515E-3</v>
      </c>
      <c r="W680" s="24">
        <v>6.9402209378856814E-4</v>
      </c>
      <c r="X680" s="24">
        <v>1.329160135825127E-3</v>
      </c>
      <c r="Y680" s="24">
        <v>1.1983321743156143E-3</v>
      </c>
      <c r="Z680" s="24">
        <v>5.4772255750516665E-4</v>
      </c>
      <c r="AA680" s="208"/>
      <c r="AB680" s="209"/>
      <c r="AC680" s="209"/>
      <c r="AD680" s="209"/>
      <c r="AE680" s="209"/>
      <c r="AF680" s="209"/>
      <c r="AG680" s="209"/>
      <c r="AH680" s="209"/>
      <c r="AI680" s="209"/>
      <c r="AJ680" s="209"/>
      <c r="AK680" s="209"/>
      <c r="AL680" s="209"/>
      <c r="AM680" s="209"/>
      <c r="AN680" s="209"/>
      <c r="AO680" s="209"/>
      <c r="AP680" s="209"/>
      <c r="AQ680" s="209"/>
      <c r="AR680" s="209"/>
      <c r="AS680" s="209"/>
      <c r="AT680" s="209"/>
      <c r="AU680" s="209"/>
      <c r="AV680" s="209"/>
      <c r="AW680" s="209"/>
      <c r="AX680" s="209"/>
      <c r="AY680" s="209"/>
      <c r="AZ680" s="209"/>
      <c r="BA680" s="209"/>
      <c r="BB680" s="209"/>
      <c r="BC680" s="209"/>
      <c r="BD680" s="209"/>
      <c r="BE680" s="209"/>
      <c r="BF680" s="209"/>
      <c r="BG680" s="209"/>
      <c r="BH680" s="209"/>
      <c r="BI680" s="209"/>
      <c r="BJ680" s="209"/>
      <c r="BK680" s="209"/>
      <c r="BL680" s="209"/>
      <c r="BM680" s="56"/>
    </row>
    <row r="681" spans="1:65">
      <c r="A681" s="30"/>
      <c r="B681" s="3" t="s">
        <v>87</v>
      </c>
      <c r="C681" s="29"/>
      <c r="D681" s="13">
        <v>1.2066451934892513E-2</v>
      </c>
      <c r="E681" s="13">
        <v>3.517280241411596E-2</v>
      </c>
      <c r="F681" s="13">
        <v>9.8142936396810199E-3</v>
      </c>
      <c r="G681" s="13">
        <v>1.7222634571037117E-2</v>
      </c>
      <c r="H681" s="13">
        <v>1.0976375906093698E-2</v>
      </c>
      <c r="I681" s="13">
        <v>1.3709919583923562E-2</v>
      </c>
      <c r="J681" s="13">
        <v>2.9880715233359872E-2</v>
      </c>
      <c r="K681" s="13">
        <v>8.2909790369182015E-3</v>
      </c>
      <c r="L681" s="13">
        <v>2.3229742987380422E-2</v>
      </c>
      <c r="M681" s="13">
        <v>9.6174966774184596E-3</v>
      </c>
      <c r="N681" s="13">
        <v>1.6614091464452838E-2</v>
      </c>
      <c r="O681" s="13">
        <v>1.0426925848257424E-2</v>
      </c>
      <c r="P681" s="13">
        <v>3.5353460205118058E-2</v>
      </c>
      <c r="Q681" s="13">
        <v>4.8412291827592685E-2</v>
      </c>
      <c r="R681" s="13">
        <v>3.1046716493619491E-2</v>
      </c>
      <c r="S681" s="13">
        <v>1.7074694419062782E-2</v>
      </c>
      <c r="T681" s="13">
        <v>6.9055740884784609E-3</v>
      </c>
      <c r="U681" s="13">
        <v>7.038172851489892E-2</v>
      </c>
      <c r="V681" s="13">
        <v>3.1768923979596603E-2</v>
      </c>
      <c r="W681" s="13">
        <v>6.674358972161256E-3</v>
      </c>
      <c r="X681" s="13">
        <v>1.1745155839397295E-2</v>
      </c>
      <c r="Y681" s="13">
        <v>1.0661318276829309E-2</v>
      </c>
      <c r="Z681" s="13">
        <v>5.5047493216599666E-3</v>
      </c>
      <c r="AA681" s="154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5"/>
    </row>
    <row r="682" spans="1:65">
      <c r="A682" s="30"/>
      <c r="B682" s="3" t="s">
        <v>274</v>
      </c>
      <c r="C682" s="29"/>
      <c r="D682" s="13">
        <v>1.1949485608599986E-2</v>
      </c>
      <c r="E682" s="13">
        <v>4.0197665009825245E-2</v>
      </c>
      <c r="F682" s="13">
        <v>-0.15820425384348658</v>
      </c>
      <c r="G682" s="13">
        <v>4.5847300890070386E-2</v>
      </c>
      <c r="H682" s="13">
        <v>0.10001733903594956</v>
      </c>
      <c r="I682" s="13">
        <v>-0.23729915616691721</v>
      </c>
      <c r="J682" s="13">
        <v>0.1166339151543172</v>
      </c>
      <c r="K682" s="13">
        <v>0.2611981273841173</v>
      </c>
      <c r="L682" s="13">
        <v>7.2599988440642527E-2</v>
      </c>
      <c r="M682" s="13">
        <v>-7.2795052595076015E-2</v>
      </c>
      <c r="N682" s="13">
        <v>-4.5876199283319985E-2</v>
      </c>
      <c r="O682" s="13">
        <v>-4.2552884059646301E-2</v>
      </c>
      <c r="P682" s="13">
        <v>-0.19409605825916076</v>
      </c>
      <c r="Q682" s="13">
        <v>6.3460871575540256E-2</v>
      </c>
      <c r="R682" s="13">
        <v>-7.1133394983239007E-2</v>
      </c>
      <c r="S682" s="13">
        <v>-2.2945324239972531E-2</v>
      </c>
      <c r="T682" s="13">
        <v>-6.880707432666755E-2</v>
      </c>
      <c r="U682" s="13">
        <v>3.1788232574259112E-4</v>
      </c>
      <c r="V682" s="13">
        <v>-7.6118367818749477E-2</v>
      </c>
      <c r="W682" s="13">
        <v>3.6708184024968338E-2</v>
      </c>
      <c r="X682" s="13">
        <v>0.1282655184371746</v>
      </c>
      <c r="Y682" s="13">
        <v>0.12062189342272567</v>
      </c>
      <c r="Z682" s="13">
        <v>-7.9904057334414524E-3</v>
      </c>
      <c r="AA682" s="154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5"/>
    </row>
    <row r="683" spans="1:65">
      <c r="A683" s="30"/>
      <c r="B683" s="46" t="s">
        <v>275</v>
      </c>
      <c r="C683" s="47"/>
      <c r="D683" s="45">
        <v>0.11</v>
      </c>
      <c r="E683" s="45">
        <v>0.38</v>
      </c>
      <c r="F683" s="45">
        <v>1.5</v>
      </c>
      <c r="G683" s="45">
        <v>0.43</v>
      </c>
      <c r="H683" s="45">
        <v>0.94</v>
      </c>
      <c r="I683" s="45">
        <v>2.2400000000000002</v>
      </c>
      <c r="J683" s="45">
        <v>1.1000000000000001</v>
      </c>
      <c r="K683" s="45">
        <v>2.46</v>
      </c>
      <c r="L683" s="45">
        <v>0.68</v>
      </c>
      <c r="M683" s="45">
        <v>0.69</v>
      </c>
      <c r="N683" s="45">
        <v>0.44</v>
      </c>
      <c r="O683" s="45">
        <v>0.4</v>
      </c>
      <c r="P683" s="45">
        <v>1.83</v>
      </c>
      <c r="Q683" s="45">
        <v>0.6</v>
      </c>
      <c r="R683" s="45">
        <v>0.67</v>
      </c>
      <c r="S683" s="45">
        <v>0.22</v>
      </c>
      <c r="T683" s="45">
        <v>0.65</v>
      </c>
      <c r="U683" s="45">
        <v>0</v>
      </c>
      <c r="V683" s="45">
        <v>0.72</v>
      </c>
      <c r="W683" s="45">
        <v>0.34</v>
      </c>
      <c r="X683" s="45">
        <v>1.21</v>
      </c>
      <c r="Y683" s="45">
        <v>1.1399999999999999</v>
      </c>
      <c r="Z683" s="45">
        <v>0.08</v>
      </c>
      <c r="AA683" s="154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B684" s="31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BM684" s="55"/>
    </row>
    <row r="685" spans="1:65" ht="15">
      <c r="B685" s="8" t="s">
        <v>611</v>
      </c>
      <c r="BM685" s="28" t="s">
        <v>67</v>
      </c>
    </row>
    <row r="686" spans="1:65" ht="15">
      <c r="A686" s="25" t="s">
        <v>37</v>
      </c>
      <c r="B686" s="18" t="s">
        <v>110</v>
      </c>
      <c r="C686" s="15" t="s">
        <v>111</v>
      </c>
      <c r="D686" s="16" t="s">
        <v>229</v>
      </c>
      <c r="E686" s="17" t="s">
        <v>229</v>
      </c>
      <c r="F686" s="17" t="s">
        <v>229</v>
      </c>
      <c r="G686" s="17" t="s">
        <v>229</v>
      </c>
      <c r="H686" s="17" t="s">
        <v>229</v>
      </c>
      <c r="I686" s="17" t="s">
        <v>229</v>
      </c>
      <c r="J686" s="17" t="s">
        <v>229</v>
      </c>
      <c r="K686" s="17" t="s">
        <v>229</v>
      </c>
      <c r="L686" s="17" t="s">
        <v>229</v>
      </c>
      <c r="M686" s="17" t="s">
        <v>229</v>
      </c>
      <c r="N686" s="17" t="s">
        <v>229</v>
      </c>
      <c r="O686" s="17" t="s">
        <v>229</v>
      </c>
      <c r="P686" s="17" t="s">
        <v>229</v>
      </c>
      <c r="Q686" s="17" t="s">
        <v>229</v>
      </c>
      <c r="R686" s="17" t="s">
        <v>229</v>
      </c>
      <c r="S686" s="17" t="s">
        <v>229</v>
      </c>
      <c r="T686" s="17" t="s">
        <v>229</v>
      </c>
      <c r="U686" s="17" t="s">
        <v>229</v>
      </c>
      <c r="V686" s="17" t="s">
        <v>229</v>
      </c>
      <c r="W686" s="17" t="s">
        <v>229</v>
      </c>
      <c r="X686" s="17" t="s">
        <v>229</v>
      </c>
      <c r="Y686" s="17" t="s">
        <v>229</v>
      </c>
      <c r="Z686" s="17" t="s">
        <v>229</v>
      </c>
      <c r="AA686" s="154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8">
        <v>1</v>
      </c>
    </row>
    <row r="687" spans="1:65">
      <c r="A687" s="30"/>
      <c r="B687" s="19" t="s">
        <v>230</v>
      </c>
      <c r="C687" s="9" t="s">
        <v>230</v>
      </c>
      <c r="D687" s="152" t="s">
        <v>232</v>
      </c>
      <c r="E687" s="153" t="s">
        <v>233</v>
      </c>
      <c r="F687" s="153" t="s">
        <v>234</v>
      </c>
      <c r="G687" s="153" t="s">
        <v>235</v>
      </c>
      <c r="H687" s="153" t="s">
        <v>237</v>
      </c>
      <c r="I687" s="153" t="s">
        <v>238</v>
      </c>
      <c r="J687" s="153" t="s">
        <v>239</v>
      </c>
      <c r="K687" s="153" t="s">
        <v>240</v>
      </c>
      <c r="L687" s="153" t="s">
        <v>241</v>
      </c>
      <c r="M687" s="153" t="s">
        <v>243</v>
      </c>
      <c r="N687" s="153" t="s">
        <v>244</v>
      </c>
      <c r="O687" s="153" t="s">
        <v>246</v>
      </c>
      <c r="P687" s="153" t="s">
        <v>247</v>
      </c>
      <c r="Q687" s="153" t="s">
        <v>249</v>
      </c>
      <c r="R687" s="153" t="s">
        <v>250</v>
      </c>
      <c r="S687" s="153" t="s">
        <v>251</v>
      </c>
      <c r="T687" s="153" t="s">
        <v>252</v>
      </c>
      <c r="U687" s="153" t="s">
        <v>254</v>
      </c>
      <c r="V687" s="153" t="s">
        <v>258</v>
      </c>
      <c r="W687" s="153" t="s">
        <v>259</v>
      </c>
      <c r="X687" s="153" t="s">
        <v>260</v>
      </c>
      <c r="Y687" s="153" t="s">
        <v>261</v>
      </c>
      <c r="Z687" s="153" t="s">
        <v>262</v>
      </c>
      <c r="AA687" s="154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8" t="s">
        <v>3</v>
      </c>
    </row>
    <row r="688" spans="1:65">
      <c r="A688" s="30"/>
      <c r="B688" s="19"/>
      <c r="C688" s="9"/>
      <c r="D688" s="10" t="s">
        <v>279</v>
      </c>
      <c r="E688" s="11" t="s">
        <v>279</v>
      </c>
      <c r="F688" s="11" t="s">
        <v>281</v>
      </c>
      <c r="G688" s="11" t="s">
        <v>282</v>
      </c>
      <c r="H688" s="11" t="s">
        <v>282</v>
      </c>
      <c r="I688" s="11" t="s">
        <v>279</v>
      </c>
      <c r="J688" s="11" t="s">
        <v>279</v>
      </c>
      <c r="K688" s="11" t="s">
        <v>282</v>
      </c>
      <c r="L688" s="11" t="s">
        <v>279</v>
      </c>
      <c r="M688" s="11" t="s">
        <v>279</v>
      </c>
      <c r="N688" s="11" t="s">
        <v>282</v>
      </c>
      <c r="O688" s="11" t="s">
        <v>279</v>
      </c>
      <c r="P688" s="11" t="s">
        <v>282</v>
      </c>
      <c r="Q688" s="11" t="s">
        <v>279</v>
      </c>
      <c r="R688" s="11" t="s">
        <v>279</v>
      </c>
      <c r="S688" s="11" t="s">
        <v>279</v>
      </c>
      <c r="T688" s="11" t="s">
        <v>282</v>
      </c>
      <c r="U688" s="11" t="s">
        <v>279</v>
      </c>
      <c r="V688" s="11" t="s">
        <v>279</v>
      </c>
      <c r="W688" s="11" t="s">
        <v>282</v>
      </c>
      <c r="X688" s="11" t="s">
        <v>279</v>
      </c>
      <c r="Y688" s="11" t="s">
        <v>282</v>
      </c>
      <c r="Z688" s="11" t="s">
        <v>279</v>
      </c>
      <c r="AA688" s="154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/>
      <c r="C689" s="9"/>
      <c r="D689" s="26" t="s">
        <v>333</v>
      </c>
      <c r="E689" s="26" t="s">
        <v>334</v>
      </c>
      <c r="F689" s="26" t="s">
        <v>333</v>
      </c>
      <c r="G689" s="26" t="s">
        <v>335</v>
      </c>
      <c r="H689" s="26" t="s">
        <v>335</v>
      </c>
      <c r="I689" s="26" t="s">
        <v>116</v>
      </c>
      <c r="J689" s="26" t="s">
        <v>268</v>
      </c>
      <c r="K689" s="26" t="s">
        <v>335</v>
      </c>
      <c r="L689" s="26" t="s">
        <v>333</v>
      </c>
      <c r="M689" s="26" t="s">
        <v>116</v>
      </c>
      <c r="N689" s="26" t="s">
        <v>336</v>
      </c>
      <c r="O689" s="26" t="s">
        <v>336</v>
      </c>
      <c r="P689" s="26" t="s">
        <v>333</v>
      </c>
      <c r="Q689" s="26" t="s">
        <v>335</v>
      </c>
      <c r="R689" s="26" t="s">
        <v>337</v>
      </c>
      <c r="S689" s="26" t="s">
        <v>333</v>
      </c>
      <c r="T689" s="26" t="s">
        <v>336</v>
      </c>
      <c r="U689" s="26" t="s">
        <v>115</v>
      </c>
      <c r="V689" s="26" t="s">
        <v>333</v>
      </c>
      <c r="W689" s="26" t="s">
        <v>338</v>
      </c>
      <c r="X689" s="26" t="s">
        <v>333</v>
      </c>
      <c r="Y689" s="26" t="s">
        <v>333</v>
      </c>
      <c r="Z689" s="26" t="s">
        <v>333</v>
      </c>
      <c r="AA689" s="154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>
        <v>2</v>
      </c>
    </row>
    <row r="690" spans="1:65">
      <c r="A690" s="30"/>
      <c r="B690" s="18">
        <v>1</v>
      </c>
      <c r="C690" s="14">
        <v>1</v>
      </c>
      <c r="D690" s="229">
        <v>11.3</v>
      </c>
      <c r="E690" s="236">
        <v>11</v>
      </c>
      <c r="F690" s="236">
        <v>10</v>
      </c>
      <c r="G690" s="229">
        <v>11.4</v>
      </c>
      <c r="H690" s="229">
        <v>13</v>
      </c>
      <c r="I690" s="236">
        <v>11</v>
      </c>
      <c r="J690" s="236">
        <v>8</v>
      </c>
      <c r="K690" s="229">
        <v>10.3</v>
      </c>
      <c r="L690" s="229">
        <v>12.1</v>
      </c>
      <c r="M690" s="229">
        <v>10.9</v>
      </c>
      <c r="N690" s="229">
        <v>10.199999999999999</v>
      </c>
      <c r="O690" s="229">
        <v>15.1</v>
      </c>
      <c r="P690" s="229">
        <v>13.5</v>
      </c>
      <c r="Q690" s="229">
        <v>11.9</v>
      </c>
      <c r="R690" s="236">
        <v>13</v>
      </c>
      <c r="S690" s="229">
        <v>11.1</v>
      </c>
      <c r="T690" s="229">
        <v>13.8</v>
      </c>
      <c r="U690" s="229">
        <v>13.4</v>
      </c>
      <c r="V690" s="229">
        <v>11.22</v>
      </c>
      <c r="W690" s="236">
        <v>15</v>
      </c>
      <c r="X690" s="229">
        <v>12.2</v>
      </c>
      <c r="Y690" s="229">
        <v>12.3</v>
      </c>
      <c r="Z690" s="229">
        <v>12.1</v>
      </c>
      <c r="AA690" s="230"/>
      <c r="AB690" s="231"/>
      <c r="AC690" s="231"/>
      <c r="AD690" s="231"/>
      <c r="AE690" s="231"/>
      <c r="AF690" s="231"/>
      <c r="AG690" s="231"/>
      <c r="AH690" s="231"/>
      <c r="AI690" s="231"/>
      <c r="AJ690" s="231"/>
      <c r="AK690" s="231"/>
      <c r="AL690" s="231"/>
      <c r="AM690" s="231"/>
      <c r="AN690" s="231"/>
      <c r="AO690" s="231"/>
      <c r="AP690" s="231"/>
      <c r="AQ690" s="231"/>
      <c r="AR690" s="231"/>
      <c r="AS690" s="231"/>
      <c r="AT690" s="231"/>
      <c r="AU690" s="231"/>
      <c r="AV690" s="231"/>
      <c r="AW690" s="231"/>
      <c r="AX690" s="231"/>
      <c r="AY690" s="231"/>
      <c r="AZ690" s="231"/>
      <c r="BA690" s="231"/>
      <c r="BB690" s="231"/>
      <c r="BC690" s="231"/>
      <c r="BD690" s="231"/>
      <c r="BE690" s="231"/>
      <c r="BF690" s="231"/>
      <c r="BG690" s="231"/>
      <c r="BH690" s="231"/>
      <c r="BI690" s="231"/>
      <c r="BJ690" s="231"/>
      <c r="BK690" s="231"/>
      <c r="BL690" s="231"/>
      <c r="BM690" s="232">
        <v>1</v>
      </c>
    </row>
    <row r="691" spans="1:65">
      <c r="A691" s="30"/>
      <c r="B691" s="19">
        <v>1</v>
      </c>
      <c r="C691" s="9">
        <v>2</v>
      </c>
      <c r="D691" s="233">
        <v>12</v>
      </c>
      <c r="E691" s="237">
        <v>11</v>
      </c>
      <c r="F691" s="237">
        <v>10</v>
      </c>
      <c r="G691" s="233">
        <v>11.7</v>
      </c>
      <c r="H691" s="233">
        <v>12.4</v>
      </c>
      <c r="I691" s="237">
        <v>10</v>
      </c>
      <c r="J691" s="237">
        <v>9</v>
      </c>
      <c r="K691" s="233">
        <v>10.4</v>
      </c>
      <c r="L691" s="233">
        <v>11.7</v>
      </c>
      <c r="M691" s="233">
        <v>10.9</v>
      </c>
      <c r="N691" s="233">
        <v>10.5</v>
      </c>
      <c r="O691" s="233">
        <v>14.6</v>
      </c>
      <c r="P691" s="233">
        <v>13</v>
      </c>
      <c r="Q691" s="233">
        <v>11.7</v>
      </c>
      <c r="R691" s="237">
        <v>13</v>
      </c>
      <c r="S691" s="233">
        <v>10.7</v>
      </c>
      <c r="T691" s="233">
        <v>14.2</v>
      </c>
      <c r="U691" s="233">
        <v>13.5</v>
      </c>
      <c r="V691" s="233">
        <v>10.81</v>
      </c>
      <c r="W691" s="237">
        <v>18</v>
      </c>
      <c r="X691" s="233">
        <v>12.5</v>
      </c>
      <c r="Y691" s="233">
        <v>12.6</v>
      </c>
      <c r="Z691" s="233">
        <v>12.1</v>
      </c>
      <c r="AA691" s="230"/>
      <c r="AB691" s="231"/>
      <c r="AC691" s="231"/>
      <c r="AD691" s="231"/>
      <c r="AE691" s="231"/>
      <c r="AF691" s="231"/>
      <c r="AG691" s="231"/>
      <c r="AH691" s="231"/>
      <c r="AI691" s="231"/>
      <c r="AJ691" s="231"/>
      <c r="AK691" s="231"/>
      <c r="AL691" s="231"/>
      <c r="AM691" s="231"/>
      <c r="AN691" s="231"/>
      <c r="AO691" s="231"/>
      <c r="AP691" s="231"/>
      <c r="AQ691" s="231"/>
      <c r="AR691" s="231"/>
      <c r="AS691" s="231"/>
      <c r="AT691" s="231"/>
      <c r="AU691" s="231"/>
      <c r="AV691" s="231"/>
      <c r="AW691" s="231"/>
      <c r="AX691" s="231"/>
      <c r="AY691" s="231"/>
      <c r="AZ691" s="231"/>
      <c r="BA691" s="231"/>
      <c r="BB691" s="231"/>
      <c r="BC691" s="231"/>
      <c r="BD691" s="231"/>
      <c r="BE691" s="231"/>
      <c r="BF691" s="231"/>
      <c r="BG691" s="231"/>
      <c r="BH691" s="231"/>
      <c r="BI691" s="231"/>
      <c r="BJ691" s="231"/>
      <c r="BK691" s="231"/>
      <c r="BL691" s="231"/>
      <c r="BM691" s="232">
        <v>31</v>
      </c>
    </row>
    <row r="692" spans="1:65">
      <c r="A692" s="30"/>
      <c r="B692" s="19">
        <v>1</v>
      </c>
      <c r="C692" s="9">
        <v>3</v>
      </c>
      <c r="D692" s="233">
        <v>11.4</v>
      </c>
      <c r="E692" s="237">
        <v>11</v>
      </c>
      <c r="F692" s="237">
        <v>10</v>
      </c>
      <c r="G692" s="233">
        <v>11.2</v>
      </c>
      <c r="H692" s="233">
        <v>13.3</v>
      </c>
      <c r="I692" s="237">
        <v>10</v>
      </c>
      <c r="J692" s="237">
        <v>9</v>
      </c>
      <c r="K692" s="233">
        <v>10.4</v>
      </c>
      <c r="L692" s="233">
        <v>11.8</v>
      </c>
      <c r="M692" s="233">
        <v>11.2</v>
      </c>
      <c r="N692" s="233">
        <v>10.3</v>
      </c>
      <c r="O692" s="233">
        <v>13.5</v>
      </c>
      <c r="P692" s="233">
        <v>12.6</v>
      </c>
      <c r="Q692" s="233">
        <v>12</v>
      </c>
      <c r="R692" s="237">
        <v>13</v>
      </c>
      <c r="S692" s="233">
        <v>11.4</v>
      </c>
      <c r="T692" s="233">
        <v>13.9</v>
      </c>
      <c r="U692" s="233">
        <v>12.9</v>
      </c>
      <c r="V692" s="233">
        <v>11.22</v>
      </c>
      <c r="W692" s="237">
        <v>14</v>
      </c>
      <c r="X692" s="233">
        <v>12.7</v>
      </c>
      <c r="Y692" s="233">
        <v>12.4</v>
      </c>
      <c r="Z692" s="233">
        <v>12.2</v>
      </c>
      <c r="AA692" s="230"/>
      <c r="AB692" s="231"/>
      <c r="AC692" s="231"/>
      <c r="AD692" s="231"/>
      <c r="AE692" s="231"/>
      <c r="AF692" s="231"/>
      <c r="AG692" s="231"/>
      <c r="AH692" s="231"/>
      <c r="AI692" s="231"/>
      <c r="AJ692" s="231"/>
      <c r="AK692" s="231"/>
      <c r="AL692" s="231"/>
      <c r="AM692" s="231"/>
      <c r="AN692" s="231"/>
      <c r="AO692" s="231"/>
      <c r="AP692" s="231"/>
      <c r="AQ692" s="231"/>
      <c r="AR692" s="231"/>
      <c r="AS692" s="231"/>
      <c r="AT692" s="231"/>
      <c r="AU692" s="231"/>
      <c r="AV692" s="231"/>
      <c r="AW692" s="231"/>
      <c r="AX692" s="231"/>
      <c r="AY692" s="231"/>
      <c r="AZ692" s="231"/>
      <c r="BA692" s="231"/>
      <c r="BB692" s="231"/>
      <c r="BC692" s="231"/>
      <c r="BD692" s="231"/>
      <c r="BE692" s="231"/>
      <c r="BF692" s="231"/>
      <c r="BG692" s="231"/>
      <c r="BH692" s="231"/>
      <c r="BI692" s="231"/>
      <c r="BJ692" s="231"/>
      <c r="BK692" s="231"/>
      <c r="BL692" s="231"/>
      <c r="BM692" s="232">
        <v>16</v>
      </c>
    </row>
    <row r="693" spans="1:65">
      <c r="A693" s="30"/>
      <c r="B693" s="19">
        <v>1</v>
      </c>
      <c r="C693" s="9">
        <v>4</v>
      </c>
      <c r="D693" s="233">
        <v>11</v>
      </c>
      <c r="E693" s="237">
        <v>10</v>
      </c>
      <c r="F693" s="237">
        <v>10</v>
      </c>
      <c r="G693" s="233">
        <v>11.3</v>
      </c>
      <c r="H693" s="233">
        <v>12.5</v>
      </c>
      <c r="I693" s="237">
        <v>11</v>
      </c>
      <c r="J693" s="237">
        <v>9</v>
      </c>
      <c r="K693" s="233">
        <v>10.4</v>
      </c>
      <c r="L693" s="233">
        <v>11.8</v>
      </c>
      <c r="M693" s="233">
        <v>10.9</v>
      </c>
      <c r="N693" s="233">
        <v>10.5</v>
      </c>
      <c r="O693" s="233">
        <v>15</v>
      </c>
      <c r="P693" s="233">
        <v>13.3</v>
      </c>
      <c r="Q693" s="233">
        <v>11.7</v>
      </c>
      <c r="R693" s="237">
        <v>13</v>
      </c>
      <c r="S693" s="233">
        <v>10.8</v>
      </c>
      <c r="T693" s="233">
        <v>14.2</v>
      </c>
      <c r="U693" s="233">
        <v>13.35</v>
      </c>
      <c r="V693" s="233">
        <v>11.22</v>
      </c>
      <c r="W693" s="237">
        <v>13</v>
      </c>
      <c r="X693" s="233">
        <v>12</v>
      </c>
      <c r="Y693" s="233">
        <v>12.3</v>
      </c>
      <c r="Z693" s="233">
        <v>12.2</v>
      </c>
      <c r="AA693" s="230"/>
      <c r="AB693" s="231"/>
      <c r="AC693" s="231"/>
      <c r="AD693" s="231"/>
      <c r="AE693" s="231"/>
      <c r="AF693" s="231"/>
      <c r="AG693" s="231"/>
      <c r="AH693" s="231"/>
      <c r="AI693" s="231"/>
      <c r="AJ693" s="231"/>
      <c r="AK693" s="231"/>
      <c r="AL693" s="231"/>
      <c r="AM693" s="231"/>
      <c r="AN693" s="231"/>
      <c r="AO693" s="231"/>
      <c r="AP693" s="231"/>
      <c r="AQ693" s="231"/>
      <c r="AR693" s="231"/>
      <c r="AS693" s="231"/>
      <c r="AT693" s="231"/>
      <c r="AU693" s="231"/>
      <c r="AV693" s="231"/>
      <c r="AW693" s="231"/>
      <c r="AX693" s="231"/>
      <c r="AY693" s="231"/>
      <c r="AZ693" s="231"/>
      <c r="BA693" s="231"/>
      <c r="BB693" s="231"/>
      <c r="BC693" s="231"/>
      <c r="BD693" s="231"/>
      <c r="BE693" s="231"/>
      <c r="BF693" s="231"/>
      <c r="BG693" s="231"/>
      <c r="BH693" s="231"/>
      <c r="BI693" s="231"/>
      <c r="BJ693" s="231"/>
      <c r="BK693" s="231"/>
      <c r="BL693" s="231"/>
      <c r="BM693" s="232">
        <v>12.070392156862745</v>
      </c>
    </row>
    <row r="694" spans="1:65">
      <c r="A694" s="30"/>
      <c r="B694" s="19">
        <v>1</v>
      </c>
      <c r="C694" s="9">
        <v>5</v>
      </c>
      <c r="D694" s="233">
        <v>11.4</v>
      </c>
      <c r="E694" s="237">
        <v>11</v>
      </c>
      <c r="F694" s="237">
        <v>10</v>
      </c>
      <c r="G694" s="233">
        <v>11.4</v>
      </c>
      <c r="H694" s="233">
        <v>13.6</v>
      </c>
      <c r="I694" s="237">
        <v>10</v>
      </c>
      <c r="J694" s="237">
        <v>9</v>
      </c>
      <c r="K694" s="233">
        <v>10.4</v>
      </c>
      <c r="L694" s="233">
        <v>11.9</v>
      </c>
      <c r="M694" s="233">
        <v>10.9</v>
      </c>
      <c r="N694" s="233">
        <v>11</v>
      </c>
      <c r="O694" s="233">
        <v>13.6</v>
      </c>
      <c r="P694" s="233">
        <v>12.9</v>
      </c>
      <c r="Q694" s="233">
        <v>11.8</v>
      </c>
      <c r="R694" s="237">
        <v>12</v>
      </c>
      <c r="S694" s="233">
        <v>11</v>
      </c>
      <c r="T694" s="233">
        <v>14</v>
      </c>
      <c r="U694" s="233">
        <v>13.18</v>
      </c>
      <c r="V694" s="233">
        <v>11.02</v>
      </c>
      <c r="W694" s="237">
        <v>13</v>
      </c>
      <c r="X694" s="233">
        <v>12.9</v>
      </c>
      <c r="Y694" s="233">
        <v>12.6</v>
      </c>
      <c r="Z694" s="233">
        <v>12.3</v>
      </c>
      <c r="AA694" s="230"/>
      <c r="AB694" s="231"/>
      <c r="AC694" s="231"/>
      <c r="AD694" s="231"/>
      <c r="AE694" s="231"/>
      <c r="AF694" s="231"/>
      <c r="AG694" s="231"/>
      <c r="AH694" s="231"/>
      <c r="AI694" s="231"/>
      <c r="AJ694" s="231"/>
      <c r="AK694" s="231"/>
      <c r="AL694" s="231"/>
      <c r="AM694" s="231"/>
      <c r="AN694" s="231"/>
      <c r="AO694" s="231"/>
      <c r="AP694" s="231"/>
      <c r="AQ694" s="231"/>
      <c r="AR694" s="231"/>
      <c r="AS694" s="231"/>
      <c r="AT694" s="231"/>
      <c r="AU694" s="231"/>
      <c r="AV694" s="231"/>
      <c r="AW694" s="231"/>
      <c r="AX694" s="231"/>
      <c r="AY694" s="231"/>
      <c r="AZ694" s="231"/>
      <c r="BA694" s="231"/>
      <c r="BB694" s="231"/>
      <c r="BC694" s="231"/>
      <c r="BD694" s="231"/>
      <c r="BE694" s="231"/>
      <c r="BF694" s="231"/>
      <c r="BG694" s="231"/>
      <c r="BH694" s="231"/>
      <c r="BI694" s="231"/>
      <c r="BJ694" s="231"/>
      <c r="BK694" s="231"/>
      <c r="BL694" s="231"/>
      <c r="BM694" s="232">
        <v>107</v>
      </c>
    </row>
    <row r="695" spans="1:65">
      <c r="A695" s="30"/>
      <c r="B695" s="19">
        <v>1</v>
      </c>
      <c r="C695" s="9">
        <v>6</v>
      </c>
      <c r="D695" s="233">
        <v>11.5</v>
      </c>
      <c r="E695" s="237">
        <v>11</v>
      </c>
      <c r="F695" s="237">
        <v>10</v>
      </c>
      <c r="G695" s="233">
        <v>11.1</v>
      </c>
      <c r="H695" s="233">
        <v>13.4</v>
      </c>
      <c r="I695" s="237">
        <v>10</v>
      </c>
      <c r="J695" s="237">
        <v>9</v>
      </c>
      <c r="K695" s="233">
        <v>10.199999999999999</v>
      </c>
      <c r="L695" s="233">
        <v>11.8</v>
      </c>
      <c r="M695" s="233">
        <v>10.9</v>
      </c>
      <c r="N695" s="233">
        <v>11.1</v>
      </c>
      <c r="O695" s="233">
        <v>13.8</v>
      </c>
      <c r="P695" s="233">
        <v>13.2</v>
      </c>
      <c r="Q695" s="233">
        <v>11.9</v>
      </c>
      <c r="R695" s="237">
        <v>12</v>
      </c>
      <c r="S695" s="233">
        <v>10.8</v>
      </c>
      <c r="T695" s="233">
        <v>14.1</v>
      </c>
      <c r="U695" s="233">
        <v>13.26</v>
      </c>
      <c r="V695" s="233">
        <v>11.02</v>
      </c>
      <c r="W695" s="237">
        <v>16</v>
      </c>
      <c r="X695" s="233">
        <v>12.4</v>
      </c>
      <c r="Y695" s="233">
        <v>12.6</v>
      </c>
      <c r="Z695" s="238">
        <v>11.5</v>
      </c>
      <c r="AA695" s="230"/>
      <c r="AB695" s="231"/>
      <c r="AC695" s="231"/>
      <c r="AD695" s="231"/>
      <c r="AE695" s="231"/>
      <c r="AF695" s="231"/>
      <c r="AG695" s="231"/>
      <c r="AH695" s="231"/>
      <c r="AI695" s="231"/>
      <c r="AJ695" s="231"/>
      <c r="AK695" s="231"/>
      <c r="AL695" s="231"/>
      <c r="AM695" s="231"/>
      <c r="AN695" s="231"/>
      <c r="AO695" s="231"/>
      <c r="AP695" s="231"/>
      <c r="AQ695" s="231"/>
      <c r="AR695" s="231"/>
      <c r="AS695" s="231"/>
      <c r="AT695" s="231"/>
      <c r="AU695" s="231"/>
      <c r="AV695" s="231"/>
      <c r="AW695" s="231"/>
      <c r="AX695" s="231"/>
      <c r="AY695" s="231"/>
      <c r="AZ695" s="231"/>
      <c r="BA695" s="231"/>
      <c r="BB695" s="231"/>
      <c r="BC695" s="231"/>
      <c r="BD695" s="231"/>
      <c r="BE695" s="231"/>
      <c r="BF695" s="231"/>
      <c r="BG695" s="231"/>
      <c r="BH695" s="231"/>
      <c r="BI695" s="231"/>
      <c r="BJ695" s="231"/>
      <c r="BK695" s="231"/>
      <c r="BL695" s="231"/>
      <c r="BM695" s="234"/>
    </row>
    <row r="696" spans="1:65">
      <c r="A696" s="30"/>
      <c r="B696" s="20" t="s">
        <v>271</v>
      </c>
      <c r="C696" s="12"/>
      <c r="D696" s="235">
        <v>11.433333333333332</v>
      </c>
      <c r="E696" s="235">
        <v>10.833333333333334</v>
      </c>
      <c r="F696" s="235">
        <v>10</v>
      </c>
      <c r="G696" s="235">
        <v>11.35</v>
      </c>
      <c r="H696" s="235">
        <v>13.033333333333333</v>
      </c>
      <c r="I696" s="235">
        <v>10.333333333333334</v>
      </c>
      <c r="J696" s="235">
        <v>8.8333333333333339</v>
      </c>
      <c r="K696" s="235">
        <v>10.35</v>
      </c>
      <c r="L696" s="235">
        <v>11.85</v>
      </c>
      <c r="M696" s="235">
        <v>10.950000000000001</v>
      </c>
      <c r="N696" s="235">
        <v>10.6</v>
      </c>
      <c r="O696" s="235">
        <v>14.266666666666666</v>
      </c>
      <c r="P696" s="235">
        <v>13.083333333333336</v>
      </c>
      <c r="Q696" s="235">
        <v>11.833333333333334</v>
      </c>
      <c r="R696" s="235">
        <v>12.666666666666666</v>
      </c>
      <c r="S696" s="235">
        <v>10.966666666666667</v>
      </c>
      <c r="T696" s="235">
        <v>14.033333333333331</v>
      </c>
      <c r="U696" s="235">
        <v>13.265000000000001</v>
      </c>
      <c r="V696" s="235">
        <v>11.084999999999999</v>
      </c>
      <c r="W696" s="235">
        <v>14.833333333333334</v>
      </c>
      <c r="X696" s="235">
        <v>12.450000000000001</v>
      </c>
      <c r="Y696" s="235">
        <v>12.466666666666667</v>
      </c>
      <c r="Z696" s="235">
        <v>12.066666666666665</v>
      </c>
      <c r="AA696" s="230"/>
      <c r="AB696" s="231"/>
      <c r="AC696" s="231"/>
      <c r="AD696" s="231"/>
      <c r="AE696" s="231"/>
      <c r="AF696" s="231"/>
      <c r="AG696" s="231"/>
      <c r="AH696" s="231"/>
      <c r="AI696" s="231"/>
      <c r="AJ696" s="231"/>
      <c r="AK696" s="231"/>
      <c r="AL696" s="231"/>
      <c r="AM696" s="231"/>
      <c r="AN696" s="231"/>
      <c r="AO696" s="231"/>
      <c r="AP696" s="231"/>
      <c r="AQ696" s="231"/>
      <c r="AR696" s="231"/>
      <c r="AS696" s="231"/>
      <c r="AT696" s="231"/>
      <c r="AU696" s="231"/>
      <c r="AV696" s="231"/>
      <c r="AW696" s="231"/>
      <c r="AX696" s="231"/>
      <c r="AY696" s="231"/>
      <c r="AZ696" s="231"/>
      <c r="BA696" s="231"/>
      <c r="BB696" s="231"/>
      <c r="BC696" s="231"/>
      <c r="BD696" s="231"/>
      <c r="BE696" s="231"/>
      <c r="BF696" s="231"/>
      <c r="BG696" s="231"/>
      <c r="BH696" s="231"/>
      <c r="BI696" s="231"/>
      <c r="BJ696" s="231"/>
      <c r="BK696" s="231"/>
      <c r="BL696" s="231"/>
      <c r="BM696" s="234"/>
    </row>
    <row r="697" spans="1:65">
      <c r="A697" s="30"/>
      <c r="B697" s="3" t="s">
        <v>272</v>
      </c>
      <c r="C697" s="29"/>
      <c r="D697" s="233">
        <v>11.4</v>
      </c>
      <c r="E697" s="233">
        <v>11</v>
      </c>
      <c r="F697" s="233">
        <v>10</v>
      </c>
      <c r="G697" s="233">
        <v>11.350000000000001</v>
      </c>
      <c r="H697" s="233">
        <v>13.15</v>
      </c>
      <c r="I697" s="233">
        <v>10</v>
      </c>
      <c r="J697" s="233">
        <v>9</v>
      </c>
      <c r="K697" s="233">
        <v>10.4</v>
      </c>
      <c r="L697" s="233">
        <v>11.8</v>
      </c>
      <c r="M697" s="233">
        <v>10.9</v>
      </c>
      <c r="N697" s="233">
        <v>10.5</v>
      </c>
      <c r="O697" s="233">
        <v>14.2</v>
      </c>
      <c r="P697" s="233">
        <v>13.1</v>
      </c>
      <c r="Q697" s="233">
        <v>11.850000000000001</v>
      </c>
      <c r="R697" s="233">
        <v>13</v>
      </c>
      <c r="S697" s="233">
        <v>10.9</v>
      </c>
      <c r="T697" s="233">
        <v>14.05</v>
      </c>
      <c r="U697" s="233">
        <v>13.305</v>
      </c>
      <c r="V697" s="233">
        <v>11.120000000000001</v>
      </c>
      <c r="W697" s="233">
        <v>14.5</v>
      </c>
      <c r="X697" s="233">
        <v>12.45</v>
      </c>
      <c r="Y697" s="233">
        <v>12.5</v>
      </c>
      <c r="Z697" s="233">
        <v>12.149999999999999</v>
      </c>
      <c r="AA697" s="230"/>
      <c r="AB697" s="231"/>
      <c r="AC697" s="231"/>
      <c r="AD697" s="231"/>
      <c r="AE697" s="231"/>
      <c r="AF697" s="231"/>
      <c r="AG697" s="231"/>
      <c r="AH697" s="231"/>
      <c r="AI697" s="231"/>
      <c r="AJ697" s="231"/>
      <c r="AK697" s="231"/>
      <c r="AL697" s="231"/>
      <c r="AM697" s="231"/>
      <c r="AN697" s="231"/>
      <c r="AO697" s="231"/>
      <c r="AP697" s="231"/>
      <c r="AQ697" s="231"/>
      <c r="AR697" s="231"/>
      <c r="AS697" s="231"/>
      <c r="AT697" s="231"/>
      <c r="AU697" s="231"/>
      <c r="AV697" s="231"/>
      <c r="AW697" s="231"/>
      <c r="AX697" s="231"/>
      <c r="AY697" s="231"/>
      <c r="AZ697" s="231"/>
      <c r="BA697" s="231"/>
      <c r="BB697" s="231"/>
      <c r="BC697" s="231"/>
      <c r="BD697" s="231"/>
      <c r="BE697" s="231"/>
      <c r="BF697" s="231"/>
      <c r="BG697" s="231"/>
      <c r="BH697" s="231"/>
      <c r="BI697" s="231"/>
      <c r="BJ697" s="231"/>
      <c r="BK697" s="231"/>
      <c r="BL697" s="231"/>
      <c r="BM697" s="234"/>
    </row>
    <row r="698" spans="1:65">
      <c r="A698" s="30"/>
      <c r="B698" s="3" t="s">
        <v>273</v>
      </c>
      <c r="C698" s="29"/>
      <c r="D698" s="24">
        <v>0.32659863237109032</v>
      </c>
      <c r="E698" s="24">
        <v>0.40824829046386302</v>
      </c>
      <c r="F698" s="24">
        <v>0</v>
      </c>
      <c r="G698" s="24">
        <v>0.20736441353327714</v>
      </c>
      <c r="H698" s="24">
        <v>0.49261208538429774</v>
      </c>
      <c r="I698" s="24">
        <v>0.51639777949432231</v>
      </c>
      <c r="J698" s="24">
        <v>0.40824829046386302</v>
      </c>
      <c r="K698" s="24">
        <v>8.36660026534079E-2</v>
      </c>
      <c r="L698" s="24">
        <v>0.13784048752090211</v>
      </c>
      <c r="M698" s="24">
        <v>0.12247448713915847</v>
      </c>
      <c r="N698" s="24">
        <v>0.36878177829171543</v>
      </c>
      <c r="O698" s="24">
        <v>0.72018516137634114</v>
      </c>
      <c r="P698" s="24">
        <v>0.31885210782848328</v>
      </c>
      <c r="Q698" s="24">
        <v>0.12110601416390003</v>
      </c>
      <c r="R698" s="24">
        <v>0.51639777949432231</v>
      </c>
      <c r="S698" s="24">
        <v>0.25819888974716115</v>
      </c>
      <c r="T698" s="24">
        <v>0.16329931618554461</v>
      </c>
      <c r="U698" s="24">
        <v>0.210309296038002</v>
      </c>
      <c r="V698" s="24">
        <v>0.166583312489577</v>
      </c>
      <c r="W698" s="24">
        <v>1.9407902170679476</v>
      </c>
      <c r="X698" s="24">
        <v>0.3271085446759226</v>
      </c>
      <c r="Y698" s="24">
        <v>0.15055453054181567</v>
      </c>
      <c r="Z698" s="24">
        <v>0.28751811537130428</v>
      </c>
      <c r="AA698" s="154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3" t="s">
        <v>87</v>
      </c>
      <c r="C699" s="29"/>
      <c r="D699" s="13">
        <v>2.8565478049949595E-2</v>
      </c>
      <c r="E699" s="13">
        <v>3.7684457581279661E-2</v>
      </c>
      <c r="F699" s="13">
        <v>0</v>
      </c>
      <c r="G699" s="13">
        <v>1.8269992381786532E-2</v>
      </c>
      <c r="H699" s="13">
        <v>3.7796323686774762E-2</v>
      </c>
      <c r="I699" s="13">
        <v>4.9973978660740867E-2</v>
      </c>
      <c r="J699" s="13">
        <v>4.6216787599682604E-2</v>
      </c>
      <c r="K699" s="13">
        <v>8.0836717539524549E-3</v>
      </c>
      <c r="L699" s="13">
        <v>1.1632108651552921E-2</v>
      </c>
      <c r="M699" s="13">
        <v>1.1184884670242782E-2</v>
      </c>
      <c r="N699" s="13">
        <v>3.4790733801105228E-2</v>
      </c>
      <c r="O699" s="13">
        <v>5.0480268320771578E-2</v>
      </c>
      <c r="P699" s="13">
        <v>2.4370861744852222E-2</v>
      </c>
      <c r="Q699" s="13">
        <v>1.0234311056104227E-2</v>
      </c>
      <c r="R699" s="13">
        <v>4.0768245749551763E-2</v>
      </c>
      <c r="S699" s="13">
        <v>2.3543971709467582E-2</v>
      </c>
      <c r="T699" s="13">
        <v>1.1636530844575627E-2</v>
      </c>
      <c r="U699" s="13">
        <v>1.5854451265586277E-2</v>
      </c>
      <c r="V699" s="13">
        <v>1.5027813485753452E-2</v>
      </c>
      <c r="W699" s="13">
        <v>0.13083978991469308</v>
      </c>
      <c r="X699" s="13">
        <v>2.6273778688829123E-2</v>
      </c>
      <c r="Y699" s="13">
        <v>1.2076566621001256E-2</v>
      </c>
      <c r="Z699" s="13">
        <v>2.3827468124693729E-2</v>
      </c>
      <c r="AA699" s="154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A700" s="30"/>
      <c r="B700" s="3" t="s">
        <v>274</v>
      </c>
      <c r="C700" s="29"/>
      <c r="D700" s="13">
        <v>-5.2778635130525275E-2</v>
      </c>
      <c r="E700" s="13">
        <v>-0.10248704494874827</v>
      </c>
      <c r="F700" s="13">
        <v>-0.17152650302961381</v>
      </c>
      <c r="G700" s="13">
        <v>-5.9682580938611784E-2</v>
      </c>
      <c r="H700" s="13">
        <v>7.9777124384736497E-2</v>
      </c>
      <c r="I700" s="13">
        <v>-0.14391071979726766</v>
      </c>
      <c r="J700" s="13">
        <v>-0.26818174434282549</v>
      </c>
      <c r="K700" s="13">
        <v>-0.14252993063565034</v>
      </c>
      <c r="L700" s="13">
        <v>-1.8258906090092508E-2</v>
      </c>
      <c r="M700" s="13">
        <v>-9.2821520817427117E-2</v>
      </c>
      <c r="N700" s="13">
        <v>-0.1218180932113907</v>
      </c>
      <c r="O700" s="13">
        <v>0.18195552234441759</v>
      </c>
      <c r="P700" s="13">
        <v>8.3919491869588692E-2</v>
      </c>
      <c r="Q700" s="13">
        <v>-1.9639695251709721E-2</v>
      </c>
      <c r="R700" s="13">
        <v>4.9399762829155813E-2</v>
      </c>
      <c r="S700" s="13">
        <v>-9.1440731655809904E-2</v>
      </c>
      <c r="T700" s="13">
        <v>0.16262447408177505</v>
      </c>
      <c r="U700" s="13">
        <v>9.8970093731217235E-2</v>
      </c>
      <c r="V700" s="13">
        <v>-8.1637128608327059E-2</v>
      </c>
      <c r="W700" s="13">
        <v>0.22890235383940616</v>
      </c>
      <c r="X700" s="13">
        <v>3.1449503728130823E-2</v>
      </c>
      <c r="Y700" s="13">
        <v>3.2830292889748147E-2</v>
      </c>
      <c r="Z700" s="13">
        <v>-3.0864698906751808E-4</v>
      </c>
      <c r="AA700" s="154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5"/>
    </row>
    <row r="701" spans="1:65">
      <c r="A701" s="30"/>
      <c r="B701" s="46" t="s">
        <v>275</v>
      </c>
      <c r="C701" s="47"/>
      <c r="D701" s="45">
        <v>0.32</v>
      </c>
      <c r="E701" s="45" t="s">
        <v>276</v>
      </c>
      <c r="F701" s="45" t="s">
        <v>276</v>
      </c>
      <c r="G701" s="45">
        <v>0.38</v>
      </c>
      <c r="H701" s="45">
        <v>0.9</v>
      </c>
      <c r="I701" s="45" t="s">
        <v>276</v>
      </c>
      <c r="J701" s="45" t="s">
        <v>276</v>
      </c>
      <c r="K701" s="45">
        <v>1.1499999999999999</v>
      </c>
      <c r="L701" s="45">
        <v>0</v>
      </c>
      <c r="M701" s="45">
        <v>0.69</v>
      </c>
      <c r="N701" s="45">
        <v>0.95</v>
      </c>
      <c r="O701" s="45">
        <v>1.84</v>
      </c>
      <c r="P701" s="45">
        <v>0.94</v>
      </c>
      <c r="Q701" s="45">
        <v>0.01</v>
      </c>
      <c r="R701" s="45" t="s">
        <v>276</v>
      </c>
      <c r="S701" s="45">
        <v>0.67</v>
      </c>
      <c r="T701" s="45">
        <v>1.67</v>
      </c>
      <c r="U701" s="45">
        <v>1.08</v>
      </c>
      <c r="V701" s="45">
        <v>0.57999999999999996</v>
      </c>
      <c r="W701" s="45" t="s">
        <v>276</v>
      </c>
      <c r="X701" s="45">
        <v>0.46</v>
      </c>
      <c r="Y701" s="45">
        <v>0.47</v>
      </c>
      <c r="Z701" s="45">
        <v>0.17</v>
      </c>
      <c r="AA701" s="154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5"/>
    </row>
    <row r="702" spans="1:65">
      <c r="B702" s="31" t="s">
        <v>360</v>
      </c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BM702" s="55"/>
    </row>
    <row r="703" spans="1:65">
      <c r="BM703" s="55"/>
    </row>
    <row r="704" spans="1:65" ht="15">
      <c r="B704" s="8" t="s">
        <v>612</v>
      </c>
      <c r="BM704" s="28" t="s">
        <v>278</v>
      </c>
    </row>
    <row r="705" spans="1:65" ht="15">
      <c r="A705" s="25" t="s">
        <v>123</v>
      </c>
      <c r="B705" s="18" t="s">
        <v>110</v>
      </c>
      <c r="C705" s="15" t="s">
        <v>111</v>
      </c>
      <c r="D705" s="16" t="s">
        <v>229</v>
      </c>
      <c r="E705" s="17" t="s">
        <v>229</v>
      </c>
      <c r="F705" s="17" t="s">
        <v>229</v>
      </c>
      <c r="G705" s="17" t="s">
        <v>229</v>
      </c>
      <c r="H705" s="17" t="s">
        <v>229</v>
      </c>
      <c r="I705" s="17" t="s">
        <v>229</v>
      </c>
      <c r="J705" s="17" t="s">
        <v>229</v>
      </c>
      <c r="K705" s="154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1</v>
      </c>
    </row>
    <row r="706" spans="1:65">
      <c r="A706" s="30"/>
      <c r="B706" s="19" t="s">
        <v>230</v>
      </c>
      <c r="C706" s="9" t="s">
        <v>230</v>
      </c>
      <c r="D706" s="152" t="s">
        <v>233</v>
      </c>
      <c r="E706" s="153" t="s">
        <v>238</v>
      </c>
      <c r="F706" s="153" t="s">
        <v>239</v>
      </c>
      <c r="G706" s="153" t="s">
        <v>241</v>
      </c>
      <c r="H706" s="153" t="s">
        <v>243</v>
      </c>
      <c r="I706" s="153" t="s">
        <v>244</v>
      </c>
      <c r="J706" s="153" t="s">
        <v>246</v>
      </c>
      <c r="K706" s="154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8" t="s">
        <v>83</v>
      </c>
    </row>
    <row r="707" spans="1:65">
      <c r="A707" s="30"/>
      <c r="B707" s="19"/>
      <c r="C707" s="9"/>
      <c r="D707" s="10" t="s">
        <v>279</v>
      </c>
      <c r="E707" s="11" t="s">
        <v>279</v>
      </c>
      <c r="F707" s="11" t="s">
        <v>279</v>
      </c>
      <c r="G707" s="11" t="s">
        <v>279</v>
      </c>
      <c r="H707" s="11" t="s">
        <v>279</v>
      </c>
      <c r="I707" s="11" t="s">
        <v>282</v>
      </c>
      <c r="J707" s="11" t="s">
        <v>279</v>
      </c>
      <c r="K707" s="154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8">
        <v>1</v>
      </c>
    </row>
    <row r="708" spans="1:65">
      <c r="A708" s="30"/>
      <c r="B708" s="19"/>
      <c r="C708" s="9"/>
      <c r="D708" s="26" t="s">
        <v>334</v>
      </c>
      <c r="E708" s="26" t="s">
        <v>116</v>
      </c>
      <c r="F708" s="26" t="s">
        <v>268</v>
      </c>
      <c r="G708" s="26" t="s">
        <v>333</v>
      </c>
      <c r="H708" s="26" t="s">
        <v>116</v>
      </c>
      <c r="I708" s="26" t="s">
        <v>336</v>
      </c>
      <c r="J708" s="26" t="s">
        <v>336</v>
      </c>
      <c r="K708" s="154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8">
        <v>1</v>
      </c>
    </row>
    <row r="709" spans="1:65">
      <c r="A709" s="30"/>
      <c r="B709" s="18">
        <v>1</v>
      </c>
      <c r="C709" s="14">
        <v>1</v>
      </c>
      <c r="D709" s="236" t="s">
        <v>104</v>
      </c>
      <c r="E709" s="229">
        <v>949.99999999999989</v>
      </c>
      <c r="F709" s="236" t="s">
        <v>96</v>
      </c>
      <c r="G709" s="229">
        <v>3</v>
      </c>
      <c r="H709" s="236" t="s">
        <v>104</v>
      </c>
      <c r="I709" s="236" t="s">
        <v>96</v>
      </c>
      <c r="J709" s="236" t="s">
        <v>96</v>
      </c>
      <c r="K709" s="230"/>
      <c r="L709" s="231"/>
      <c r="M709" s="231"/>
      <c r="N709" s="231"/>
      <c r="O709" s="231"/>
      <c r="P709" s="231"/>
      <c r="Q709" s="231"/>
      <c r="R709" s="231"/>
      <c r="S709" s="231"/>
      <c r="T709" s="231"/>
      <c r="U709" s="231"/>
      <c r="V709" s="231"/>
      <c r="W709" s="231"/>
      <c r="X709" s="231"/>
      <c r="Y709" s="231"/>
      <c r="Z709" s="231"/>
      <c r="AA709" s="231"/>
      <c r="AB709" s="231"/>
      <c r="AC709" s="231"/>
      <c r="AD709" s="231"/>
      <c r="AE709" s="231"/>
      <c r="AF709" s="231"/>
      <c r="AG709" s="231"/>
      <c r="AH709" s="231"/>
      <c r="AI709" s="231"/>
      <c r="AJ709" s="231"/>
      <c r="AK709" s="231"/>
      <c r="AL709" s="231"/>
      <c r="AM709" s="231"/>
      <c r="AN709" s="231"/>
      <c r="AO709" s="231"/>
      <c r="AP709" s="231"/>
      <c r="AQ709" s="231"/>
      <c r="AR709" s="231"/>
      <c r="AS709" s="231"/>
      <c r="AT709" s="231"/>
      <c r="AU709" s="231"/>
      <c r="AV709" s="231"/>
      <c r="AW709" s="231"/>
      <c r="AX709" s="231"/>
      <c r="AY709" s="231"/>
      <c r="AZ709" s="231"/>
      <c r="BA709" s="231"/>
      <c r="BB709" s="231"/>
      <c r="BC709" s="231"/>
      <c r="BD709" s="231"/>
      <c r="BE709" s="231"/>
      <c r="BF709" s="231"/>
      <c r="BG709" s="231"/>
      <c r="BH709" s="231"/>
      <c r="BI709" s="231"/>
      <c r="BJ709" s="231"/>
      <c r="BK709" s="231"/>
      <c r="BL709" s="231"/>
      <c r="BM709" s="232">
        <v>1</v>
      </c>
    </row>
    <row r="710" spans="1:65">
      <c r="A710" s="30"/>
      <c r="B710" s="19">
        <v>1</v>
      </c>
      <c r="C710" s="9">
        <v>2</v>
      </c>
      <c r="D710" s="237" t="s">
        <v>104</v>
      </c>
      <c r="E710" s="233">
        <v>1000</v>
      </c>
      <c r="F710" s="237" t="s">
        <v>96</v>
      </c>
      <c r="G710" s="233" t="s">
        <v>102</v>
      </c>
      <c r="H710" s="237" t="s">
        <v>104</v>
      </c>
      <c r="I710" s="237" t="s">
        <v>96</v>
      </c>
      <c r="J710" s="237" t="s">
        <v>96</v>
      </c>
      <c r="K710" s="230"/>
      <c r="L710" s="231"/>
      <c r="M710" s="231"/>
      <c r="N710" s="231"/>
      <c r="O710" s="231"/>
      <c r="P710" s="231"/>
      <c r="Q710" s="231"/>
      <c r="R710" s="231"/>
      <c r="S710" s="231"/>
      <c r="T710" s="231"/>
      <c r="U710" s="231"/>
      <c r="V710" s="231"/>
      <c r="W710" s="231"/>
      <c r="X710" s="231"/>
      <c r="Y710" s="231"/>
      <c r="Z710" s="231"/>
      <c r="AA710" s="231"/>
      <c r="AB710" s="231"/>
      <c r="AC710" s="231"/>
      <c r="AD710" s="231"/>
      <c r="AE710" s="231"/>
      <c r="AF710" s="231"/>
      <c r="AG710" s="231"/>
      <c r="AH710" s="231"/>
      <c r="AI710" s="231"/>
      <c r="AJ710" s="231"/>
      <c r="AK710" s="231"/>
      <c r="AL710" s="231"/>
      <c r="AM710" s="231"/>
      <c r="AN710" s="231"/>
      <c r="AO710" s="231"/>
      <c r="AP710" s="231"/>
      <c r="AQ710" s="231"/>
      <c r="AR710" s="231"/>
      <c r="AS710" s="231"/>
      <c r="AT710" s="231"/>
      <c r="AU710" s="231"/>
      <c r="AV710" s="231"/>
      <c r="AW710" s="231"/>
      <c r="AX710" s="231"/>
      <c r="AY710" s="231"/>
      <c r="AZ710" s="231"/>
      <c r="BA710" s="231"/>
      <c r="BB710" s="231"/>
      <c r="BC710" s="231"/>
      <c r="BD710" s="231"/>
      <c r="BE710" s="231"/>
      <c r="BF710" s="231"/>
      <c r="BG710" s="231"/>
      <c r="BH710" s="231"/>
      <c r="BI710" s="231"/>
      <c r="BJ710" s="231"/>
      <c r="BK710" s="231"/>
      <c r="BL710" s="231"/>
      <c r="BM710" s="232">
        <v>1</v>
      </c>
    </row>
    <row r="711" spans="1:65">
      <c r="A711" s="30"/>
      <c r="B711" s="19">
        <v>1</v>
      </c>
      <c r="C711" s="9">
        <v>3</v>
      </c>
      <c r="D711" s="237" t="s">
        <v>104</v>
      </c>
      <c r="E711" s="233">
        <v>949.99999999999989</v>
      </c>
      <c r="F711" s="237" t="s">
        <v>96</v>
      </c>
      <c r="G711" s="233">
        <v>1</v>
      </c>
      <c r="H711" s="237" t="s">
        <v>104</v>
      </c>
      <c r="I711" s="237" t="s">
        <v>96</v>
      </c>
      <c r="J711" s="237" t="s">
        <v>96</v>
      </c>
      <c r="K711" s="230"/>
      <c r="L711" s="231"/>
      <c r="M711" s="231"/>
      <c r="N711" s="231"/>
      <c r="O711" s="231"/>
      <c r="P711" s="231"/>
      <c r="Q711" s="231"/>
      <c r="R711" s="231"/>
      <c r="S711" s="231"/>
      <c r="T711" s="231"/>
      <c r="U711" s="231"/>
      <c r="V711" s="231"/>
      <c r="W711" s="231"/>
      <c r="X711" s="231"/>
      <c r="Y711" s="231"/>
      <c r="Z711" s="231"/>
      <c r="AA711" s="231"/>
      <c r="AB711" s="231"/>
      <c r="AC711" s="231"/>
      <c r="AD711" s="231"/>
      <c r="AE711" s="231"/>
      <c r="AF711" s="231"/>
      <c r="AG711" s="231"/>
      <c r="AH711" s="231"/>
      <c r="AI711" s="231"/>
      <c r="AJ711" s="231"/>
      <c r="AK711" s="231"/>
      <c r="AL711" s="231"/>
      <c r="AM711" s="231"/>
      <c r="AN711" s="231"/>
      <c r="AO711" s="231"/>
      <c r="AP711" s="231"/>
      <c r="AQ711" s="231"/>
      <c r="AR711" s="231"/>
      <c r="AS711" s="231"/>
      <c r="AT711" s="231"/>
      <c r="AU711" s="231"/>
      <c r="AV711" s="231"/>
      <c r="AW711" s="231"/>
      <c r="AX711" s="231"/>
      <c r="AY711" s="231"/>
      <c r="AZ711" s="231"/>
      <c r="BA711" s="231"/>
      <c r="BB711" s="231"/>
      <c r="BC711" s="231"/>
      <c r="BD711" s="231"/>
      <c r="BE711" s="231"/>
      <c r="BF711" s="231"/>
      <c r="BG711" s="231"/>
      <c r="BH711" s="231"/>
      <c r="BI711" s="231"/>
      <c r="BJ711" s="231"/>
      <c r="BK711" s="231"/>
      <c r="BL711" s="231"/>
      <c r="BM711" s="232">
        <v>16</v>
      </c>
    </row>
    <row r="712" spans="1:65">
      <c r="A712" s="30"/>
      <c r="B712" s="19">
        <v>1</v>
      </c>
      <c r="C712" s="9">
        <v>4</v>
      </c>
      <c r="D712" s="237" t="s">
        <v>104</v>
      </c>
      <c r="E712" s="233">
        <v>949.99999999999989</v>
      </c>
      <c r="F712" s="237" t="s">
        <v>96</v>
      </c>
      <c r="G712" s="233">
        <v>1</v>
      </c>
      <c r="H712" s="237" t="s">
        <v>104</v>
      </c>
      <c r="I712" s="237" t="s">
        <v>96</v>
      </c>
      <c r="J712" s="237" t="s">
        <v>96</v>
      </c>
      <c r="K712" s="230"/>
      <c r="L712" s="231"/>
      <c r="M712" s="231"/>
      <c r="N712" s="231"/>
      <c r="O712" s="231"/>
      <c r="P712" s="231"/>
      <c r="Q712" s="231"/>
      <c r="R712" s="231"/>
      <c r="S712" s="231"/>
      <c r="T712" s="231"/>
      <c r="U712" s="231"/>
      <c r="V712" s="231"/>
      <c r="W712" s="231"/>
      <c r="X712" s="231"/>
      <c r="Y712" s="231"/>
      <c r="Z712" s="231"/>
      <c r="AA712" s="231"/>
      <c r="AB712" s="231"/>
      <c r="AC712" s="231"/>
      <c r="AD712" s="231"/>
      <c r="AE712" s="231"/>
      <c r="AF712" s="231"/>
      <c r="AG712" s="231"/>
      <c r="AH712" s="231"/>
      <c r="AI712" s="231"/>
      <c r="AJ712" s="231"/>
      <c r="AK712" s="231"/>
      <c r="AL712" s="231"/>
      <c r="AM712" s="231"/>
      <c r="AN712" s="231"/>
      <c r="AO712" s="231"/>
      <c r="AP712" s="231"/>
      <c r="AQ712" s="231"/>
      <c r="AR712" s="231"/>
      <c r="AS712" s="231"/>
      <c r="AT712" s="231"/>
      <c r="AU712" s="231"/>
      <c r="AV712" s="231"/>
      <c r="AW712" s="231"/>
      <c r="AX712" s="231"/>
      <c r="AY712" s="231"/>
      <c r="AZ712" s="231"/>
      <c r="BA712" s="231"/>
      <c r="BB712" s="231"/>
      <c r="BC712" s="231"/>
      <c r="BD712" s="231"/>
      <c r="BE712" s="231"/>
      <c r="BF712" s="231"/>
      <c r="BG712" s="231"/>
      <c r="BH712" s="231"/>
      <c r="BI712" s="231"/>
      <c r="BJ712" s="231"/>
      <c r="BK712" s="231"/>
      <c r="BL712" s="231"/>
      <c r="BM712" s="232" t="s">
        <v>96</v>
      </c>
    </row>
    <row r="713" spans="1:65">
      <c r="A713" s="30"/>
      <c r="B713" s="19">
        <v>1</v>
      </c>
      <c r="C713" s="9">
        <v>5</v>
      </c>
      <c r="D713" s="237" t="s">
        <v>104</v>
      </c>
      <c r="E713" s="233">
        <v>1000</v>
      </c>
      <c r="F713" s="237" t="s">
        <v>96</v>
      </c>
      <c r="G713" s="233">
        <v>2</v>
      </c>
      <c r="H713" s="237" t="s">
        <v>104</v>
      </c>
      <c r="I713" s="237" t="s">
        <v>96</v>
      </c>
      <c r="J713" s="237" t="s">
        <v>96</v>
      </c>
      <c r="K713" s="230"/>
      <c r="L713" s="231"/>
      <c r="M713" s="231"/>
      <c r="N713" s="231"/>
      <c r="O713" s="231"/>
      <c r="P713" s="231"/>
      <c r="Q713" s="231"/>
      <c r="R713" s="231"/>
      <c r="S713" s="231"/>
      <c r="T713" s="231"/>
      <c r="U713" s="231"/>
      <c r="V713" s="231"/>
      <c r="W713" s="231"/>
      <c r="X713" s="231"/>
      <c r="Y713" s="231"/>
      <c r="Z713" s="231"/>
      <c r="AA713" s="231"/>
      <c r="AB713" s="231"/>
      <c r="AC713" s="231"/>
      <c r="AD713" s="231"/>
      <c r="AE713" s="231"/>
      <c r="AF713" s="231"/>
      <c r="AG713" s="231"/>
      <c r="AH713" s="231"/>
      <c r="AI713" s="231"/>
      <c r="AJ713" s="231"/>
      <c r="AK713" s="231"/>
      <c r="AL713" s="231"/>
      <c r="AM713" s="231"/>
      <c r="AN713" s="231"/>
      <c r="AO713" s="231"/>
      <c r="AP713" s="231"/>
      <c r="AQ713" s="231"/>
      <c r="AR713" s="231"/>
      <c r="AS713" s="231"/>
      <c r="AT713" s="231"/>
      <c r="AU713" s="231"/>
      <c r="AV713" s="231"/>
      <c r="AW713" s="231"/>
      <c r="AX713" s="231"/>
      <c r="AY713" s="231"/>
      <c r="AZ713" s="231"/>
      <c r="BA713" s="231"/>
      <c r="BB713" s="231"/>
      <c r="BC713" s="231"/>
      <c r="BD713" s="231"/>
      <c r="BE713" s="231"/>
      <c r="BF713" s="231"/>
      <c r="BG713" s="231"/>
      <c r="BH713" s="231"/>
      <c r="BI713" s="231"/>
      <c r="BJ713" s="231"/>
      <c r="BK713" s="231"/>
      <c r="BL713" s="231"/>
      <c r="BM713" s="232">
        <v>15</v>
      </c>
    </row>
    <row r="714" spans="1:65">
      <c r="A714" s="30"/>
      <c r="B714" s="19">
        <v>1</v>
      </c>
      <c r="C714" s="9">
        <v>6</v>
      </c>
      <c r="D714" s="237" t="s">
        <v>104</v>
      </c>
      <c r="E714" s="233">
        <v>949.99999999999989</v>
      </c>
      <c r="F714" s="237" t="s">
        <v>96</v>
      </c>
      <c r="G714" s="233">
        <v>3</v>
      </c>
      <c r="H714" s="237" t="s">
        <v>104</v>
      </c>
      <c r="I714" s="237" t="s">
        <v>96</v>
      </c>
      <c r="J714" s="237" t="s">
        <v>96</v>
      </c>
      <c r="K714" s="230"/>
      <c r="L714" s="231"/>
      <c r="M714" s="231"/>
      <c r="N714" s="231"/>
      <c r="O714" s="231"/>
      <c r="P714" s="231"/>
      <c r="Q714" s="231"/>
      <c r="R714" s="231"/>
      <c r="S714" s="231"/>
      <c r="T714" s="231"/>
      <c r="U714" s="231"/>
      <c r="V714" s="231"/>
      <c r="W714" s="231"/>
      <c r="X714" s="231"/>
      <c r="Y714" s="231"/>
      <c r="Z714" s="231"/>
      <c r="AA714" s="231"/>
      <c r="AB714" s="231"/>
      <c r="AC714" s="231"/>
      <c r="AD714" s="231"/>
      <c r="AE714" s="231"/>
      <c r="AF714" s="231"/>
      <c r="AG714" s="231"/>
      <c r="AH714" s="231"/>
      <c r="AI714" s="231"/>
      <c r="AJ714" s="231"/>
      <c r="AK714" s="231"/>
      <c r="AL714" s="231"/>
      <c r="AM714" s="231"/>
      <c r="AN714" s="231"/>
      <c r="AO714" s="231"/>
      <c r="AP714" s="231"/>
      <c r="AQ714" s="231"/>
      <c r="AR714" s="231"/>
      <c r="AS714" s="231"/>
      <c r="AT714" s="231"/>
      <c r="AU714" s="231"/>
      <c r="AV714" s="231"/>
      <c r="AW714" s="231"/>
      <c r="AX714" s="231"/>
      <c r="AY714" s="231"/>
      <c r="AZ714" s="231"/>
      <c r="BA714" s="231"/>
      <c r="BB714" s="231"/>
      <c r="BC714" s="231"/>
      <c r="BD714" s="231"/>
      <c r="BE714" s="231"/>
      <c r="BF714" s="231"/>
      <c r="BG714" s="231"/>
      <c r="BH714" s="231"/>
      <c r="BI714" s="231"/>
      <c r="BJ714" s="231"/>
      <c r="BK714" s="231"/>
      <c r="BL714" s="231"/>
      <c r="BM714" s="234"/>
    </row>
    <row r="715" spans="1:65">
      <c r="A715" s="30"/>
      <c r="B715" s="20" t="s">
        <v>271</v>
      </c>
      <c r="C715" s="12"/>
      <c r="D715" s="235" t="s">
        <v>702</v>
      </c>
      <c r="E715" s="235">
        <v>966.66666666666663</v>
      </c>
      <c r="F715" s="235" t="s">
        <v>702</v>
      </c>
      <c r="G715" s="235">
        <v>2</v>
      </c>
      <c r="H715" s="235" t="s">
        <v>702</v>
      </c>
      <c r="I715" s="235" t="s">
        <v>702</v>
      </c>
      <c r="J715" s="235" t="s">
        <v>702</v>
      </c>
      <c r="K715" s="230"/>
      <c r="L715" s="231"/>
      <c r="M715" s="231"/>
      <c r="N715" s="231"/>
      <c r="O715" s="231"/>
      <c r="P715" s="231"/>
      <c r="Q715" s="231"/>
      <c r="R715" s="231"/>
      <c r="S715" s="231"/>
      <c r="T715" s="231"/>
      <c r="U715" s="231"/>
      <c r="V715" s="231"/>
      <c r="W715" s="231"/>
      <c r="X715" s="231"/>
      <c r="Y715" s="231"/>
      <c r="Z715" s="231"/>
      <c r="AA715" s="231"/>
      <c r="AB715" s="231"/>
      <c r="AC715" s="231"/>
      <c r="AD715" s="231"/>
      <c r="AE715" s="231"/>
      <c r="AF715" s="231"/>
      <c r="AG715" s="231"/>
      <c r="AH715" s="231"/>
      <c r="AI715" s="231"/>
      <c r="AJ715" s="231"/>
      <c r="AK715" s="231"/>
      <c r="AL715" s="231"/>
      <c r="AM715" s="231"/>
      <c r="AN715" s="231"/>
      <c r="AO715" s="231"/>
      <c r="AP715" s="231"/>
      <c r="AQ715" s="231"/>
      <c r="AR715" s="231"/>
      <c r="AS715" s="231"/>
      <c r="AT715" s="231"/>
      <c r="AU715" s="231"/>
      <c r="AV715" s="231"/>
      <c r="AW715" s="231"/>
      <c r="AX715" s="231"/>
      <c r="AY715" s="231"/>
      <c r="AZ715" s="231"/>
      <c r="BA715" s="231"/>
      <c r="BB715" s="231"/>
      <c r="BC715" s="231"/>
      <c r="BD715" s="231"/>
      <c r="BE715" s="231"/>
      <c r="BF715" s="231"/>
      <c r="BG715" s="231"/>
      <c r="BH715" s="231"/>
      <c r="BI715" s="231"/>
      <c r="BJ715" s="231"/>
      <c r="BK715" s="231"/>
      <c r="BL715" s="231"/>
      <c r="BM715" s="234"/>
    </row>
    <row r="716" spans="1:65">
      <c r="A716" s="30"/>
      <c r="B716" s="3" t="s">
        <v>272</v>
      </c>
      <c r="C716" s="29"/>
      <c r="D716" s="233" t="s">
        <v>702</v>
      </c>
      <c r="E716" s="233">
        <v>949.99999999999989</v>
      </c>
      <c r="F716" s="233" t="s">
        <v>702</v>
      </c>
      <c r="G716" s="233">
        <v>2</v>
      </c>
      <c r="H716" s="233" t="s">
        <v>702</v>
      </c>
      <c r="I716" s="233" t="s">
        <v>702</v>
      </c>
      <c r="J716" s="233" t="s">
        <v>702</v>
      </c>
      <c r="K716" s="230"/>
      <c r="L716" s="231"/>
      <c r="M716" s="231"/>
      <c r="N716" s="231"/>
      <c r="O716" s="231"/>
      <c r="P716" s="231"/>
      <c r="Q716" s="231"/>
      <c r="R716" s="231"/>
      <c r="S716" s="231"/>
      <c r="T716" s="231"/>
      <c r="U716" s="231"/>
      <c r="V716" s="231"/>
      <c r="W716" s="231"/>
      <c r="X716" s="231"/>
      <c r="Y716" s="231"/>
      <c r="Z716" s="231"/>
      <c r="AA716" s="231"/>
      <c r="AB716" s="231"/>
      <c r="AC716" s="231"/>
      <c r="AD716" s="231"/>
      <c r="AE716" s="231"/>
      <c r="AF716" s="231"/>
      <c r="AG716" s="231"/>
      <c r="AH716" s="231"/>
      <c r="AI716" s="231"/>
      <c r="AJ716" s="231"/>
      <c r="AK716" s="231"/>
      <c r="AL716" s="231"/>
      <c r="AM716" s="231"/>
      <c r="AN716" s="231"/>
      <c r="AO716" s="231"/>
      <c r="AP716" s="231"/>
      <c r="AQ716" s="231"/>
      <c r="AR716" s="231"/>
      <c r="AS716" s="231"/>
      <c r="AT716" s="231"/>
      <c r="AU716" s="231"/>
      <c r="AV716" s="231"/>
      <c r="AW716" s="231"/>
      <c r="AX716" s="231"/>
      <c r="AY716" s="231"/>
      <c r="AZ716" s="231"/>
      <c r="BA716" s="231"/>
      <c r="BB716" s="231"/>
      <c r="BC716" s="231"/>
      <c r="BD716" s="231"/>
      <c r="BE716" s="231"/>
      <c r="BF716" s="231"/>
      <c r="BG716" s="231"/>
      <c r="BH716" s="231"/>
      <c r="BI716" s="231"/>
      <c r="BJ716" s="231"/>
      <c r="BK716" s="231"/>
      <c r="BL716" s="231"/>
      <c r="BM716" s="234"/>
    </row>
    <row r="717" spans="1:65">
      <c r="A717" s="30"/>
      <c r="B717" s="3" t="s">
        <v>273</v>
      </c>
      <c r="C717" s="29"/>
      <c r="D717" s="233" t="s">
        <v>702</v>
      </c>
      <c r="E717" s="233">
        <v>25.819888974716172</v>
      </c>
      <c r="F717" s="233" t="s">
        <v>702</v>
      </c>
      <c r="G717" s="233">
        <v>1</v>
      </c>
      <c r="H717" s="233" t="s">
        <v>702</v>
      </c>
      <c r="I717" s="233" t="s">
        <v>702</v>
      </c>
      <c r="J717" s="233" t="s">
        <v>702</v>
      </c>
      <c r="K717" s="230"/>
      <c r="L717" s="231"/>
      <c r="M717" s="231"/>
      <c r="N717" s="231"/>
      <c r="O717" s="231"/>
      <c r="P717" s="231"/>
      <c r="Q717" s="231"/>
      <c r="R717" s="231"/>
      <c r="S717" s="231"/>
      <c r="T717" s="231"/>
      <c r="U717" s="231"/>
      <c r="V717" s="231"/>
      <c r="W717" s="231"/>
      <c r="X717" s="231"/>
      <c r="Y717" s="231"/>
      <c r="Z717" s="231"/>
      <c r="AA717" s="231"/>
      <c r="AB717" s="231"/>
      <c r="AC717" s="231"/>
      <c r="AD717" s="231"/>
      <c r="AE717" s="231"/>
      <c r="AF717" s="231"/>
      <c r="AG717" s="231"/>
      <c r="AH717" s="231"/>
      <c r="AI717" s="231"/>
      <c r="AJ717" s="231"/>
      <c r="AK717" s="231"/>
      <c r="AL717" s="231"/>
      <c r="AM717" s="231"/>
      <c r="AN717" s="231"/>
      <c r="AO717" s="231"/>
      <c r="AP717" s="231"/>
      <c r="AQ717" s="231"/>
      <c r="AR717" s="231"/>
      <c r="AS717" s="231"/>
      <c r="AT717" s="231"/>
      <c r="AU717" s="231"/>
      <c r="AV717" s="231"/>
      <c r="AW717" s="231"/>
      <c r="AX717" s="231"/>
      <c r="AY717" s="231"/>
      <c r="AZ717" s="231"/>
      <c r="BA717" s="231"/>
      <c r="BB717" s="231"/>
      <c r="BC717" s="231"/>
      <c r="BD717" s="231"/>
      <c r="BE717" s="231"/>
      <c r="BF717" s="231"/>
      <c r="BG717" s="231"/>
      <c r="BH717" s="231"/>
      <c r="BI717" s="231"/>
      <c r="BJ717" s="231"/>
      <c r="BK717" s="231"/>
      <c r="BL717" s="231"/>
      <c r="BM717" s="234"/>
    </row>
    <row r="718" spans="1:65">
      <c r="A718" s="30"/>
      <c r="B718" s="3" t="s">
        <v>87</v>
      </c>
      <c r="C718" s="29"/>
      <c r="D718" s="13" t="s">
        <v>702</v>
      </c>
      <c r="E718" s="13">
        <v>2.6710229973844316E-2</v>
      </c>
      <c r="F718" s="13" t="s">
        <v>702</v>
      </c>
      <c r="G718" s="13">
        <v>0.5</v>
      </c>
      <c r="H718" s="13" t="s">
        <v>702</v>
      </c>
      <c r="I718" s="13" t="s">
        <v>702</v>
      </c>
      <c r="J718" s="13" t="s">
        <v>702</v>
      </c>
      <c r="K718" s="15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5"/>
    </row>
    <row r="719" spans="1:65">
      <c r="A719" s="30"/>
      <c r="B719" s="3" t="s">
        <v>274</v>
      </c>
      <c r="C719" s="29"/>
      <c r="D719" s="13" t="s">
        <v>702</v>
      </c>
      <c r="E719" s="13" t="s">
        <v>702</v>
      </c>
      <c r="F719" s="13" t="s">
        <v>702</v>
      </c>
      <c r="G719" s="13" t="s">
        <v>702</v>
      </c>
      <c r="H719" s="13" t="s">
        <v>702</v>
      </c>
      <c r="I719" s="13" t="s">
        <v>702</v>
      </c>
      <c r="J719" s="13" t="s">
        <v>702</v>
      </c>
      <c r="K719" s="15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5"/>
    </row>
    <row r="720" spans="1:65">
      <c r="A720" s="30"/>
      <c r="B720" s="46" t="s">
        <v>275</v>
      </c>
      <c r="C720" s="47"/>
      <c r="D720" s="45">
        <v>0.67</v>
      </c>
      <c r="E720" s="45">
        <v>259.38</v>
      </c>
      <c r="F720" s="45">
        <v>0</v>
      </c>
      <c r="G720" s="45">
        <v>0.88</v>
      </c>
      <c r="H720" s="45">
        <v>0.67</v>
      </c>
      <c r="I720" s="45">
        <v>0</v>
      </c>
      <c r="J720" s="45">
        <v>0</v>
      </c>
      <c r="K720" s="15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5"/>
    </row>
    <row r="721" spans="1:65">
      <c r="B721" s="31"/>
      <c r="C721" s="20"/>
      <c r="D721" s="20"/>
      <c r="E721" s="20"/>
      <c r="F721" s="20"/>
      <c r="G721" s="20"/>
      <c r="H721" s="20"/>
      <c r="I721" s="20"/>
      <c r="J721" s="20"/>
      <c r="BM721" s="55"/>
    </row>
    <row r="722" spans="1:65" ht="15">
      <c r="B722" s="8" t="s">
        <v>613</v>
      </c>
      <c r="BM722" s="28" t="s">
        <v>67</v>
      </c>
    </row>
    <row r="723" spans="1:65" ht="15">
      <c r="A723" s="25" t="s">
        <v>40</v>
      </c>
      <c r="B723" s="18" t="s">
        <v>110</v>
      </c>
      <c r="C723" s="15" t="s">
        <v>111</v>
      </c>
      <c r="D723" s="16" t="s">
        <v>229</v>
      </c>
      <c r="E723" s="17" t="s">
        <v>229</v>
      </c>
      <c r="F723" s="17" t="s">
        <v>229</v>
      </c>
      <c r="G723" s="17" t="s">
        <v>229</v>
      </c>
      <c r="H723" s="17" t="s">
        <v>229</v>
      </c>
      <c r="I723" s="17" t="s">
        <v>229</v>
      </c>
      <c r="J723" s="17" t="s">
        <v>229</v>
      </c>
      <c r="K723" s="17" t="s">
        <v>229</v>
      </c>
      <c r="L723" s="154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8">
        <v>1</v>
      </c>
    </row>
    <row r="724" spans="1:65">
      <c r="A724" s="30"/>
      <c r="B724" s="19" t="s">
        <v>230</v>
      </c>
      <c r="C724" s="9" t="s">
        <v>230</v>
      </c>
      <c r="D724" s="152" t="s">
        <v>233</v>
      </c>
      <c r="E724" s="153" t="s">
        <v>238</v>
      </c>
      <c r="F724" s="153" t="s">
        <v>239</v>
      </c>
      <c r="G724" s="153" t="s">
        <v>241</v>
      </c>
      <c r="H724" s="153" t="s">
        <v>243</v>
      </c>
      <c r="I724" s="153" t="s">
        <v>245</v>
      </c>
      <c r="J724" s="153" t="s">
        <v>247</v>
      </c>
      <c r="K724" s="153" t="s">
        <v>250</v>
      </c>
      <c r="L724" s="154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8" t="s">
        <v>3</v>
      </c>
    </row>
    <row r="725" spans="1:65">
      <c r="A725" s="30"/>
      <c r="B725" s="19"/>
      <c r="C725" s="9"/>
      <c r="D725" s="10" t="s">
        <v>279</v>
      </c>
      <c r="E725" s="11" t="s">
        <v>279</v>
      </c>
      <c r="F725" s="11" t="s">
        <v>279</v>
      </c>
      <c r="G725" s="11" t="s">
        <v>279</v>
      </c>
      <c r="H725" s="11" t="s">
        <v>279</v>
      </c>
      <c r="I725" s="11" t="s">
        <v>279</v>
      </c>
      <c r="J725" s="11" t="s">
        <v>282</v>
      </c>
      <c r="K725" s="11" t="s">
        <v>279</v>
      </c>
      <c r="L725" s="154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8">
        <v>2</v>
      </c>
    </row>
    <row r="726" spans="1:65">
      <c r="A726" s="30"/>
      <c r="B726" s="19"/>
      <c r="C726" s="9"/>
      <c r="D726" s="26" t="s">
        <v>334</v>
      </c>
      <c r="E726" s="26" t="s">
        <v>116</v>
      </c>
      <c r="F726" s="26" t="s">
        <v>268</v>
      </c>
      <c r="G726" s="26" t="s">
        <v>333</v>
      </c>
      <c r="H726" s="26" t="s">
        <v>116</v>
      </c>
      <c r="I726" s="26" t="s">
        <v>335</v>
      </c>
      <c r="J726" s="26" t="s">
        <v>333</v>
      </c>
      <c r="K726" s="26" t="s">
        <v>337</v>
      </c>
      <c r="L726" s="154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8">
        <v>3</v>
      </c>
    </row>
    <row r="727" spans="1:65">
      <c r="A727" s="30"/>
      <c r="B727" s="18">
        <v>1</v>
      </c>
      <c r="C727" s="14">
        <v>1</v>
      </c>
      <c r="D727" s="22">
        <v>3.08</v>
      </c>
      <c r="E727" s="22">
        <v>2.7</v>
      </c>
      <c r="F727" s="155">
        <v>2.38</v>
      </c>
      <c r="G727" s="22">
        <v>2.823</v>
      </c>
      <c r="H727" s="22">
        <v>2.9</v>
      </c>
      <c r="I727" s="22">
        <v>2.65</v>
      </c>
      <c r="J727" s="22">
        <v>3.1</v>
      </c>
      <c r="K727" s="22">
        <v>2.5299999999999998</v>
      </c>
      <c r="L727" s="154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8">
        <v>1</v>
      </c>
    </row>
    <row r="728" spans="1:65">
      <c r="A728" s="30"/>
      <c r="B728" s="19">
        <v>1</v>
      </c>
      <c r="C728" s="9">
        <v>2</v>
      </c>
      <c r="D728" s="11">
        <v>2.99</v>
      </c>
      <c r="E728" s="11">
        <v>2.4</v>
      </c>
      <c r="F728" s="11">
        <v>2.56</v>
      </c>
      <c r="G728" s="11">
        <v>2.7480000000000002</v>
      </c>
      <c r="H728" s="11">
        <v>2.84</v>
      </c>
      <c r="I728" s="11">
        <v>2.71</v>
      </c>
      <c r="J728" s="11">
        <v>3</v>
      </c>
      <c r="K728" s="11">
        <v>2.46</v>
      </c>
      <c r="L728" s="154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8">
        <v>32</v>
      </c>
    </row>
    <row r="729" spans="1:65">
      <c r="A729" s="30"/>
      <c r="B729" s="19">
        <v>1</v>
      </c>
      <c r="C729" s="9">
        <v>3</v>
      </c>
      <c r="D729" s="11">
        <v>2.98</v>
      </c>
      <c r="E729" s="11">
        <v>2.4</v>
      </c>
      <c r="F729" s="11">
        <v>2.54</v>
      </c>
      <c r="G729" s="11">
        <v>2.891</v>
      </c>
      <c r="H729" s="11">
        <v>2.9</v>
      </c>
      <c r="I729" s="11">
        <v>2.7</v>
      </c>
      <c r="J729" s="11">
        <v>2.8</v>
      </c>
      <c r="K729" s="11">
        <v>2.56</v>
      </c>
      <c r="L729" s="154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8">
        <v>16</v>
      </c>
    </row>
    <row r="730" spans="1:65">
      <c r="A730" s="30"/>
      <c r="B730" s="19">
        <v>1</v>
      </c>
      <c r="C730" s="9">
        <v>4</v>
      </c>
      <c r="D730" s="11">
        <v>3.03</v>
      </c>
      <c r="E730" s="11">
        <v>2.7</v>
      </c>
      <c r="F730" s="11">
        <v>2.54</v>
      </c>
      <c r="G730" s="11">
        <v>2.8809999999999998</v>
      </c>
      <c r="H730" s="11">
        <v>2.88</v>
      </c>
      <c r="I730" s="11">
        <v>2.64</v>
      </c>
      <c r="J730" s="11">
        <v>3.1</v>
      </c>
      <c r="K730" s="11">
        <v>2.5299999999999998</v>
      </c>
      <c r="L730" s="154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8">
        <v>2.7408958333333331</v>
      </c>
    </row>
    <row r="731" spans="1:65">
      <c r="A731" s="30"/>
      <c r="B731" s="19">
        <v>1</v>
      </c>
      <c r="C731" s="9">
        <v>5</v>
      </c>
      <c r="D731" s="11">
        <v>3</v>
      </c>
      <c r="E731" s="11">
        <v>2.4</v>
      </c>
      <c r="F731" s="11">
        <v>2.54</v>
      </c>
      <c r="G731" s="11">
        <v>2.919</v>
      </c>
      <c r="H731" s="11">
        <v>2.84</v>
      </c>
      <c r="I731" s="11">
        <v>2.63</v>
      </c>
      <c r="J731" s="11">
        <v>3</v>
      </c>
      <c r="K731" s="11">
        <v>2.38</v>
      </c>
      <c r="L731" s="154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>
        <v>108</v>
      </c>
    </row>
    <row r="732" spans="1:65">
      <c r="A732" s="30"/>
      <c r="B732" s="19">
        <v>1</v>
      </c>
      <c r="C732" s="9">
        <v>6</v>
      </c>
      <c r="D732" s="11">
        <v>3.02</v>
      </c>
      <c r="E732" s="11">
        <v>2.4</v>
      </c>
      <c r="F732" s="11">
        <v>2.4700000000000002</v>
      </c>
      <c r="G732" s="11">
        <v>2.8109999999999999</v>
      </c>
      <c r="H732" s="11">
        <v>2.93</v>
      </c>
      <c r="I732" s="11">
        <v>2.67</v>
      </c>
      <c r="J732" s="11">
        <v>3.1</v>
      </c>
      <c r="K732" s="11">
        <v>2.36</v>
      </c>
      <c r="L732" s="154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5"/>
    </row>
    <row r="733" spans="1:65">
      <c r="A733" s="30"/>
      <c r="B733" s="20" t="s">
        <v>271</v>
      </c>
      <c r="C733" s="12"/>
      <c r="D733" s="23">
        <v>3.0166666666666671</v>
      </c>
      <c r="E733" s="23">
        <v>2.5</v>
      </c>
      <c r="F733" s="23">
        <v>2.5049999999999999</v>
      </c>
      <c r="G733" s="23">
        <v>2.8454999999999999</v>
      </c>
      <c r="H733" s="23">
        <v>2.8816666666666664</v>
      </c>
      <c r="I733" s="23">
        <v>2.6666666666666665</v>
      </c>
      <c r="J733" s="23">
        <v>3.0166666666666662</v>
      </c>
      <c r="K733" s="23">
        <v>2.4700000000000002</v>
      </c>
      <c r="L733" s="154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5"/>
    </row>
    <row r="734" spans="1:65">
      <c r="A734" s="30"/>
      <c r="B734" s="3" t="s">
        <v>272</v>
      </c>
      <c r="C734" s="29"/>
      <c r="D734" s="11">
        <v>3.01</v>
      </c>
      <c r="E734" s="11">
        <v>2.4</v>
      </c>
      <c r="F734" s="11">
        <v>2.54</v>
      </c>
      <c r="G734" s="11">
        <v>2.8519999999999999</v>
      </c>
      <c r="H734" s="11">
        <v>2.8899999999999997</v>
      </c>
      <c r="I734" s="11">
        <v>2.66</v>
      </c>
      <c r="J734" s="11">
        <v>3.05</v>
      </c>
      <c r="K734" s="11">
        <v>2.4950000000000001</v>
      </c>
      <c r="L734" s="154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5"/>
    </row>
    <row r="735" spans="1:65">
      <c r="A735" s="30"/>
      <c r="B735" s="3" t="s">
        <v>273</v>
      </c>
      <c r="C735" s="29"/>
      <c r="D735" s="24">
        <v>3.6147844564602544E-2</v>
      </c>
      <c r="E735" s="24">
        <v>0.15491933384829681</v>
      </c>
      <c r="F735" s="24">
        <v>6.8629439747093998E-2</v>
      </c>
      <c r="G735" s="24">
        <v>6.3143487391812553E-2</v>
      </c>
      <c r="H735" s="24">
        <v>3.6009258068817156E-2</v>
      </c>
      <c r="I735" s="24">
        <v>3.265986323710908E-2</v>
      </c>
      <c r="J735" s="24">
        <v>0.11690451944500133</v>
      </c>
      <c r="K735" s="24">
        <v>8.4380092438915963E-2</v>
      </c>
      <c r="L735" s="208"/>
      <c r="M735" s="209"/>
      <c r="N735" s="209"/>
      <c r="O735" s="209"/>
      <c r="P735" s="209"/>
      <c r="Q735" s="209"/>
      <c r="R735" s="209"/>
      <c r="S735" s="209"/>
      <c r="T735" s="209"/>
      <c r="U735" s="209"/>
      <c r="V735" s="209"/>
      <c r="W735" s="209"/>
      <c r="X735" s="209"/>
      <c r="Y735" s="209"/>
      <c r="Z735" s="209"/>
      <c r="AA735" s="209"/>
      <c r="AB735" s="209"/>
      <c r="AC735" s="209"/>
      <c r="AD735" s="209"/>
      <c r="AE735" s="209"/>
      <c r="AF735" s="209"/>
      <c r="AG735" s="209"/>
      <c r="AH735" s="209"/>
      <c r="AI735" s="209"/>
      <c r="AJ735" s="209"/>
      <c r="AK735" s="209"/>
      <c r="AL735" s="209"/>
      <c r="AM735" s="209"/>
      <c r="AN735" s="209"/>
      <c r="AO735" s="209"/>
      <c r="AP735" s="209"/>
      <c r="AQ735" s="209"/>
      <c r="AR735" s="209"/>
      <c r="AS735" s="209"/>
      <c r="AT735" s="209"/>
      <c r="AU735" s="209"/>
      <c r="AV735" s="209"/>
      <c r="AW735" s="209"/>
      <c r="AX735" s="209"/>
      <c r="AY735" s="209"/>
      <c r="AZ735" s="209"/>
      <c r="BA735" s="209"/>
      <c r="BB735" s="209"/>
      <c r="BC735" s="209"/>
      <c r="BD735" s="209"/>
      <c r="BE735" s="209"/>
      <c r="BF735" s="209"/>
      <c r="BG735" s="209"/>
      <c r="BH735" s="209"/>
      <c r="BI735" s="209"/>
      <c r="BJ735" s="209"/>
      <c r="BK735" s="209"/>
      <c r="BL735" s="209"/>
      <c r="BM735" s="56"/>
    </row>
    <row r="736" spans="1:65">
      <c r="A736" s="30"/>
      <c r="B736" s="3" t="s">
        <v>87</v>
      </c>
      <c r="C736" s="29"/>
      <c r="D736" s="13">
        <v>1.1982710905393107E-2</v>
      </c>
      <c r="E736" s="13">
        <v>6.1967733539318726E-2</v>
      </c>
      <c r="F736" s="13">
        <v>2.7396981934967667E-2</v>
      </c>
      <c r="G736" s="13">
        <v>2.2190647475597455E-2</v>
      </c>
      <c r="H736" s="13">
        <v>1.2495983135506244E-2</v>
      </c>
      <c r="I736" s="13">
        <v>1.2247448713915905E-2</v>
      </c>
      <c r="J736" s="13">
        <v>3.8752879374033593E-2</v>
      </c>
      <c r="K736" s="13">
        <v>3.4161980744500386E-2</v>
      </c>
      <c r="L736" s="154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5"/>
    </row>
    <row r="737" spans="1:65">
      <c r="A737" s="30"/>
      <c r="B737" s="3" t="s">
        <v>274</v>
      </c>
      <c r="C737" s="29"/>
      <c r="D737" s="13">
        <v>0.10061339434339467</v>
      </c>
      <c r="E737" s="13">
        <v>-8.788945220160671E-2</v>
      </c>
      <c r="F737" s="13">
        <v>-8.6065231106010054E-2</v>
      </c>
      <c r="G737" s="13">
        <v>3.8164225504131233E-2</v>
      </c>
      <c r="H737" s="13">
        <v>5.1359424762281281E-2</v>
      </c>
      <c r="I737" s="13">
        <v>-2.7082082348380609E-2</v>
      </c>
      <c r="J737" s="13">
        <v>0.10061339434339422</v>
      </c>
      <c r="K737" s="13">
        <v>-9.8834778775187426E-2</v>
      </c>
      <c r="L737" s="154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5"/>
    </row>
    <row r="738" spans="1:65">
      <c r="A738" s="30"/>
      <c r="B738" s="46" t="s">
        <v>275</v>
      </c>
      <c r="C738" s="47"/>
      <c r="D738" s="45">
        <v>0.69</v>
      </c>
      <c r="E738" s="45">
        <v>0.68</v>
      </c>
      <c r="F738" s="45">
        <v>0.67</v>
      </c>
      <c r="G738" s="45">
        <v>0.24</v>
      </c>
      <c r="H738" s="45">
        <v>0.33</v>
      </c>
      <c r="I738" s="45">
        <v>0.24</v>
      </c>
      <c r="J738" s="45">
        <v>0.69</v>
      </c>
      <c r="K738" s="45">
        <v>0.76</v>
      </c>
      <c r="L738" s="154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5"/>
    </row>
    <row r="739" spans="1:65">
      <c r="B739" s="31"/>
      <c r="C739" s="20"/>
      <c r="D739" s="20"/>
      <c r="E739" s="20"/>
      <c r="F739" s="20"/>
      <c r="G739" s="20"/>
      <c r="H739" s="20"/>
      <c r="I739" s="20"/>
      <c r="J739" s="20"/>
      <c r="K739" s="20"/>
      <c r="BM739" s="55"/>
    </row>
    <row r="740" spans="1:65" ht="15">
      <c r="B740" s="8" t="s">
        <v>509</v>
      </c>
      <c r="BM740" s="28" t="s">
        <v>278</v>
      </c>
    </row>
    <row r="741" spans="1:65" ht="15">
      <c r="A741" s="25" t="s">
        <v>124</v>
      </c>
      <c r="B741" s="18" t="s">
        <v>110</v>
      </c>
      <c r="C741" s="15" t="s">
        <v>111</v>
      </c>
      <c r="D741" s="16" t="s">
        <v>229</v>
      </c>
      <c r="E741" s="17" t="s">
        <v>229</v>
      </c>
      <c r="F741" s="17" t="s">
        <v>229</v>
      </c>
      <c r="G741" s="17" t="s">
        <v>229</v>
      </c>
      <c r="H741" s="17" t="s">
        <v>229</v>
      </c>
      <c r="I741" s="17" t="s">
        <v>229</v>
      </c>
      <c r="J741" s="17" t="s">
        <v>229</v>
      </c>
      <c r="K741" s="15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8">
        <v>1</v>
      </c>
    </row>
    <row r="742" spans="1:65">
      <c r="A742" s="30"/>
      <c r="B742" s="19" t="s">
        <v>230</v>
      </c>
      <c r="C742" s="9" t="s">
        <v>230</v>
      </c>
      <c r="D742" s="152" t="s">
        <v>233</v>
      </c>
      <c r="E742" s="153" t="s">
        <v>238</v>
      </c>
      <c r="F742" s="153" t="s">
        <v>239</v>
      </c>
      <c r="G742" s="153" t="s">
        <v>241</v>
      </c>
      <c r="H742" s="153" t="s">
        <v>243</v>
      </c>
      <c r="I742" s="153" t="s">
        <v>244</v>
      </c>
      <c r="J742" s="153" t="s">
        <v>246</v>
      </c>
      <c r="K742" s="15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8" t="s">
        <v>83</v>
      </c>
    </row>
    <row r="743" spans="1:65">
      <c r="A743" s="30"/>
      <c r="B743" s="19"/>
      <c r="C743" s="9"/>
      <c r="D743" s="10" t="s">
        <v>279</v>
      </c>
      <c r="E743" s="11" t="s">
        <v>279</v>
      </c>
      <c r="F743" s="11" t="s">
        <v>279</v>
      </c>
      <c r="G743" s="11" t="s">
        <v>279</v>
      </c>
      <c r="H743" s="11" t="s">
        <v>279</v>
      </c>
      <c r="I743" s="11" t="s">
        <v>282</v>
      </c>
      <c r="J743" s="11" t="s">
        <v>279</v>
      </c>
      <c r="K743" s="15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8">
        <v>2</v>
      </c>
    </row>
    <row r="744" spans="1:65">
      <c r="A744" s="30"/>
      <c r="B744" s="19"/>
      <c r="C744" s="9"/>
      <c r="D744" s="26" t="s">
        <v>334</v>
      </c>
      <c r="E744" s="26" t="s">
        <v>116</v>
      </c>
      <c r="F744" s="26" t="s">
        <v>268</v>
      </c>
      <c r="G744" s="26" t="s">
        <v>333</v>
      </c>
      <c r="H744" s="26" t="s">
        <v>116</v>
      </c>
      <c r="I744" s="26" t="s">
        <v>336</v>
      </c>
      <c r="J744" s="26" t="s">
        <v>336</v>
      </c>
      <c r="K744" s="15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8">
        <v>2</v>
      </c>
    </row>
    <row r="745" spans="1:65">
      <c r="A745" s="30"/>
      <c r="B745" s="18">
        <v>1</v>
      </c>
      <c r="C745" s="14">
        <v>1</v>
      </c>
      <c r="D745" s="22" t="s">
        <v>102</v>
      </c>
      <c r="E745" s="148">
        <v>10</v>
      </c>
      <c r="F745" s="148" t="s">
        <v>96</v>
      </c>
      <c r="G745" s="22">
        <v>1</v>
      </c>
      <c r="H745" s="148" t="s">
        <v>104</v>
      </c>
      <c r="I745" s="148" t="s">
        <v>104</v>
      </c>
      <c r="J745" s="148" t="s">
        <v>104</v>
      </c>
      <c r="K745" s="15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8">
        <v>1</v>
      </c>
    </row>
    <row r="746" spans="1:65">
      <c r="A746" s="30"/>
      <c r="B746" s="19">
        <v>1</v>
      </c>
      <c r="C746" s="9">
        <v>2</v>
      </c>
      <c r="D746" s="11" t="s">
        <v>102</v>
      </c>
      <c r="E746" s="149">
        <v>10</v>
      </c>
      <c r="F746" s="149" t="s">
        <v>96</v>
      </c>
      <c r="G746" s="11" t="s">
        <v>102</v>
      </c>
      <c r="H746" s="149" t="s">
        <v>104</v>
      </c>
      <c r="I746" s="149" t="s">
        <v>104</v>
      </c>
      <c r="J746" s="149" t="s">
        <v>104</v>
      </c>
      <c r="K746" s="15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8">
        <v>1</v>
      </c>
    </row>
    <row r="747" spans="1:65">
      <c r="A747" s="30"/>
      <c r="B747" s="19">
        <v>1</v>
      </c>
      <c r="C747" s="9">
        <v>3</v>
      </c>
      <c r="D747" s="11">
        <v>1</v>
      </c>
      <c r="E747" s="149">
        <v>10</v>
      </c>
      <c r="F747" s="149" t="s">
        <v>96</v>
      </c>
      <c r="G747" s="11" t="s">
        <v>102</v>
      </c>
      <c r="H747" s="149" t="s">
        <v>104</v>
      </c>
      <c r="I747" s="149" t="s">
        <v>104</v>
      </c>
      <c r="J747" s="149" t="s">
        <v>104</v>
      </c>
      <c r="K747" s="15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>
        <v>16</v>
      </c>
    </row>
    <row r="748" spans="1:65">
      <c r="A748" s="30"/>
      <c r="B748" s="19">
        <v>1</v>
      </c>
      <c r="C748" s="9">
        <v>4</v>
      </c>
      <c r="D748" s="11" t="s">
        <v>102</v>
      </c>
      <c r="E748" s="149">
        <v>10</v>
      </c>
      <c r="F748" s="149" t="s">
        <v>96</v>
      </c>
      <c r="G748" s="11" t="s">
        <v>102</v>
      </c>
      <c r="H748" s="149" t="s">
        <v>104</v>
      </c>
      <c r="I748" s="149" t="s">
        <v>104</v>
      </c>
      <c r="J748" s="149" t="s">
        <v>104</v>
      </c>
      <c r="K748" s="15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 t="s">
        <v>104</v>
      </c>
    </row>
    <row r="749" spans="1:65">
      <c r="A749" s="30"/>
      <c r="B749" s="19">
        <v>1</v>
      </c>
      <c r="C749" s="9">
        <v>5</v>
      </c>
      <c r="D749" s="11" t="s">
        <v>102</v>
      </c>
      <c r="E749" s="149">
        <v>10</v>
      </c>
      <c r="F749" s="149" t="s">
        <v>96</v>
      </c>
      <c r="G749" s="11">
        <v>2</v>
      </c>
      <c r="H749" s="149" t="s">
        <v>104</v>
      </c>
      <c r="I749" s="149" t="s">
        <v>104</v>
      </c>
      <c r="J749" s="149" t="s">
        <v>104</v>
      </c>
      <c r="K749" s="15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16</v>
      </c>
    </row>
    <row r="750" spans="1:65">
      <c r="A750" s="30"/>
      <c r="B750" s="19">
        <v>1</v>
      </c>
      <c r="C750" s="9">
        <v>6</v>
      </c>
      <c r="D750" s="11" t="s">
        <v>102</v>
      </c>
      <c r="E750" s="149">
        <v>10</v>
      </c>
      <c r="F750" s="149" t="s">
        <v>96</v>
      </c>
      <c r="G750" s="11" t="s">
        <v>102</v>
      </c>
      <c r="H750" s="149" t="s">
        <v>104</v>
      </c>
      <c r="I750" s="149" t="s">
        <v>104</v>
      </c>
      <c r="J750" s="149" t="s">
        <v>104</v>
      </c>
      <c r="K750" s="15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A751" s="30"/>
      <c r="B751" s="20" t="s">
        <v>271</v>
      </c>
      <c r="C751" s="12"/>
      <c r="D751" s="23">
        <v>1</v>
      </c>
      <c r="E751" s="23">
        <v>10</v>
      </c>
      <c r="F751" s="23" t="s">
        <v>702</v>
      </c>
      <c r="G751" s="23">
        <v>1.5</v>
      </c>
      <c r="H751" s="23" t="s">
        <v>702</v>
      </c>
      <c r="I751" s="23" t="s">
        <v>702</v>
      </c>
      <c r="J751" s="23" t="s">
        <v>702</v>
      </c>
      <c r="K751" s="15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5"/>
    </row>
    <row r="752" spans="1:65">
      <c r="A752" s="30"/>
      <c r="B752" s="3" t="s">
        <v>272</v>
      </c>
      <c r="C752" s="29"/>
      <c r="D752" s="11">
        <v>1</v>
      </c>
      <c r="E752" s="11">
        <v>10</v>
      </c>
      <c r="F752" s="11" t="s">
        <v>702</v>
      </c>
      <c r="G752" s="11">
        <v>1.5</v>
      </c>
      <c r="H752" s="11" t="s">
        <v>702</v>
      </c>
      <c r="I752" s="11" t="s">
        <v>702</v>
      </c>
      <c r="J752" s="11" t="s">
        <v>702</v>
      </c>
      <c r="K752" s="15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5"/>
    </row>
    <row r="753" spans="1:65">
      <c r="A753" s="30"/>
      <c r="B753" s="3" t="s">
        <v>273</v>
      </c>
      <c r="C753" s="29"/>
      <c r="D753" s="24" t="s">
        <v>702</v>
      </c>
      <c r="E753" s="24">
        <v>0</v>
      </c>
      <c r="F753" s="24" t="s">
        <v>702</v>
      </c>
      <c r="G753" s="24">
        <v>0.70710678118654757</v>
      </c>
      <c r="H753" s="24" t="s">
        <v>702</v>
      </c>
      <c r="I753" s="24" t="s">
        <v>702</v>
      </c>
      <c r="J753" s="24" t="s">
        <v>702</v>
      </c>
      <c r="K753" s="15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5"/>
    </row>
    <row r="754" spans="1:65">
      <c r="A754" s="30"/>
      <c r="B754" s="3" t="s">
        <v>87</v>
      </c>
      <c r="C754" s="29"/>
      <c r="D754" s="13" t="s">
        <v>702</v>
      </c>
      <c r="E754" s="13">
        <v>0</v>
      </c>
      <c r="F754" s="13" t="s">
        <v>702</v>
      </c>
      <c r="G754" s="13">
        <v>0.47140452079103173</v>
      </c>
      <c r="H754" s="13" t="s">
        <v>702</v>
      </c>
      <c r="I754" s="13" t="s">
        <v>702</v>
      </c>
      <c r="J754" s="13" t="s">
        <v>702</v>
      </c>
      <c r="K754" s="15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5"/>
    </row>
    <row r="755" spans="1:65">
      <c r="A755" s="30"/>
      <c r="B755" s="3" t="s">
        <v>274</v>
      </c>
      <c r="C755" s="29"/>
      <c r="D755" s="13" t="s">
        <v>702</v>
      </c>
      <c r="E755" s="13" t="s">
        <v>702</v>
      </c>
      <c r="F755" s="13" t="s">
        <v>702</v>
      </c>
      <c r="G755" s="13" t="s">
        <v>702</v>
      </c>
      <c r="H755" s="13" t="s">
        <v>702</v>
      </c>
      <c r="I755" s="13" t="s">
        <v>702</v>
      </c>
      <c r="J755" s="13" t="s">
        <v>702</v>
      </c>
      <c r="K755" s="15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5"/>
    </row>
    <row r="756" spans="1:65">
      <c r="A756" s="30"/>
      <c r="B756" s="46" t="s">
        <v>275</v>
      </c>
      <c r="C756" s="47"/>
      <c r="D756" s="45">
        <v>0.78</v>
      </c>
      <c r="E756" s="45">
        <v>3.03</v>
      </c>
      <c r="F756" s="45">
        <v>1.01</v>
      </c>
      <c r="G756" s="45">
        <v>0.67</v>
      </c>
      <c r="H756" s="45">
        <v>0</v>
      </c>
      <c r="I756" s="45">
        <v>0</v>
      </c>
      <c r="J756" s="45">
        <v>0</v>
      </c>
      <c r="K756" s="15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5"/>
    </row>
    <row r="757" spans="1:65">
      <c r="B757" s="31"/>
      <c r="C757" s="20"/>
      <c r="D757" s="20"/>
      <c r="E757" s="20"/>
      <c r="F757" s="20"/>
      <c r="G757" s="20"/>
      <c r="H757" s="20"/>
      <c r="I757" s="20"/>
      <c r="J757" s="20"/>
      <c r="BM757" s="55"/>
    </row>
    <row r="758" spans="1:65" ht="15">
      <c r="B758" s="8" t="s">
        <v>614</v>
      </c>
      <c r="BM758" s="28" t="s">
        <v>67</v>
      </c>
    </row>
    <row r="759" spans="1:65" ht="15">
      <c r="A759" s="25" t="s">
        <v>43</v>
      </c>
      <c r="B759" s="18" t="s">
        <v>110</v>
      </c>
      <c r="C759" s="15" t="s">
        <v>111</v>
      </c>
      <c r="D759" s="16" t="s">
        <v>229</v>
      </c>
      <c r="E759" s="17" t="s">
        <v>229</v>
      </c>
      <c r="F759" s="17" t="s">
        <v>229</v>
      </c>
      <c r="G759" s="17" t="s">
        <v>229</v>
      </c>
      <c r="H759" s="17" t="s">
        <v>229</v>
      </c>
      <c r="I759" s="17" t="s">
        <v>229</v>
      </c>
      <c r="J759" s="17" t="s">
        <v>229</v>
      </c>
      <c r="K759" s="17" t="s">
        <v>229</v>
      </c>
      <c r="L759" s="17" t="s">
        <v>229</v>
      </c>
      <c r="M759" s="17" t="s">
        <v>229</v>
      </c>
      <c r="N759" s="17" t="s">
        <v>229</v>
      </c>
      <c r="O759" s="17" t="s">
        <v>229</v>
      </c>
      <c r="P759" s="17" t="s">
        <v>229</v>
      </c>
      <c r="Q759" s="17" t="s">
        <v>229</v>
      </c>
      <c r="R759" s="17" t="s">
        <v>229</v>
      </c>
      <c r="S759" s="17" t="s">
        <v>229</v>
      </c>
      <c r="T759" s="17" t="s">
        <v>229</v>
      </c>
      <c r="U759" s="17" t="s">
        <v>229</v>
      </c>
      <c r="V759" s="17" t="s">
        <v>229</v>
      </c>
      <c r="W759" s="17" t="s">
        <v>229</v>
      </c>
      <c r="X759" s="154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8">
        <v>1</v>
      </c>
    </row>
    <row r="760" spans="1:65">
      <c r="A760" s="30"/>
      <c r="B760" s="19" t="s">
        <v>230</v>
      </c>
      <c r="C760" s="9" t="s">
        <v>230</v>
      </c>
      <c r="D760" s="152" t="s">
        <v>232</v>
      </c>
      <c r="E760" s="153" t="s">
        <v>233</v>
      </c>
      <c r="F760" s="153" t="s">
        <v>235</v>
      </c>
      <c r="G760" s="153" t="s">
        <v>237</v>
      </c>
      <c r="H760" s="153" t="s">
        <v>238</v>
      </c>
      <c r="I760" s="153" t="s">
        <v>239</v>
      </c>
      <c r="J760" s="153" t="s">
        <v>240</v>
      </c>
      <c r="K760" s="153" t="s">
        <v>241</v>
      </c>
      <c r="L760" s="153" t="s">
        <v>243</v>
      </c>
      <c r="M760" s="153" t="s">
        <v>244</v>
      </c>
      <c r="N760" s="153" t="s">
        <v>245</v>
      </c>
      <c r="O760" s="153" t="s">
        <v>246</v>
      </c>
      <c r="P760" s="153" t="s">
        <v>247</v>
      </c>
      <c r="Q760" s="153" t="s">
        <v>249</v>
      </c>
      <c r="R760" s="153" t="s">
        <v>250</v>
      </c>
      <c r="S760" s="153" t="s">
        <v>251</v>
      </c>
      <c r="T760" s="153" t="s">
        <v>252</v>
      </c>
      <c r="U760" s="153" t="s">
        <v>260</v>
      </c>
      <c r="V760" s="153" t="s">
        <v>261</v>
      </c>
      <c r="W760" s="153" t="s">
        <v>262</v>
      </c>
      <c r="X760" s="154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8" t="s">
        <v>3</v>
      </c>
    </row>
    <row r="761" spans="1:65">
      <c r="A761" s="30"/>
      <c r="B761" s="19"/>
      <c r="C761" s="9"/>
      <c r="D761" s="10" t="s">
        <v>279</v>
      </c>
      <c r="E761" s="11" t="s">
        <v>279</v>
      </c>
      <c r="F761" s="11" t="s">
        <v>282</v>
      </c>
      <c r="G761" s="11" t="s">
        <v>282</v>
      </c>
      <c r="H761" s="11" t="s">
        <v>279</v>
      </c>
      <c r="I761" s="11" t="s">
        <v>279</v>
      </c>
      <c r="J761" s="11" t="s">
        <v>282</v>
      </c>
      <c r="K761" s="11" t="s">
        <v>279</v>
      </c>
      <c r="L761" s="11" t="s">
        <v>279</v>
      </c>
      <c r="M761" s="11" t="s">
        <v>282</v>
      </c>
      <c r="N761" s="11" t="s">
        <v>279</v>
      </c>
      <c r="O761" s="11" t="s">
        <v>279</v>
      </c>
      <c r="P761" s="11" t="s">
        <v>282</v>
      </c>
      <c r="Q761" s="11" t="s">
        <v>279</v>
      </c>
      <c r="R761" s="11" t="s">
        <v>279</v>
      </c>
      <c r="S761" s="11" t="s">
        <v>279</v>
      </c>
      <c r="T761" s="11" t="s">
        <v>282</v>
      </c>
      <c r="U761" s="11" t="s">
        <v>279</v>
      </c>
      <c r="V761" s="11" t="s">
        <v>282</v>
      </c>
      <c r="W761" s="11" t="s">
        <v>279</v>
      </c>
      <c r="X761" s="154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8">
        <v>1</v>
      </c>
    </row>
    <row r="762" spans="1:65">
      <c r="A762" s="30"/>
      <c r="B762" s="19"/>
      <c r="C762" s="9"/>
      <c r="D762" s="26" t="s">
        <v>333</v>
      </c>
      <c r="E762" s="26" t="s">
        <v>334</v>
      </c>
      <c r="F762" s="26" t="s">
        <v>335</v>
      </c>
      <c r="G762" s="26" t="s">
        <v>335</v>
      </c>
      <c r="H762" s="26" t="s">
        <v>116</v>
      </c>
      <c r="I762" s="26" t="s">
        <v>268</v>
      </c>
      <c r="J762" s="26" t="s">
        <v>335</v>
      </c>
      <c r="K762" s="26" t="s">
        <v>333</v>
      </c>
      <c r="L762" s="26" t="s">
        <v>116</v>
      </c>
      <c r="M762" s="26" t="s">
        <v>336</v>
      </c>
      <c r="N762" s="26" t="s">
        <v>335</v>
      </c>
      <c r="O762" s="26" t="s">
        <v>336</v>
      </c>
      <c r="P762" s="26" t="s">
        <v>333</v>
      </c>
      <c r="Q762" s="26" t="s">
        <v>335</v>
      </c>
      <c r="R762" s="26" t="s">
        <v>337</v>
      </c>
      <c r="S762" s="26" t="s">
        <v>333</v>
      </c>
      <c r="T762" s="26" t="s">
        <v>336</v>
      </c>
      <c r="U762" s="26" t="s">
        <v>333</v>
      </c>
      <c r="V762" s="26" t="s">
        <v>333</v>
      </c>
      <c r="W762" s="26" t="s">
        <v>333</v>
      </c>
      <c r="X762" s="154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8">
        <v>1</v>
      </c>
    </row>
    <row r="763" spans="1:65">
      <c r="A763" s="30"/>
      <c r="B763" s="18">
        <v>1</v>
      </c>
      <c r="C763" s="14">
        <v>1</v>
      </c>
      <c r="D763" s="229">
        <v>21.1</v>
      </c>
      <c r="E763" s="229">
        <v>17.600000000000001</v>
      </c>
      <c r="F763" s="229">
        <v>17.7</v>
      </c>
      <c r="G763" s="229">
        <v>22.9</v>
      </c>
      <c r="H763" s="229">
        <v>18.5</v>
      </c>
      <c r="I763" s="239">
        <v>19</v>
      </c>
      <c r="J763" s="229">
        <v>19.899999999999999</v>
      </c>
      <c r="K763" s="229">
        <v>20.12</v>
      </c>
      <c r="L763" s="236">
        <v>27.12</v>
      </c>
      <c r="M763" s="239">
        <v>28</v>
      </c>
      <c r="N763" s="229">
        <v>22.12</v>
      </c>
      <c r="O763" s="236">
        <v>29.09</v>
      </c>
      <c r="P763" s="229">
        <v>20.399999999999999</v>
      </c>
      <c r="Q763" s="229">
        <v>22.2</v>
      </c>
      <c r="R763" s="229">
        <v>20.399999999999999</v>
      </c>
      <c r="S763" s="229">
        <v>19.100000000000001</v>
      </c>
      <c r="T763" s="236">
        <v>30.1</v>
      </c>
      <c r="U763" s="229">
        <v>18.399999999999999</v>
      </c>
      <c r="V763" s="229">
        <v>20.100000000000001</v>
      </c>
      <c r="W763" s="229">
        <v>18.600000000000001</v>
      </c>
      <c r="X763" s="230"/>
      <c r="Y763" s="231"/>
      <c r="Z763" s="231"/>
      <c r="AA763" s="231"/>
      <c r="AB763" s="231"/>
      <c r="AC763" s="231"/>
      <c r="AD763" s="231"/>
      <c r="AE763" s="231"/>
      <c r="AF763" s="231"/>
      <c r="AG763" s="231"/>
      <c r="AH763" s="231"/>
      <c r="AI763" s="231"/>
      <c r="AJ763" s="231"/>
      <c r="AK763" s="231"/>
      <c r="AL763" s="231"/>
      <c r="AM763" s="231"/>
      <c r="AN763" s="231"/>
      <c r="AO763" s="231"/>
      <c r="AP763" s="231"/>
      <c r="AQ763" s="231"/>
      <c r="AR763" s="231"/>
      <c r="AS763" s="231"/>
      <c r="AT763" s="231"/>
      <c r="AU763" s="231"/>
      <c r="AV763" s="231"/>
      <c r="AW763" s="231"/>
      <c r="AX763" s="231"/>
      <c r="AY763" s="231"/>
      <c r="AZ763" s="231"/>
      <c r="BA763" s="231"/>
      <c r="BB763" s="231"/>
      <c r="BC763" s="231"/>
      <c r="BD763" s="231"/>
      <c r="BE763" s="231"/>
      <c r="BF763" s="231"/>
      <c r="BG763" s="231"/>
      <c r="BH763" s="231"/>
      <c r="BI763" s="231"/>
      <c r="BJ763" s="231"/>
      <c r="BK763" s="231"/>
      <c r="BL763" s="231"/>
      <c r="BM763" s="232">
        <v>1</v>
      </c>
    </row>
    <row r="764" spans="1:65">
      <c r="A764" s="30"/>
      <c r="B764" s="19">
        <v>1</v>
      </c>
      <c r="C764" s="9">
        <v>2</v>
      </c>
      <c r="D764" s="233">
        <v>21.8</v>
      </c>
      <c r="E764" s="233">
        <v>17</v>
      </c>
      <c r="F764" s="233">
        <v>17.600000000000001</v>
      </c>
      <c r="G764" s="233">
        <v>23.1</v>
      </c>
      <c r="H764" s="233">
        <v>16.5</v>
      </c>
      <c r="I764" s="233">
        <v>20.5</v>
      </c>
      <c r="J764" s="233">
        <v>21.6</v>
      </c>
      <c r="K764" s="233">
        <v>19.649999999999999</v>
      </c>
      <c r="L764" s="237">
        <v>26.61</v>
      </c>
      <c r="M764" s="233">
        <v>25.26</v>
      </c>
      <c r="N764" s="233">
        <v>22.87</v>
      </c>
      <c r="O764" s="237">
        <v>27.86</v>
      </c>
      <c r="P764" s="233">
        <v>20.100000000000001</v>
      </c>
      <c r="Q764" s="233">
        <v>22.4</v>
      </c>
      <c r="R764" s="233">
        <v>19.399999999999999</v>
      </c>
      <c r="S764" s="233">
        <v>19.399999999999999</v>
      </c>
      <c r="T764" s="237">
        <v>30.599999999999998</v>
      </c>
      <c r="U764" s="233">
        <v>18.100000000000001</v>
      </c>
      <c r="V764" s="233">
        <v>20.9</v>
      </c>
      <c r="W764" s="233">
        <v>17.8</v>
      </c>
      <c r="X764" s="230"/>
      <c r="Y764" s="231"/>
      <c r="Z764" s="231"/>
      <c r="AA764" s="231"/>
      <c r="AB764" s="231"/>
      <c r="AC764" s="231"/>
      <c r="AD764" s="231"/>
      <c r="AE764" s="231"/>
      <c r="AF764" s="231"/>
      <c r="AG764" s="231"/>
      <c r="AH764" s="231"/>
      <c r="AI764" s="231"/>
      <c r="AJ764" s="231"/>
      <c r="AK764" s="231"/>
      <c r="AL764" s="231"/>
      <c r="AM764" s="231"/>
      <c r="AN764" s="231"/>
      <c r="AO764" s="231"/>
      <c r="AP764" s="231"/>
      <c r="AQ764" s="231"/>
      <c r="AR764" s="231"/>
      <c r="AS764" s="231"/>
      <c r="AT764" s="231"/>
      <c r="AU764" s="231"/>
      <c r="AV764" s="231"/>
      <c r="AW764" s="231"/>
      <c r="AX764" s="231"/>
      <c r="AY764" s="231"/>
      <c r="AZ764" s="231"/>
      <c r="BA764" s="231"/>
      <c r="BB764" s="231"/>
      <c r="BC764" s="231"/>
      <c r="BD764" s="231"/>
      <c r="BE764" s="231"/>
      <c r="BF764" s="231"/>
      <c r="BG764" s="231"/>
      <c r="BH764" s="231"/>
      <c r="BI764" s="231"/>
      <c r="BJ764" s="231"/>
      <c r="BK764" s="231"/>
      <c r="BL764" s="231"/>
      <c r="BM764" s="232">
        <v>33</v>
      </c>
    </row>
    <row r="765" spans="1:65">
      <c r="A765" s="30"/>
      <c r="B765" s="19">
        <v>1</v>
      </c>
      <c r="C765" s="9">
        <v>3</v>
      </c>
      <c r="D765" s="233">
        <v>21.5</v>
      </c>
      <c r="E765" s="233">
        <v>17.399999999999999</v>
      </c>
      <c r="F765" s="233">
        <v>17.8</v>
      </c>
      <c r="G765" s="233">
        <v>20.9</v>
      </c>
      <c r="H765" s="233">
        <v>16.5</v>
      </c>
      <c r="I765" s="233">
        <v>21.1</v>
      </c>
      <c r="J765" s="233">
        <v>21.8</v>
      </c>
      <c r="K765" s="233">
        <v>20.58</v>
      </c>
      <c r="L765" s="237">
        <v>28.99</v>
      </c>
      <c r="M765" s="233">
        <v>24.24</v>
      </c>
      <c r="N765" s="233">
        <v>22.36</v>
      </c>
      <c r="O765" s="237">
        <v>28.39</v>
      </c>
      <c r="P765" s="233">
        <v>19.399999999999999</v>
      </c>
      <c r="Q765" s="233">
        <v>22.2</v>
      </c>
      <c r="R765" s="233">
        <v>21.3</v>
      </c>
      <c r="S765" s="233">
        <v>20.6</v>
      </c>
      <c r="T765" s="237">
        <v>30.599999999999998</v>
      </c>
      <c r="U765" s="233">
        <v>19.600000000000001</v>
      </c>
      <c r="V765" s="233">
        <v>21.8</v>
      </c>
      <c r="W765" s="233">
        <v>19.5</v>
      </c>
      <c r="X765" s="230"/>
      <c r="Y765" s="231"/>
      <c r="Z765" s="231"/>
      <c r="AA765" s="231"/>
      <c r="AB765" s="231"/>
      <c r="AC765" s="231"/>
      <c r="AD765" s="231"/>
      <c r="AE765" s="231"/>
      <c r="AF765" s="231"/>
      <c r="AG765" s="231"/>
      <c r="AH765" s="231"/>
      <c r="AI765" s="231"/>
      <c r="AJ765" s="231"/>
      <c r="AK765" s="231"/>
      <c r="AL765" s="231"/>
      <c r="AM765" s="231"/>
      <c r="AN765" s="231"/>
      <c r="AO765" s="231"/>
      <c r="AP765" s="231"/>
      <c r="AQ765" s="231"/>
      <c r="AR765" s="231"/>
      <c r="AS765" s="231"/>
      <c r="AT765" s="231"/>
      <c r="AU765" s="231"/>
      <c r="AV765" s="231"/>
      <c r="AW765" s="231"/>
      <c r="AX765" s="231"/>
      <c r="AY765" s="231"/>
      <c r="AZ765" s="231"/>
      <c r="BA765" s="231"/>
      <c r="BB765" s="231"/>
      <c r="BC765" s="231"/>
      <c r="BD765" s="231"/>
      <c r="BE765" s="231"/>
      <c r="BF765" s="231"/>
      <c r="BG765" s="231"/>
      <c r="BH765" s="231"/>
      <c r="BI765" s="231"/>
      <c r="BJ765" s="231"/>
      <c r="BK765" s="231"/>
      <c r="BL765" s="231"/>
      <c r="BM765" s="232">
        <v>16</v>
      </c>
    </row>
    <row r="766" spans="1:65">
      <c r="A766" s="30"/>
      <c r="B766" s="19">
        <v>1</v>
      </c>
      <c r="C766" s="9">
        <v>4</v>
      </c>
      <c r="D766" s="233">
        <v>21</v>
      </c>
      <c r="E766" s="233">
        <v>17.2</v>
      </c>
      <c r="F766" s="233">
        <v>18.100000000000001</v>
      </c>
      <c r="G766" s="233">
        <v>21</v>
      </c>
      <c r="H766" s="233">
        <v>18</v>
      </c>
      <c r="I766" s="233">
        <v>20.3</v>
      </c>
      <c r="J766" s="233">
        <v>20.399999999999999</v>
      </c>
      <c r="K766" s="233">
        <v>20.309999999999999</v>
      </c>
      <c r="L766" s="237">
        <v>26.02</v>
      </c>
      <c r="M766" s="238">
        <v>28.88</v>
      </c>
      <c r="N766" s="233">
        <v>22.51</v>
      </c>
      <c r="O766" s="237">
        <v>28.31</v>
      </c>
      <c r="P766" s="233">
        <v>21.2</v>
      </c>
      <c r="Q766" s="233">
        <v>21.7</v>
      </c>
      <c r="R766" s="233">
        <v>20.100000000000001</v>
      </c>
      <c r="S766" s="233">
        <v>19.100000000000001</v>
      </c>
      <c r="T766" s="237">
        <v>30.2</v>
      </c>
      <c r="U766" s="233">
        <v>19.2</v>
      </c>
      <c r="V766" s="233">
        <v>21</v>
      </c>
      <c r="W766" s="233">
        <v>18.600000000000001</v>
      </c>
      <c r="X766" s="230"/>
      <c r="Y766" s="231"/>
      <c r="Z766" s="231"/>
      <c r="AA766" s="231"/>
      <c r="AB766" s="231"/>
      <c r="AC766" s="231"/>
      <c r="AD766" s="231"/>
      <c r="AE766" s="231"/>
      <c r="AF766" s="231"/>
      <c r="AG766" s="231"/>
      <c r="AH766" s="231"/>
      <c r="AI766" s="231"/>
      <c r="AJ766" s="231"/>
      <c r="AK766" s="231"/>
      <c r="AL766" s="231"/>
      <c r="AM766" s="231"/>
      <c r="AN766" s="231"/>
      <c r="AO766" s="231"/>
      <c r="AP766" s="231"/>
      <c r="AQ766" s="231"/>
      <c r="AR766" s="231"/>
      <c r="AS766" s="231"/>
      <c r="AT766" s="231"/>
      <c r="AU766" s="231"/>
      <c r="AV766" s="231"/>
      <c r="AW766" s="231"/>
      <c r="AX766" s="231"/>
      <c r="AY766" s="231"/>
      <c r="AZ766" s="231"/>
      <c r="BA766" s="231"/>
      <c r="BB766" s="231"/>
      <c r="BC766" s="231"/>
      <c r="BD766" s="231"/>
      <c r="BE766" s="231"/>
      <c r="BF766" s="231"/>
      <c r="BG766" s="231"/>
      <c r="BH766" s="231"/>
      <c r="BI766" s="231"/>
      <c r="BJ766" s="231"/>
      <c r="BK766" s="231"/>
      <c r="BL766" s="231"/>
      <c r="BM766" s="232">
        <v>20.384460784313728</v>
      </c>
    </row>
    <row r="767" spans="1:65">
      <c r="A767" s="30"/>
      <c r="B767" s="19">
        <v>1</v>
      </c>
      <c r="C767" s="9">
        <v>5</v>
      </c>
      <c r="D767" s="233">
        <v>21</v>
      </c>
      <c r="E767" s="233">
        <v>17.2</v>
      </c>
      <c r="F767" s="233">
        <v>17.7</v>
      </c>
      <c r="G767" s="233">
        <v>21.6</v>
      </c>
      <c r="H767" s="233">
        <v>17</v>
      </c>
      <c r="I767" s="233">
        <v>20.6</v>
      </c>
      <c r="J767" s="233">
        <v>20.8</v>
      </c>
      <c r="K767" s="233">
        <v>20.49</v>
      </c>
      <c r="L767" s="237">
        <v>28.8</v>
      </c>
      <c r="M767" s="233">
        <v>26.16</v>
      </c>
      <c r="N767" s="233">
        <v>22.38</v>
      </c>
      <c r="O767" s="237">
        <v>28.36</v>
      </c>
      <c r="P767" s="233">
        <v>21.2</v>
      </c>
      <c r="Q767" s="233">
        <v>21.7</v>
      </c>
      <c r="R767" s="233">
        <v>20.2</v>
      </c>
      <c r="S767" s="233">
        <v>18.399999999999999</v>
      </c>
      <c r="T767" s="237">
        <v>30.5</v>
      </c>
      <c r="U767" s="233">
        <v>19.3</v>
      </c>
      <c r="V767" s="233">
        <v>21.4</v>
      </c>
      <c r="W767" s="233">
        <v>19</v>
      </c>
      <c r="X767" s="230"/>
      <c r="Y767" s="231"/>
      <c r="Z767" s="231"/>
      <c r="AA767" s="231"/>
      <c r="AB767" s="231"/>
      <c r="AC767" s="231"/>
      <c r="AD767" s="231"/>
      <c r="AE767" s="231"/>
      <c r="AF767" s="231"/>
      <c r="AG767" s="231"/>
      <c r="AH767" s="231"/>
      <c r="AI767" s="231"/>
      <c r="AJ767" s="231"/>
      <c r="AK767" s="231"/>
      <c r="AL767" s="231"/>
      <c r="AM767" s="231"/>
      <c r="AN767" s="231"/>
      <c r="AO767" s="231"/>
      <c r="AP767" s="231"/>
      <c r="AQ767" s="231"/>
      <c r="AR767" s="231"/>
      <c r="AS767" s="231"/>
      <c r="AT767" s="231"/>
      <c r="AU767" s="231"/>
      <c r="AV767" s="231"/>
      <c r="AW767" s="231"/>
      <c r="AX767" s="231"/>
      <c r="AY767" s="231"/>
      <c r="AZ767" s="231"/>
      <c r="BA767" s="231"/>
      <c r="BB767" s="231"/>
      <c r="BC767" s="231"/>
      <c r="BD767" s="231"/>
      <c r="BE767" s="231"/>
      <c r="BF767" s="231"/>
      <c r="BG767" s="231"/>
      <c r="BH767" s="231"/>
      <c r="BI767" s="231"/>
      <c r="BJ767" s="231"/>
      <c r="BK767" s="231"/>
      <c r="BL767" s="231"/>
      <c r="BM767" s="232">
        <v>109</v>
      </c>
    </row>
    <row r="768" spans="1:65">
      <c r="A768" s="30"/>
      <c r="B768" s="19">
        <v>1</v>
      </c>
      <c r="C768" s="9">
        <v>6</v>
      </c>
      <c r="D768" s="233">
        <v>20.7</v>
      </c>
      <c r="E768" s="233">
        <v>17.2</v>
      </c>
      <c r="F768" s="233">
        <v>18</v>
      </c>
      <c r="G768" s="233">
        <v>23.7</v>
      </c>
      <c r="H768" s="233">
        <v>16.5</v>
      </c>
      <c r="I768" s="233">
        <v>21</v>
      </c>
      <c r="J768" s="233">
        <v>19.7</v>
      </c>
      <c r="K768" s="233">
        <v>19.62</v>
      </c>
      <c r="L768" s="237">
        <v>27.71</v>
      </c>
      <c r="M768" s="233">
        <v>27.47</v>
      </c>
      <c r="N768" s="233">
        <v>22.71</v>
      </c>
      <c r="O768" s="238">
        <v>26.5</v>
      </c>
      <c r="P768" s="233">
        <v>20.7</v>
      </c>
      <c r="Q768" s="233">
        <v>22.4</v>
      </c>
      <c r="R768" s="233">
        <v>21.2</v>
      </c>
      <c r="S768" s="233">
        <v>19.5</v>
      </c>
      <c r="T768" s="237">
        <v>30.2</v>
      </c>
      <c r="U768" s="233">
        <v>18.899999999999999</v>
      </c>
      <c r="V768" s="233">
        <v>22.1</v>
      </c>
      <c r="W768" s="233">
        <v>18</v>
      </c>
      <c r="X768" s="230"/>
      <c r="Y768" s="231"/>
      <c r="Z768" s="231"/>
      <c r="AA768" s="231"/>
      <c r="AB768" s="231"/>
      <c r="AC768" s="231"/>
      <c r="AD768" s="231"/>
      <c r="AE768" s="231"/>
      <c r="AF768" s="231"/>
      <c r="AG768" s="231"/>
      <c r="AH768" s="231"/>
      <c r="AI768" s="231"/>
      <c r="AJ768" s="231"/>
      <c r="AK768" s="231"/>
      <c r="AL768" s="231"/>
      <c r="AM768" s="231"/>
      <c r="AN768" s="231"/>
      <c r="AO768" s="231"/>
      <c r="AP768" s="231"/>
      <c r="AQ768" s="231"/>
      <c r="AR768" s="231"/>
      <c r="AS768" s="231"/>
      <c r="AT768" s="231"/>
      <c r="AU768" s="231"/>
      <c r="AV768" s="231"/>
      <c r="AW768" s="231"/>
      <c r="AX768" s="231"/>
      <c r="AY768" s="231"/>
      <c r="AZ768" s="231"/>
      <c r="BA768" s="231"/>
      <c r="BB768" s="231"/>
      <c r="BC768" s="231"/>
      <c r="BD768" s="231"/>
      <c r="BE768" s="231"/>
      <c r="BF768" s="231"/>
      <c r="BG768" s="231"/>
      <c r="BH768" s="231"/>
      <c r="BI768" s="231"/>
      <c r="BJ768" s="231"/>
      <c r="BK768" s="231"/>
      <c r="BL768" s="231"/>
      <c r="BM768" s="234"/>
    </row>
    <row r="769" spans="1:65">
      <c r="A769" s="30"/>
      <c r="B769" s="20" t="s">
        <v>271</v>
      </c>
      <c r="C769" s="12"/>
      <c r="D769" s="235">
        <v>21.183333333333334</v>
      </c>
      <c r="E769" s="235">
        <v>17.266666666666669</v>
      </c>
      <c r="F769" s="235">
        <v>17.816666666666666</v>
      </c>
      <c r="G769" s="235">
        <v>22.2</v>
      </c>
      <c r="H769" s="235">
        <v>17.166666666666668</v>
      </c>
      <c r="I769" s="235">
        <v>20.416666666666668</v>
      </c>
      <c r="J769" s="235">
        <v>20.7</v>
      </c>
      <c r="K769" s="235">
        <v>20.128333333333334</v>
      </c>
      <c r="L769" s="235">
        <v>27.541666666666668</v>
      </c>
      <c r="M769" s="235">
        <v>26.668333333333333</v>
      </c>
      <c r="N769" s="235">
        <v>22.491666666666664</v>
      </c>
      <c r="O769" s="235">
        <v>28.084999999999997</v>
      </c>
      <c r="P769" s="235">
        <v>20.5</v>
      </c>
      <c r="Q769" s="235">
        <v>22.099999999999998</v>
      </c>
      <c r="R769" s="235">
        <v>20.433333333333334</v>
      </c>
      <c r="S769" s="235">
        <v>19.349999999999998</v>
      </c>
      <c r="T769" s="235">
        <v>30.366666666666664</v>
      </c>
      <c r="U769" s="235">
        <v>18.916666666666668</v>
      </c>
      <c r="V769" s="235">
        <v>21.216666666666665</v>
      </c>
      <c r="W769" s="235">
        <v>18.583333333333332</v>
      </c>
      <c r="X769" s="230"/>
      <c r="Y769" s="231"/>
      <c r="Z769" s="231"/>
      <c r="AA769" s="231"/>
      <c r="AB769" s="231"/>
      <c r="AC769" s="231"/>
      <c r="AD769" s="231"/>
      <c r="AE769" s="231"/>
      <c r="AF769" s="231"/>
      <c r="AG769" s="231"/>
      <c r="AH769" s="231"/>
      <c r="AI769" s="231"/>
      <c r="AJ769" s="231"/>
      <c r="AK769" s="231"/>
      <c r="AL769" s="231"/>
      <c r="AM769" s="231"/>
      <c r="AN769" s="231"/>
      <c r="AO769" s="231"/>
      <c r="AP769" s="231"/>
      <c r="AQ769" s="231"/>
      <c r="AR769" s="231"/>
      <c r="AS769" s="231"/>
      <c r="AT769" s="231"/>
      <c r="AU769" s="231"/>
      <c r="AV769" s="231"/>
      <c r="AW769" s="231"/>
      <c r="AX769" s="231"/>
      <c r="AY769" s="231"/>
      <c r="AZ769" s="231"/>
      <c r="BA769" s="231"/>
      <c r="BB769" s="231"/>
      <c r="BC769" s="231"/>
      <c r="BD769" s="231"/>
      <c r="BE769" s="231"/>
      <c r="BF769" s="231"/>
      <c r="BG769" s="231"/>
      <c r="BH769" s="231"/>
      <c r="BI769" s="231"/>
      <c r="BJ769" s="231"/>
      <c r="BK769" s="231"/>
      <c r="BL769" s="231"/>
      <c r="BM769" s="234"/>
    </row>
    <row r="770" spans="1:65">
      <c r="A770" s="30"/>
      <c r="B770" s="3" t="s">
        <v>272</v>
      </c>
      <c r="C770" s="29"/>
      <c r="D770" s="233">
        <v>21.05</v>
      </c>
      <c r="E770" s="233">
        <v>17.2</v>
      </c>
      <c r="F770" s="233">
        <v>17.75</v>
      </c>
      <c r="G770" s="233">
        <v>22.25</v>
      </c>
      <c r="H770" s="233">
        <v>16.75</v>
      </c>
      <c r="I770" s="233">
        <v>20.55</v>
      </c>
      <c r="J770" s="233">
        <v>20.6</v>
      </c>
      <c r="K770" s="233">
        <v>20.215</v>
      </c>
      <c r="L770" s="233">
        <v>27.414999999999999</v>
      </c>
      <c r="M770" s="233">
        <v>26.814999999999998</v>
      </c>
      <c r="N770" s="233">
        <v>22.445</v>
      </c>
      <c r="O770" s="233">
        <v>28.335000000000001</v>
      </c>
      <c r="P770" s="233">
        <v>20.549999999999997</v>
      </c>
      <c r="Q770" s="233">
        <v>22.2</v>
      </c>
      <c r="R770" s="233">
        <v>20.299999999999997</v>
      </c>
      <c r="S770" s="233">
        <v>19.25</v>
      </c>
      <c r="T770" s="233">
        <v>30.35</v>
      </c>
      <c r="U770" s="233">
        <v>19.049999999999997</v>
      </c>
      <c r="V770" s="233">
        <v>21.2</v>
      </c>
      <c r="W770" s="233">
        <v>18.600000000000001</v>
      </c>
      <c r="X770" s="230"/>
      <c r="Y770" s="231"/>
      <c r="Z770" s="231"/>
      <c r="AA770" s="231"/>
      <c r="AB770" s="231"/>
      <c r="AC770" s="231"/>
      <c r="AD770" s="231"/>
      <c r="AE770" s="231"/>
      <c r="AF770" s="231"/>
      <c r="AG770" s="231"/>
      <c r="AH770" s="231"/>
      <c r="AI770" s="231"/>
      <c r="AJ770" s="231"/>
      <c r="AK770" s="231"/>
      <c r="AL770" s="231"/>
      <c r="AM770" s="231"/>
      <c r="AN770" s="231"/>
      <c r="AO770" s="231"/>
      <c r="AP770" s="231"/>
      <c r="AQ770" s="231"/>
      <c r="AR770" s="231"/>
      <c r="AS770" s="231"/>
      <c r="AT770" s="231"/>
      <c r="AU770" s="231"/>
      <c r="AV770" s="231"/>
      <c r="AW770" s="231"/>
      <c r="AX770" s="231"/>
      <c r="AY770" s="231"/>
      <c r="AZ770" s="231"/>
      <c r="BA770" s="231"/>
      <c r="BB770" s="231"/>
      <c r="BC770" s="231"/>
      <c r="BD770" s="231"/>
      <c r="BE770" s="231"/>
      <c r="BF770" s="231"/>
      <c r="BG770" s="231"/>
      <c r="BH770" s="231"/>
      <c r="BI770" s="231"/>
      <c r="BJ770" s="231"/>
      <c r="BK770" s="231"/>
      <c r="BL770" s="231"/>
      <c r="BM770" s="234"/>
    </row>
    <row r="771" spans="1:65">
      <c r="A771" s="30"/>
      <c r="B771" s="3" t="s">
        <v>273</v>
      </c>
      <c r="C771" s="29"/>
      <c r="D771" s="233">
        <v>0.39707262140151001</v>
      </c>
      <c r="E771" s="233">
        <v>0.20655911179772932</v>
      </c>
      <c r="F771" s="233">
        <v>0.19407902170679542</v>
      </c>
      <c r="G771" s="233">
        <v>1.186591757935306</v>
      </c>
      <c r="H771" s="233">
        <v>0.87559503577091313</v>
      </c>
      <c r="I771" s="233">
        <v>0.75740786018278616</v>
      </c>
      <c r="J771" s="233">
        <v>0.86717933554715299</v>
      </c>
      <c r="K771" s="233">
        <v>0.41354161418975249</v>
      </c>
      <c r="L771" s="233">
        <v>1.1891747839012843</v>
      </c>
      <c r="M771" s="233">
        <v>1.757616757620007</v>
      </c>
      <c r="N771" s="233">
        <v>0.26798631805871514</v>
      </c>
      <c r="O771" s="233">
        <v>0.8708788664332141</v>
      </c>
      <c r="P771" s="233">
        <v>0.69282032302755081</v>
      </c>
      <c r="Q771" s="233">
        <v>0.32249030993194172</v>
      </c>
      <c r="R771" s="233">
        <v>0.71740272279011263</v>
      </c>
      <c r="S771" s="233">
        <v>0.72318738927058246</v>
      </c>
      <c r="T771" s="233">
        <v>0.22509257354845408</v>
      </c>
      <c r="U771" s="233">
        <v>0.57067211835402198</v>
      </c>
      <c r="V771" s="233">
        <v>0.71390942469382401</v>
      </c>
      <c r="W771" s="233">
        <v>0.62742861479746559</v>
      </c>
      <c r="X771" s="230"/>
      <c r="Y771" s="231"/>
      <c r="Z771" s="231"/>
      <c r="AA771" s="231"/>
      <c r="AB771" s="231"/>
      <c r="AC771" s="231"/>
      <c r="AD771" s="231"/>
      <c r="AE771" s="231"/>
      <c r="AF771" s="231"/>
      <c r="AG771" s="231"/>
      <c r="AH771" s="231"/>
      <c r="AI771" s="231"/>
      <c r="AJ771" s="231"/>
      <c r="AK771" s="231"/>
      <c r="AL771" s="231"/>
      <c r="AM771" s="231"/>
      <c r="AN771" s="231"/>
      <c r="AO771" s="231"/>
      <c r="AP771" s="231"/>
      <c r="AQ771" s="231"/>
      <c r="AR771" s="231"/>
      <c r="AS771" s="231"/>
      <c r="AT771" s="231"/>
      <c r="AU771" s="231"/>
      <c r="AV771" s="231"/>
      <c r="AW771" s="231"/>
      <c r="AX771" s="231"/>
      <c r="AY771" s="231"/>
      <c r="AZ771" s="231"/>
      <c r="BA771" s="231"/>
      <c r="BB771" s="231"/>
      <c r="BC771" s="231"/>
      <c r="BD771" s="231"/>
      <c r="BE771" s="231"/>
      <c r="BF771" s="231"/>
      <c r="BG771" s="231"/>
      <c r="BH771" s="231"/>
      <c r="BI771" s="231"/>
      <c r="BJ771" s="231"/>
      <c r="BK771" s="231"/>
      <c r="BL771" s="231"/>
      <c r="BM771" s="234"/>
    </row>
    <row r="772" spans="1:65">
      <c r="A772" s="30"/>
      <c r="B772" s="3" t="s">
        <v>87</v>
      </c>
      <c r="C772" s="29"/>
      <c r="D772" s="13">
        <v>1.8744576934768373E-2</v>
      </c>
      <c r="E772" s="13">
        <v>1.1962882922648414E-2</v>
      </c>
      <c r="F772" s="13">
        <v>1.089311627914661E-2</v>
      </c>
      <c r="G772" s="13">
        <v>5.3450079186275049E-2</v>
      </c>
      <c r="H772" s="13">
        <v>5.1005536064325036E-2</v>
      </c>
      <c r="I772" s="13">
        <v>3.7097527845687484E-2</v>
      </c>
      <c r="J772" s="13">
        <v>4.1892721524017053E-2</v>
      </c>
      <c r="K772" s="13">
        <v>2.0545248697015111E-2</v>
      </c>
      <c r="L772" s="13">
        <v>4.3177299264191865E-2</v>
      </c>
      <c r="M772" s="13">
        <v>6.5906509253921899E-2</v>
      </c>
      <c r="N772" s="13">
        <v>1.1914915956667589E-2</v>
      </c>
      <c r="O772" s="13">
        <v>3.1008683155891552E-2</v>
      </c>
      <c r="P772" s="13">
        <v>3.3796113318417115E-2</v>
      </c>
      <c r="Q772" s="13">
        <v>1.4592321716377454E-2</v>
      </c>
      <c r="R772" s="13">
        <v>3.5109431784181695E-2</v>
      </c>
      <c r="S772" s="13">
        <v>3.7374025285301427E-2</v>
      </c>
      <c r="T772" s="13">
        <v>7.4124887008272479E-3</v>
      </c>
      <c r="U772" s="13">
        <v>3.016768907598354E-2</v>
      </c>
      <c r="V772" s="13">
        <v>3.3648519624217943E-2</v>
      </c>
      <c r="W772" s="13">
        <v>3.3762974787307568E-2</v>
      </c>
      <c r="X772" s="154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5"/>
    </row>
    <row r="773" spans="1:65">
      <c r="A773" s="30"/>
      <c r="B773" s="3" t="s">
        <v>274</v>
      </c>
      <c r="C773" s="29"/>
      <c r="D773" s="13">
        <v>3.9190271328361836E-2</v>
      </c>
      <c r="E773" s="13">
        <v>-0.15294955067176785</v>
      </c>
      <c r="F773" s="13">
        <v>-0.12596821396536684</v>
      </c>
      <c r="G773" s="13">
        <v>8.9064863422012586E-2</v>
      </c>
      <c r="H773" s="13">
        <v>-0.15785524825475006</v>
      </c>
      <c r="I773" s="13">
        <v>1.579923192166266E-3</v>
      </c>
      <c r="J773" s="13">
        <v>1.5479399677281958E-2</v>
      </c>
      <c r="K773" s="13">
        <v>-1.2564838172098636E-2</v>
      </c>
      <c r="L773" s="13">
        <v>0.35111087597963642</v>
      </c>
      <c r="M773" s="13">
        <v>0.30826778375492658</v>
      </c>
      <c r="N773" s="13">
        <v>0.10337314803904341</v>
      </c>
      <c r="O773" s="13">
        <v>0.37776516618050526</v>
      </c>
      <c r="P773" s="13">
        <v>5.6680045113177702E-3</v>
      </c>
      <c r="Q773" s="13">
        <v>8.4159165839030381E-2</v>
      </c>
      <c r="R773" s="13">
        <v>2.3975394559965224E-3</v>
      </c>
      <c r="S773" s="13">
        <v>-5.0747517692975697E-2</v>
      </c>
      <c r="T773" s="13">
        <v>0.48969683269887887</v>
      </c>
      <c r="U773" s="13">
        <v>-7.2005540552564362E-2</v>
      </c>
      <c r="V773" s="13">
        <v>4.0825503856022349E-2</v>
      </c>
      <c r="W773" s="13">
        <v>-8.8357865829171267E-2</v>
      </c>
      <c r="X773" s="154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5"/>
    </row>
    <row r="774" spans="1:65">
      <c r="A774" s="30"/>
      <c r="B774" s="46" t="s">
        <v>275</v>
      </c>
      <c r="C774" s="47"/>
      <c r="D774" s="45">
        <v>0.24</v>
      </c>
      <c r="E774" s="45">
        <v>1.37</v>
      </c>
      <c r="F774" s="45">
        <v>1.1399999999999999</v>
      </c>
      <c r="G774" s="45">
        <v>0.66</v>
      </c>
      <c r="H774" s="45">
        <v>1.41</v>
      </c>
      <c r="I774" s="45">
        <v>0.08</v>
      </c>
      <c r="J774" s="45">
        <v>0.04</v>
      </c>
      <c r="K774" s="45">
        <v>0.19</v>
      </c>
      <c r="L774" s="45">
        <v>2.85</v>
      </c>
      <c r="M774" s="45">
        <v>2.4900000000000002</v>
      </c>
      <c r="N774" s="45">
        <v>0.78</v>
      </c>
      <c r="O774" s="45">
        <v>3.07</v>
      </c>
      <c r="P774" s="45">
        <v>0.04</v>
      </c>
      <c r="Q774" s="45">
        <v>0.62</v>
      </c>
      <c r="R774" s="45">
        <v>7.0000000000000007E-2</v>
      </c>
      <c r="S774" s="45">
        <v>0.51</v>
      </c>
      <c r="T774" s="45">
        <v>4.01</v>
      </c>
      <c r="U774" s="45">
        <v>0.69</v>
      </c>
      <c r="V774" s="45">
        <v>0.25</v>
      </c>
      <c r="W774" s="45">
        <v>0.83</v>
      </c>
      <c r="X774" s="154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5"/>
    </row>
    <row r="775" spans="1:65">
      <c r="B775" s="31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BM775" s="55"/>
    </row>
    <row r="776" spans="1:65" ht="15">
      <c r="B776" s="8" t="s">
        <v>553</v>
      </c>
      <c r="BM776" s="28" t="s">
        <v>67</v>
      </c>
    </row>
    <row r="777" spans="1:65" ht="15">
      <c r="A777" s="25" t="s">
        <v>59</v>
      </c>
      <c r="B777" s="18" t="s">
        <v>110</v>
      </c>
      <c r="C777" s="15" t="s">
        <v>111</v>
      </c>
      <c r="D777" s="16" t="s">
        <v>229</v>
      </c>
      <c r="E777" s="17" t="s">
        <v>229</v>
      </c>
      <c r="F777" s="17" t="s">
        <v>229</v>
      </c>
      <c r="G777" s="17" t="s">
        <v>229</v>
      </c>
      <c r="H777" s="17" t="s">
        <v>229</v>
      </c>
      <c r="I777" s="17" t="s">
        <v>229</v>
      </c>
      <c r="J777" s="17" t="s">
        <v>229</v>
      </c>
      <c r="K777" s="17" t="s">
        <v>229</v>
      </c>
      <c r="L777" s="17" t="s">
        <v>229</v>
      </c>
      <c r="M777" s="17" t="s">
        <v>229</v>
      </c>
      <c r="N777" s="17" t="s">
        <v>229</v>
      </c>
      <c r="O777" s="17" t="s">
        <v>229</v>
      </c>
      <c r="P777" s="17" t="s">
        <v>229</v>
      </c>
      <c r="Q777" s="17" t="s">
        <v>229</v>
      </c>
      <c r="R777" s="17" t="s">
        <v>229</v>
      </c>
      <c r="S777" s="17" t="s">
        <v>229</v>
      </c>
      <c r="T777" s="154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8">
        <v>1</v>
      </c>
    </row>
    <row r="778" spans="1:65">
      <c r="A778" s="30"/>
      <c r="B778" s="19" t="s">
        <v>230</v>
      </c>
      <c r="C778" s="9" t="s">
        <v>230</v>
      </c>
      <c r="D778" s="152" t="s">
        <v>232</v>
      </c>
      <c r="E778" s="153" t="s">
        <v>235</v>
      </c>
      <c r="F778" s="153" t="s">
        <v>238</v>
      </c>
      <c r="G778" s="153" t="s">
        <v>240</v>
      </c>
      <c r="H778" s="153" t="s">
        <v>241</v>
      </c>
      <c r="I778" s="153" t="s">
        <v>243</v>
      </c>
      <c r="J778" s="153" t="s">
        <v>244</v>
      </c>
      <c r="K778" s="153" t="s">
        <v>245</v>
      </c>
      <c r="L778" s="153" t="s">
        <v>246</v>
      </c>
      <c r="M778" s="153" t="s">
        <v>247</v>
      </c>
      <c r="N778" s="153" t="s">
        <v>250</v>
      </c>
      <c r="O778" s="153" t="s">
        <v>251</v>
      </c>
      <c r="P778" s="153" t="s">
        <v>252</v>
      </c>
      <c r="Q778" s="153" t="s">
        <v>260</v>
      </c>
      <c r="R778" s="153" t="s">
        <v>261</v>
      </c>
      <c r="S778" s="153" t="s">
        <v>262</v>
      </c>
      <c r="T778" s="154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8" t="s">
        <v>3</v>
      </c>
    </row>
    <row r="779" spans="1:65">
      <c r="A779" s="30"/>
      <c r="B779" s="19"/>
      <c r="C779" s="9"/>
      <c r="D779" s="10" t="s">
        <v>279</v>
      </c>
      <c r="E779" s="11" t="s">
        <v>282</v>
      </c>
      <c r="F779" s="11" t="s">
        <v>279</v>
      </c>
      <c r="G779" s="11" t="s">
        <v>282</v>
      </c>
      <c r="H779" s="11" t="s">
        <v>279</v>
      </c>
      <c r="I779" s="11" t="s">
        <v>279</v>
      </c>
      <c r="J779" s="11" t="s">
        <v>282</v>
      </c>
      <c r="K779" s="11" t="s">
        <v>279</v>
      </c>
      <c r="L779" s="11" t="s">
        <v>279</v>
      </c>
      <c r="M779" s="11" t="s">
        <v>282</v>
      </c>
      <c r="N779" s="11" t="s">
        <v>279</v>
      </c>
      <c r="O779" s="11" t="s">
        <v>279</v>
      </c>
      <c r="P779" s="11" t="s">
        <v>282</v>
      </c>
      <c r="Q779" s="11" t="s">
        <v>279</v>
      </c>
      <c r="R779" s="11" t="s">
        <v>282</v>
      </c>
      <c r="S779" s="11" t="s">
        <v>279</v>
      </c>
      <c r="T779" s="154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8">
        <v>3</v>
      </c>
    </row>
    <row r="780" spans="1:65">
      <c r="A780" s="30"/>
      <c r="B780" s="19"/>
      <c r="C780" s="9"/>
      <c r="D780" s="26" t="s">
        <v>333</v>
      </c>
      <c r="E780" s="26" t="s">
        <v>335</v>
      </c>
      <c r="F780" s="26" t="s">
        <v>116</v>
      </c>
      <c r="G780" s="26" t="s">
        <v>335</v>
      </c>
      <c r="H780" s="26" t="s">
        <v>333</v>
      </c>
      <c r="I780" s="26" t="s">
        <v>116</v>
      </c>
      <c r="J780" s="26" t="s">
        <v>336</v>
      </c>
      <c r="K780" s="26" t="s">
        <v>335</v>
      </c>
      <c r="L780" s="26" t="s">
        <v>336</v>
      </c>
      <c r="M780" s="26" t="s">
        <v>333</v>
      </c>
      <c r="N780" s="26" t="s">
        <v>337</v>
      </c>
      <c r="O780" s="26" t="s">
        <v>333</v>
      </c>
      <c r="P780" s="26" t="s">
        <v>336</v>
      </c>
      <c r="Q780" s="26" t="s">
        <v>333</v>
      </c>
      <c r="R780" s="26" t="s">
        <v>333</v>
      </c>
      <c r="S780" s="26" t="s">
        <v>333</v>
      </c>
      <c r="T780" s="154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8">
        <v>3</v>
      </c>
    </row>
    <row r="781" spans="1:65">
      <c r="A781" s="30"/>
      <c r="B781" s="18">
        <v>1</v>
      </c>
      <c r="C781" s="14">
        <v>1</v>
      </c>
      <c r="D781" s="211">
        <v>6.0000000000000001E-3</v>
      </c>
      <c r="E781" s="212" t="s">
        <v>361</v>
      </c>
      <c r="F781" s="212" t="s">
        <v>212</v>
      </c>
      <c r="G781" s="211">
        <v>7.0000000000000001E-3</v>
      </c>
      <c r="H781" s="211">
        <v>6.0000000000000001E-3</v>
      </c>
      <c r="I781" s="211">
        <v>7.0000000000000001E-3</v>
      </c>
      <c r="J781" s="212" t="s">
        <v>212</v>
      </c>
      <c r="K781" s="212">
        <v>8.0000000000000002E-3</v>
      </c>
      <c r="L781" s="211">
        <v>7.0000000000000001E-3</v>
      </c>
      <c r="M781" s="211">
        <v>7.0000000000000001E-3</v>
      </c>
      <c r="N781" s="212" t="s">
        <v>212</v>
      </c>
      <c r="O781" s="211">
        <v>5.0000000000000001E-3</v>
      </c>
      <c r="P781" s="212" t="s">
        <v>212</v>
      </c>
      <c r="Q781" s="218">
        <v>1.2E-2</v>
      </c>
      <c r="R781" s="212">
        <v>0.01</v>
      </c>
      <c r="S781" s="211">
        <v>7.0000000000000001E-3</v>
      </c>
      <c r="T781" s="208"/>
      <c r="U781" s="209"/>
      <c r="V781" s="209"/>
      <c r="W781" s="209"/>
      <c r="X781" s="209"/>
      <c r="Y781" s="209"/>
      <c r="Z781" s="209"/>
      <c r="AA781" s="209"/>
      <c r="AB781" s="209"/>
      <c r="AC781" s="209"/>
      <c r="AD781" s="209"/>
      <c r="AE781" s="209"/>
      <c r="AF781" s="209"/>
      <c r="AG781" s="209"/>
      <c r="AH781" s="209"/>
      <c r="AI781" s="209"/>
      <c r="AJ781" s="209"/>
      <c r="AK781" s="209"/>
      <c r="AL781" s="209"/>
      <c r="AM781" s="209"/>
      <c r="AN781" s="209"/>
      <c r="AO781" s="209"/>
      <c r="AP781" s="209"/>
      <c r="AQ781" s="209"/>
      <c r="AR781" s="209"/>
      <c r="AS781" s="209"/>
      <c r="AT781" s="209"/>
      <c r="AU781" s="209"/>
      <c r="AV781" s="209"/>
      <c r="AW781" s="209"/>
      <c r="AX781" s="209"/>
      <c r="AY781" s="209"/>
      <c r="AZ781" s="209"/>
      <c r="BA781" s="209"/>
      <c r="BB781" s="209"/>
      <c r="BC781" s="209"/>
      <c r="BD781" s="209"/>
      <c r="BE781" s="209"/>
      <c r="BF781" s="209"/>
      <c r="BG781" s="209"/>
      <c r="BH781" s="209"/>
      <c r="BI781" s="209"/>
      <c r="BJ781" s="209"/>
      <c r="BK781" s="209"/>
      <c r="BL781" s="209"/>
      <c r="BM781" s="213">
        <v>1</v>
      </c>
    </row>
    <row r="782" spans="1:65">
      <c r="A782" s="30"/>
      <c r="B782" s="19">
        <v>1</v>
      </c>
      <c r="C782" s="9">
        <v>2</v>
      </c>
      <c r="D782" s="24">
        <v>6.0000000000000001E-3</v>
      </c>
      <c r="E782" s="215" t="s">
        <v>361</v>
      </c>
      <c r="F782" s="215" t="s">
        <v>212</v>
      </c>
      <c r="G782" s="24">
        <v>8.0000000000000002E-3</v>
      </c>
      <c r="H782" s="24">
        <v>7.0000000000000001E-3</v>
      </c>
      <c r="I782" s="24">
        <v>7.0000000000000001E-3</v>
      </c>
      <c r="J782" s="215" t="s">
        <v>212</v>
      </c>
      <c r="K782" s="215">
        <v>0.01</v>
      </c>
      <c r="L782" s="24">
        <v>6.0000000000000001E-3</v>
      </c>
      <c r="M782" s="24">
        <v>7.0000000000000001E-3</v>
      </c>
      <c r="N782" s="215" t="s">
        <v>212</v>
      </c>
      <c r="O782" s="24">
        <v>5.0000000000000001E-3</v>
      </c>
      <c r="P782" s="215" t="s">
        <v>212</v>
      </c>
      <c r="Q782" s="24">
        <v>5.0000000000000001E-3</v>
      </c>
      <c r="R782" s="215">
        <v>8.9999999999999993E-3</v>
      </c>
      <c r="S782" s="24">
        <v>6.0000000000000001E-3</v>
      </c>
      <c r="T782" s="208"/>
      <c r="U782" s="209"/>
      <c r="V782" s="209"/>
      <c r="W782" s="209"/>
      <c r="X782" s="209"/>
      <c r="Y782" s="209"/>
      <c r="Z782" s="209"/>
      <c r="AA782" s="209"/>
      <c r="AB782" s="209"/>
      <c r="AC782" s="209"/>
      <c r="AD782" s="209"/>
      <c r="AE782" s="209"/>
      <c r="AF782" s="209"/>
      <c r="AG782" s="209"/>
      <c r="AH782" s="209"/>
      <c r="AI782" s="209"/>
      <c r="AJ782" s="209"/>
      <c r="AK782" s="209"/>
      <c r="AL782" s="209"/>
      <c r="AM782" s="209"/>
      <c r="AN782" s="209"/>
      <c r="AO782" s="209"/>
      <c r="AP782" s="209"/>
      <c r="AQ782" s="209"/>
      <c r="AR782" s="209"/>
      <c r="AS782" s="209"/>
      <c r="AT782" s="209"/>
      <c r="AU782" s="209"/>
      <c r="AV782" s="209"/>
      <c r="AW782" s="209"/>
      <c r="AX782" s="209"/>
      <c r="AY782" s="209"/>
      <c r="AZ782" s="209"/>
      <c r="BA782" s="209"/>
      <c r="BB782" s="209"/>
      <c r="BC782" s="209"/>
      <c r="BD782" s="209"/>
      <c r="BE782" s="209"/>
      <c r="BF782" s="209"/>
      <c r="BG782" s="209"/>
      <c r="BH782" s="209"/>
      <c r="BI782" s="209"/>
      <c r="BJ782" s="209"/>
      <c r="BK782" s="209"/>
      <c r="BL782" s="209"/>
      <c r="BM782" s="213">
        <v>34</v>
      </c>
    </row>
    <row r="783" spans="1:65">
      <c r="A783" s="30"/>
      <c r="B783" s="19">
        <v>1</v>
      </c>
      <c r="C783" s="9">
        <v>3</v>
      </c>
      <c r="D783" s="24">
        <v>6.0000000000000001E-3</v>
      </c>
      <c r="E783" s="215" t="s">
        <v>361</v>
      </c>
      <c r="F783" s="215" t="s">
        <v>212</v>
      </c>
      <c r="G783" s="24">
        <v>0.01</v>
      </c>
      <c r="H783" s="24">
        <v>5.0000000000000001E-3</v>
      </c>
      <c r="I783" s="24">
        <v>6.0000000000000001E-3</v>
      </c>
      <c r="J783" s="215" t="s">
        <v>212</v>
      </c>
      <c r="K783" s="215">
        <v>0.01</v>
      </c>
      <c r="L783" s="24">
        <v>5.0000000000000001E-3</v>
      </c>
      <c r="M783" s="24">
        <v>7.0000000000000001E-3</v>
      </c>
      <c r="N783" s="215" t="s">
        <v>212</v>
      </c>
      <c r="O783" s="24">
        <v>6.0000000000000001E-3</v>
      </c>
      <c r="P783" s="215" t="s">
        <v>212</v>
      </c>
      <c r="Q783" s="24">
        <v>8.0000000000000002E-3</v>
      </c>
      <c r="R783" s="215">
        <v>8.9999999999999993E-3</v>
      </c>
      <c r="S783" s="24">
        <v>8.0000000000000002E-3</v>
      </c>
      <c r="T783" s="208"/>
      <c r="U783" s="209"/>
      <c r="V783" s="209"/>
      <c r="W783" s="209"/>
      <c r="X783" s="209"/>
      <c r="Y783" s="209"/>
      <c r="Z783" s="209"/>
      <c r="AA783" s="209"/>
      <c r="AB783" s="209"/>
      <c r="AC783" s="209"/>
      <c r="AD783" s="209"/>
      <c r="AE783" s="209"/>
      <c r="AF783" s="209"/>
      <c r="AG783" s="209"/>
      <c r="AH783" s="209"/>
      <c r="AI783" s="209"/>
      <c r="AJ783" s="209"/>
      <c r="AK783" s="209"/>
      <c r="AL783" s="209"/>
      <c r="AM783" s="209"/>
      <c r="AN783" s="209"/>
      <c r="AO783" s="209"/>
      <c r="AP783" s="209"/>
      <c r="AQ783" s="209"/>
      <c r="AR783" s="209"/>
      <c r="AS783" s="209"/>
      <c r="AT783" s="209"/>
      <c r="AU783" s="209"/>
      <c r="AV783" s="209"/>
      <c r="AW783" s="209"/>
      <c r="AX783" s="209"/>
      <c r="AY783" s="209"/>
      <c r="AZ783" s="209"/>
      <c r="BA783" s="209"/>
      <c r="BB783" s="209"/>
      <c r="BC783" s="209"/>
      <c r="BD783" s="209"/>
      <c r="BE783" s="209"/>
      <c r="BF783" s="209"/>
      <c r="BG783" s="209"/>
      <c r="BH783" s="209"/>
      <c r="BI783" s="209"/>
      <c r="BJ783" s="209"/>
      <c r="BK783" s="209"/>
      <c r="BL783" s="209"/>
      <c r="BM783" s="213">
        <v>16</v>
      </c>
    </row>
    <row r="784" spans="1:65">
      <c r="A784" s="30"/>
      <c r="B784" s="19">
        <v>1</v>
      </c>
      <c r="C784" s="9">
        <v>4</v>
      </c>
      <c r="D784" s="24">
        <v>7.0000000000000001E-3</v>
      </c>
      <c r="E784" s="215" t="s">
        <v>361</v>
      </c>
      <c r="F784" s="215" t="s">
        <v>212</v>
      </c>
      <c r="G784" s="24">
        <v>8.0000000000000002E-3</v>
      </c>
      <c r="H784" s="24">
        <v>7.0000000000000001E-3</v>
      </c>
      <c r="I784" s="24">
        <v>5.0000000000000001E-3</v>
      </c>
      <c r="J784" s="215" t="s">
        <v>212</v>
      </c>
      <c r="K784" s="215">
        <v>8.9999999999999993E-3</v>
      </c>
      <c r="L784" s="24">
        <v>8.0000000000000002E-3</v>
      </c>
      <c r="M784" s="24">
        <v>7.0000000000000001E-3</v>
      </c>
      <c r="N784" s="215" t="s">
        <v>212</v>
      </c>
      <c r="O784" s="24">
        <v>7.0000000000000001E-3</v>
      </c>
      <c r="P784" s="215" t="s">
        <v>212</v>
      </c>
      <c r="Q784" s="24">
        <v>1.0999999999999999E-2</v>
      </c>
      <c r="R784" s="215">
        <v>7.0000000000000001E-3</v>
      </c>
      <c r="S784" s="24">
        <v>6.0000000000000001E-3</v>
      </c>
      <c r="T784" s="208"/>
      <c r="U784" s="209"/>
      <c r="V784" s="209"/>
      <c r="W784" s="209"/>
      <c r="X784" s="209"/>
      <c r="Y784" s="209"/>
      <c r="Z784" s="209"/>
      <c r="AA784" s="209"/>
      <c r="AB784" s="209"/>
      <c r="AC784" s="209"/>
      <c r="AD784" s="209"/>
      <c r="AE784" s="209"/>
      <c r="AF784" s="209"/>
      <c r="AG784" s="209"/>
      <c r="AH784" s="209"/>
      <c r="AI784" s="209"/>
      <c r="AJ784" s="209"/>
      <c r="AK784" s="209"/>
      <c r="AL784" s="209"/>
      <c r="AM784" s="209"/>
      <c r="AN784" s="209"/>
      <c r="AO784" s="209"/>
      <c r="AP784" s="209"/>
      <c r="AQ784" s="209"/>
      <c r="AR784" s="209"/>
      <c r="AS784" s="209"/>
      <c r="AT784" s="209"/>
      <c r="AU784" s="209"/>
      <c r="AV784" s="209"/>
      <c r="AW784" s="209"/>
      <c r="AX784" s="209"/>
      <c r="AY784" s="209"/>
      <c r="AZ784" s="209"/>
      <c r="BA784" s="209"/>
      <c r="BB784" s="209"/>
      <c r="BC784" s="209"/>
      <c r="BD784" s="209"/>
      <c r="BE784" s="209"/>
      <c r="BF784" s="209"/>
      <c r="BG784" s="209"/>
      <c r="BH784" s="209"/>
      <c r="BI784" s="209"/>
      <c r="BJ784" s="209"/>
      <c r="BK784" s="209"/>
      <c r="BL784" s="209"/>
      <c r="BM784" s="213">
        <v>6.6400000000000001E-3</v>
      </c>
    </row>
    <row r="785" spans="1:65">
      <c r="A785" s="30"/>
      <c r="B785" s="19">
        <v>1</v>
      </c>
      <c r="C785" s="9">
        <v>5</v>
      </c>
      <c r="D785" s="24">
        <v>6.0000000000000001E-3</v>
      </c>
      <c r="E785" s="24">
        <v>6.0000000000000001E-3</v>
      </c>
      <c r="F785" s="215" t="s">
        <v>212</v>
      </c>
      <c r="G785" s="24">
        <v>8.9999999999999993E-3</v>
      </c>
      <c r="H785" s="24">
        <v>6.0000000000000001E-3</v>
      </c>
      <c r="I785" s="24">
        <v>7.0000000000000001E-3</v>
      </c>
      <c r="J785" s="215" t="s">
        <v>212</v>
      </c>
      <c r="K785" s="215">
        <v>8.9999999999999993E-3</v>
      </c>
      <c r="L785" s="24">
        <v>8.0000000000000002E-3</v>
      </c>
      <c r="M785" s="24">
        <v>7.0000000000000001E-3</v>
      </c>
      <c r="N785" s="215" t="s">
        <v>212</v>
      </c>
      <c r="O785" s="24">
        <v>6.0000000000000001E-3</v>
      </c>
      <c r="P785" s="215" t="s">
        <v>212</v>
      </c>
      <c r="Q785" s="24">
        <v>8.9999999999999993E-3</v>
      </c>
      <c r="R785" s="215">
        <v>8.9999999999999993E-3</v>
      </c>
      <c r="S785" s="24">
        <v>6.0000000000000001E-3</v>
      </c>
      <c r="T785" s="208"/>
      <c r="U785" s="209"/>
      <c r="V785" s="209"/>
      <c r="W785" s="209"/>
      <c r="X785" s="209"/>
      <c r="Y785" s="209"/>
      <c r="Z785" s="209"/>
      <c r="AA785" s="209"/>
      <c r="AB785" s="209"/>
      <c r="AC785" s="209"/>
      <c r="AD785" s="209"/>
      <c r="AE785" s="209"/>
      <c r="AF785" s="209"/>
      <c r="AG785" s="209"/>
      <c r="AH785" s="209"/>
      <c r="AI785" s="209"/>
      <c r="AJ785" s="209"/>
      <c r="AK785" s="209"/>
      <c r="AL785" s="209"/>
      <c r="AM785" s="209"/>
      <c r="AN785" s="209"/>
      <c r="AO785" s="209"/>
      <c r="AP785" s="209"/>
      <c r="AQ785" s="209"/>
      <c r="AR785" s="209"/>
      <c r="AS785" s="209"/>
      <c r="AT785" s="209"/>
      <c r="AU785" s="209"/>
      <c r="AV785" s="209"/>
      <c r="AW785" s="209"/>
      <c r="AX785" s="209"/>
      <c r="AY785" s="209"/>
      <c r="AZ785" s="209"/>
      <c r="BA785" s="209"/>
      <c r="BB785" s="209"/>
      <c r="BC785" s="209"/>
      <c r="BD785" s="209"/>
      <c r="BE785" s="209"/>
      <c r="BF785" s="209"/>
      <c r="BG785" s="209"/>
      <c r="BH785" s="209"/>
      <c r="BI785" s="209"/>
      <c r="BJ785" s="209"/>
      <c r="BK785" s="209"/>
      <c r="BL785" s="209"/>
      <c r="BM785" s="213">
        <v>110</v>
      </c>
    </row>
    <row r="786" spans="1:65">
      <c r="A786" s="30"/>
      <c r="B786" s="19">
        <v>1</v>
      </c>
      <c r="C786" s="9">
        <v>6</v>
      </c>
      <c r="D786" s="24">
        <v>5.0000000000000001E-3</v>
      </c>
      <c r="E786" s="215" t="s">
        <v>361</v>
      </c>
      <c r="F786" s="215" t="s">
        <v>212</v>
      </c>
      <c r="G786" s="24">
        <v>6.0000000000000001E-3</v>
      </c>
      <c r="H786" s="24">
        <v>7.0000000000000001E-3</v>
      </c>
      <c r="I786" s="24">
        <v>7.0000000000000001E-3</v>
      </c>
      <c r="J786" s="215" t="s">
        <v>212</v>
      </c>
      <c r="K786" s="215">
        <v>8.9999999999999993E-3</v>
      </c>
      <c r="L786" s="24">
        <v>7.0000000000000001E-3</v>
      </c>
      <c r="M786" s="24">
        <v>7.0000000000000001E-3</v>
      </c>
      <c r="N786" s="215" t="s">
        <v>212</v>
      </c>
      <c r="O786" s="24">
        <v>6.0000000000000001E-3</v>
      </c>
      <c r="P786" s="215" t="s">
        <v>212</v>
      </c>
      <c r="Q786" s="24">
        <v>4.0000000000000001E-3</v>
      </c>
      <c r="R786" s="215">
        <v>8.9999999999999993E-3</v>
      </c>
      <c r="S786" s="24">
        <v>6.0000000000000001E-3</v>
      </c>
      <c r="T786" s="208"/>
      <c r="U786" s="209"/>
      <c r="V786" s="209"/>
      <c r="W786" s="209"/>
      <c r="X786" s="209"/>
      <c r="Y786" s="209"/>
      <c r="Z786" s="209"/>
      <c r="AA786" s="209"/>
      <c r="AB786" s="209"/>
      <c r="AC786" s="209"/>
      <c r="AD786" s="209"/>
      <c r="AE786" s="209"/>
      <c r="AF786" s="209"/>
      <c r="AG786" s="209"/>
      <c r="AH786" s="209"/>
      <c r="AI786" s="209"/>
      <c r="AJ786" s="209"/>
      <c r="AK786" s="209"/>
      <c r="AL786" s="209"/>
      <c r="AM786" s="209"/>
      <c r="AN786" s="209"/>
      <c r="AO786" s="209"/>
      <c r="AP786" s="209"/>
      <c r="AQ786" s="209"/>
      <c r="AR786" s="209"/>
      <c r="AS786" s="209"/>
      <c r="AT786" s="209"/>
      <c r="AU786" s="209"/>
      <c r="AV786" s="209"/>
      <c r="AW786" s="209"/>
      <c r="AX786" s="209"/>
      <c r="AY786" s="209"/>
      <c r="AZ786" s="209"/>
      <c r="BA786" s="209"/>
      <c r="BB786" s="209"/>
      <c r="BC786" s="209"/>
      <c r="BD786" s="209"/>
      <c r="BE786" s="209"/>
      <c r="BF786" s="209"/>
      <c r="BG786" s="209"/>
      <c r="BH786" s="209"/>
      <c r="BI786" s="209"/>
      <c r="BJ786" s="209"/>
      <c r="BK786" s="209"/>
      <c r="BL786" s="209"/>
      <c r="BM786" s="56"/>
    </row>
    <row r="787" spans="1:65">
      <c r="A787" s="30"/>
      <c r="B787" s="20" t="s">
        <v>271</v>
      </c>
      <c r="C787" s="12"/>
      <c r="D787" s="217">
        <v>5.9999999999999993E-3</v>
      </c>
      <c r="E787" s="217">
        <v>6.0000000000000001E-3</v>
      </c>
      <c r="F787" s="217" t="s">
        <v>702</v>
      </c>
      <c r="G787" s="217">
        <v>8.0000000000000002E-3</v>
      </c>
      <c r="H787" s="217">
        <v>6.3333333333333332E-3</v>
      </c>
      <c r="I787" s="217">
        <v>6.4999999999999997E-3</v>
      </c>
      <c r="J787" s="217" t="s">
        <v>702</v>
      </c>
      <c r="K787" s="217">
        <v>9.1666666666666684E-3</v>
      </c>
      <c r="L787" s="217">
        <v>6.8333333333333336E-3</v>
      </c>
      <c r="M787" s="217">
        <v>7.0000000000000001E-3</v>
      </c>
      <c r="N787" s="217" t="s">
        <v>702</v>
      </c>
      <c r="O787" s="217">
        <v>5.8333333333333327E-3</v>
      </c>
      <c r="P787" s="217" t="s">
        <v>702</v>
      </c>
      <c r="Q787" s="217">
        <v>8.1666666666666676E-3</v>
      </c>
      <c r="R787" s="217">
        <v>8.8333333333333337E-3</v>
      </c>
      <c r="S787" s="217">
        <v>6.4999999999999997E-3</v>
      </c>
      <c r="T787" s="208"/>
      <c r="U787" s="209"/>
      <c r="V787" s="209"/>
      <c r="W787" s="209"/>
      <c r="X787" s="209"/>
      <c r="Y787" s="209"/>
      <c r="Z787" s="209"/>
      <c r="AA787" s="209"/>
      <c r="AB787" s="209"/>
      <c r="AC787" s="209"/>
      <c r="AD787" s="209"/>
      <c r="AE787" s="209"/>
      <c r="AF787" s="209"/>
      <c r="AG787" s="209"/>
      <c r="AH787" s="209"/>
      <c r="AI787" s="209"/>
      <c r="AJ787" s="209"/>
      <c r="AK787" s="209"/>
      <c r="AL787" s="209"/>
      <c r="AM787" s="209"/>
      <c r="AN787" s="209"/>
      <c r="AO787" s="209"/>
      <c r="AP787" s="209"/>
      <c r="AQ787" s="209"/>
      <c r="AR787" s="209"/>
      <c r="AS787" s="209"/>
      <c r="AT787" s="209"/>
      <c r="AU787" s="209"/>
      <c r="AV787" s="209"/>
      <c r="AW787" s="209"/>
      <c r="AX787" s="209"/>
      <c r="AY787" s="209"/>
      <c r="AZ787" s="209"/>
      <c r="BA787" s="209"/>
      <c r="BB787" s="209"/>
      <c r="BC787" s="209"/>
      <c r="BD787" s="209"/>
      <c r="BE787" s="209"/>
      <c r="BF787" s="209"/>
      <c r="BG787" s="209"/>
      <c r="BH787" s="209"/>
      <c r="BI787" s="209"/>
      <c r="BJ787" s="209"/>
      <c r="BK787" s="209"/>
      <c r="BL787" s="209"/>
      <c r="BM787" s="56"/>
    </row>
    <row r="788" spans="1:65">
      <c r="A788" s="30"/>
      <c r="B788" s="3" t="s">
        <v>272</v>
      </c>
      <c r="C788" s="29"/>
      <c r="D788" s="24">
        <v>6.0000000000000001E-3</v>
      </c>
      <c r="E788" s="24">
        <v>6.0000000000000001E-3</v>
      </c>
      <c r="F788" s="24" t="s">
        <v>702</v>
      </c>
      <c r="G788" s="24">
        <v>8.0000000000000002E-3</v>
      </c>
      <c r="H788" s="24">
        <v>6.5000000000000006E-3</v>
      </c>
      <c r="I788" s="24">
        <v>7.0000000000000001E-3</v>
      </c>
      <c r="J788" s="24" t="s">
        <v>702</v>
      </c>
      <c r="K788" s="24">
        <v>8.9999999999999993E-3</v>
      </c>
      <c r="L788" s="24">
        <v>7.0000000000000001E-3</v>
      </c>
      <c r="M788" s="24">
        <v>7.0000000000000001E-3</v>
      </c>
      <c r="N788" s="24" t="s">
        <v>702</v>
      </c>
      <c r="O788" s="24">
        <v>6.0000000000000001E-3</v>
      </c>
      <c r="P788" s="24" t="s">
        <v>702</v>
      </c>
      <c r="Q788" s="24">
        <v>8.5000000000000006E-3</v>
      </c>
      <c r="R788" s="24">
        <v>8.9999999999999993E-3</v>
      </c>
      <c r="S788" s="24">
        <v>6.0000000000000001E-3</v>
      </c>
      <c r="T788" s="208"/>
      <c r="U788" s="209"/>
      <c r="V788" s="209"/>
      <c r="W788" s="209"/>
      <c r="X788" s="209"/>
      <c r="Y788" s="209"/>
      <c r="Z788" s="209"/>
      <c r="AA788" s="209"/>
      <c r="AB788" s="209"/>
      <c r="AC788" s="209"/>
      <c r="AD788" s="209"/>
      <c r="AE788" s="209"/>
      <c r="AF788" s="209"/>
      <c r="AG788" s="209"/>
      <c r="AH788" s="209"/>
      <c r="AI788" s="209"/>
      <c r="AJ788" s="209"/>
      <c r="AK788" s="209"/>
      <c r="AL788" s="209"/>
      <c r="AM788" s="209"/>
      <c r="AN788" s="209"/>
      <c r="AO788" s="209"/>
      <c r="AP788" s="209"/>
      <c r="AQ788" s="209"/>
      <c r="AR788" s="209"/>
      <c r="AS788" s="209"/>
      <c r="AT788" s="209"/>
      <c r="AU788" s="209"/>
      <c r="AV788" s="209"/>
      <c r="AW788" s="209"/>
      <c r="AX788" s="209"/>
      <c r="AY788" s="209"/>
      <c r="AZ788" s="209"/>
      <c r="BA788" s="209"/>
      <c r="BB788" s="209"/>
      <c r="BC788" s="209"/>
      <c r="BD788" s="209"/>
      <c r="BE788" s="209"/>
      <c r="BF788" s="209"/>
      <c r="BG788" s="209"/>
      <c r="BH788" s="209"/>
      <c r="BI788" s="209"/>
      <c r="BJ788" s="209"/>
      <c r="BK788" s="209"/>
      <c r="BL788" s="209"/>
      <c r="BM788" s="56"/>
    </row>
    <row r="789" spans="1:65">
      <c r="A789" s="30"/>
      <c r="B789" s="3" t="s">
        <v>273</v>
      </c>
      <c r="C789" s="29"/>
      <c r="D789" s="24">
        <v>6.3245553203367599E-4</v>
      </c>
      <c r="E789" s="24" t="s">
        <v>702</v>
      </c>
      <c r="F789" s="24" t="s">
        <v>702</v>
      </c>
      <c r="G789" s="24">
        <v>1.4142135623730948E-3</v>
      </c>
      <c r="H789" s="24">
        <v>8.1649658092772606E-4</v>
      </c>
      <c r="I789" s="24">
        <v>8.3666002653407564E-4</v>
      </c>
      <c r="J789" s="24" t="s">
        <v>702</v>
      </c>
      <c r="K789" s="24">
        <v>7.5277265270908109E-4</v>
      </c>
      <c r="L789" s="24">
        <v>1.1690451944500121E-3</v>
      </c>
      <c r="M789" s="24">
        <v>0</v>
      </c>
      <c r="N789" s="24" t="s">
        <v>702</v>
      </c>
      <c r="O789" s="24">
        <v>7.5277265270908098E-4</v>
      </c>
      <c r="P789" s="24" t="s">
        <v>702</v>
      </c>
      <c r="Q789" s="24">
        <v>3.1885210782848323E-3</v>
      </c>
      <c r="R789" s="24">
        <v>9.8319208025017492E-4</v>
      </c>
      <c r="S789" s="24">
        <v>8.3666002653407564E-4</v>
      </c>
      <c r="T789" s="208"/>
      <c r="U789" s="209"/>
      <c r="V789" s="209"/>
      <c r="W789" s="209"/>
      <c r="X789" s="209"/>
      <c r="Y789" s="209"/>
      <c r="Z789" s="209"/>
      <c r="AA789" s="209"/>
      <c r="AB789" s="209"/>
      <c r="AC789" s="209"/>
      <c r="AD789" s="209"/>
      <c r="AE789" s="209"/>
      <c r="AF789" s="209"/>
      <c r="AG789" s="209"/>
      <c r="AH789" s="209"/>
      <c r="AI789" s="209"/>
      <c r="AJ789" s="209"/>
      <c r="AK789" s="209"/>
      <c r="AL789" s="209"/>
      <c r="AM789" s="209"/>
      <c r="AN789" s="209"/>
      <c r="AO789" s="209"/>
      <c r="AP789" s="209"/>
      <c r="AQ789" s="209"/>
      <c r="AR789" s="209"/>
      <c r="AS789" s="209"/>
      <c r="AT789" s="209"/>
      <c r="AU789" s="209"/>
      <c r="AV789" s="209"/>
      <c r="AW789" s="209"/>
      <c r="AX789" s="209"/>
      <c r="AY789" s="209"/>
      <c r="AZ789" s="209"/>
      <c r="BA789" s="209"/>
      <c r="BB789" s="209"/>
      <c r="BC789" s="209"/>
      <c r="BD789" s="209"/>
      <c r="BE789" s="209"/>
      <c r="BF789" s="209"/>
      <c r="BG789" s="209"/>
      <c r="BH789" s="209"/>
      <c r="BI789" s="209"/>
      <c r="BJ789" s="209"/>
      <c r="BK789" s="209"/>
      <c r="BL789" s="209"/>
      <c r="BM789" s="56"/>
    </row>
    <row r="790" spans="1:65">
      <c r="A790" s="30"/>
      <c r="B790" s="3" t="s">
        <v>87</v>
      </c>
      <c r="C790" s="29"/>
      <c r="D790" s="13">
        <v>0.10540925533894602</v>
      </c>
      <c r="E790" s="13" t="s">
        <v>702</v>
      </c>
      <c r="F790" s="13" t="s">
        <v>702</v>
      </c>
      <c r="G790" s="13">
        <v>0.17677669529663684</v>
      </c>
      <c r="H790" s="13">
        <v>0.12892051277806202</v>
      </c>
      <c r="I790" s="13">
        <v>0.12871692715908856</v>
      </c>
      <c r="J790" s="13" t="s">
        <v>702</v>
      </c>
      <c r="K790" s="13">
        <v>8.2120653022808826E-2</v>
      </c>
      <c r="L790" s="13">
        <v>0.1710797845536603</v>
      </c>
      <c r="M790" s="13">
        <v>0</v>
      </c>
      <c r="N790" s="13" t="s">
        <v>702</v>
      </c>
      <c r="O790" s="13">
        <v>0.12904674046441389</v>
      </c>
      <c r="P790" s="13" t="s">
        <v>702</v>
      </c>
      <c r="Q790" s="13">
        <v>0.39043115244304066</v>
      </c>
      <c r="R790" s="13">
        <v>0.11130476380190658</v>
      </c>
      <c r="S790" s="13">
        <v>0.12871692715908856</v>
      </c>
      <c r="T790" s="154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5"/>
    </row>
    <row r="791" spans="1:65">
      <c r="A791" s="30"/>
      <c r="B791" s="3" t="s">
        <v>274</v>
      </c>
      <c r="C791" s="29"/>
      <c r="D791" s="13">
        <v>-9.6385542168674787E-2</v>
      </c>
      <c r="E791" s="13">
        <v>-9.6385542168674676E-2</v>
      </c>
      <c r="F791" s="13" t="s">
        <v>702</v>
      </c>
      <c r="G791" s="13">
        <v>0.20481927710843384</v>
      </c>
      <c r="H791" s="13">
        <v>-4.6184738955823312E-2</v>
      </c>
      <c r="I791" s="13">
        <v>-2.108433734939763E-2</v>
      </c>
      <c r="J791" s="13" t="s">
        <v>702</v>
      </c>
      <c r="K791" s="13">
        <v>0.38052208835341395</v>
      </c>
      <c r="L791" s="13">
        <v>2.9116465863453955E-2</v>
      </c>
      <c r="M791" s="13">
        <v>5.4216867469879526E-2</v>
      </c>
      <c r="N791" s="13" t="s">
        <v>702</v>
      </c>
      <c r="O791" s="13">
        <v>-0.12148594377510047</v>
      </c>
      <c r="P791" s="13" t="s">
        <v>702</v>
      </c>
      <c r="Q791" s="13">
        <v>0.22991967871485963</v>
      </c>
      <c r="R791" s="13">
        <v>0.33032128514056236</v>
      </c>
      <c r="S791" s="13">
        <v>-2.108433734939763E-2</v>
      </c>
      <c r="T791" s="154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5"/>
    </row>
    <row r="792" spans="1:65">
      <c r="A792" s="30"/>
      <c r="B792" s="46" t="s">
        <v>275</v>
      </c>
      <c r="C792" s="47"/>
      <c r="D792" s="45">
        <v>0.71</v>
      </c>
      <c r="E792" s="45">
        <v>2.7</v>
      </c>
      <c r="F792" s="45">
        <v>8.33</v>
      </c>
      <c r="G792" s="45">
        <v>0.24</v>
      </c>
      <c r="H792" s="45">
        <v>0.56000000000000005</v>
      </c>
      <c r="I792" s="45">
        <v>0.48</v>
      </c>
      <c r="J792" s="45">
        <v>8.33</v>
      </c>
      <c r="K792" s="45">
        <v>0.79</v>
      </c>
      <c r="L792" s="45">
        <v>0.32</v>
      </c>
      <c r="M792" s="45">
        <v>0.24</v>
      </c>
      <c r="N792" s="45">
        <v>8.33</v>
      </c>
      <c r="O792" s="45">
        <v>0.79</v>
      </c>
      <c r="P792" s="45">
        <v>8.33</v>
      </c>
      <c r="Q792" s="45">
        <v>0.32</v>
      </c>
      <c r="R792" s="45">
        <v>0.63</v>
      </c>
      <c r="S792" s="45">
        <v>0.48</v>
      </c>
      <c r="T792" s="154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5"/>
    </row>
    <row r="793" spans="1:65">
      <c r="B793" s="31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BM793" s="55"/>
    </row>
    <row r="794" spans="1:65" ht="15">
      <c r="B794" s="8" t="s">
        <v>615</v>
      </c>
      <c r="BM794" s="28" t="s">
        <v>67</v>
      </c>
    </row>
    <row r="795" spans="1:65" ht="15">
      <c r="A795" s="25" t="s">
        <v>60</v>
      </c>
      <c r="B795" s="18" t="s">
        <v>110</v>
      </c>
      <c r="C795" s="15" t="s">
        <v>111</v>
      </c>
      <c r="D795" s="16" t="s">
        <v>229</v>
      </c>
      <c r="E795" s="17" t="s">
        <v>229</v>
      </c>
      <c r="F795" s="17" t="s">
        <v>229</v>
      </c>
      <c r="G795" s="17" t="s">
        <v>229</v>
      </c>
      <c r="H795" s="17" t="s">
        <v>229</v>
      </c>
      <c r="I795" s="17" t="s">
        <v>229</v>
      </c>
      <c r="J795" s="17" t="s">
        <v>229</v>
      </c>
      <c r="K795" s="17" t="s">
        <v>229</v>
      </c>
      <c r="L795" s="17" t="s">
        <v>229</v>
      </c>
      <c r="M795" s="17" t="s">
        <v>229</v>
      </c>
      <c r="N795" s="17" t="s">
        <v>229</v>
      </c>
      <c r="O795" s="17" t="s">
        <v>229</v>
      </c>
      <c r="P795" s="17" t="s">
        <v>229</v>
      </c>
      <c r="Q795" s="17" t="s">
        <v>229</v>
      </c>
      <c r="R795" s="17" t="s">
        <v>229</v>
      </c>
      <c r="S795" s="17" t="s">
        <v>229</v>
      </c>
      <c r="T795" s="17" t="s">
        <v>229</v>
      </c>
      <c r="U795" s="17" t="s">
        <v>229</v>
      </c>
      <c r="V795" s="17" t="s">
        <v>229</v>
      </c>
      <c r="W795" s="17" t="s">
        <v>229</v>
      </c>
      <c r="X795" s="17" t="s">
        <v>229</v>
      </c>
      <c r="Y795" s="154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8">
        <v>1</v>
      </c>
    </row>
    <row r="796" spans="1:65">
      <c r="A796" s="30"/>
      <c r="B796" s="19" t="s">
        <v>230</v>
      </c>
      <c r="C796" s="9" t="s">
        <v>230</v>
      </c>
      <c r="D796" s="152" t="s">
        <v>232</v>
      </c>
      <c r="E796" s="153" t="s">
        <v>233</v>
      </c>
      <c r="F796" s="153" t="s">
        <v>234</v>
      </c>
      <c r="G796" s="153" t="s">
        <v>235</v>
      </c>
      <c r="H796" s="153" t="s">
        <v>238</v>
      </c>
      <c r="I796" s="153" t="s">
        <v>239</v>
      </c>
      <c r="J796" s="153" t="s">
        <v>240</v>
      </c>
      <c r="K796" s="153" t="s">
        <v>241</v>
      </c>
      <c r="L796" s="153" t="s">
        <v>244</v>
      </c>
      <c r="M796" s="153" t="s">
        <v>246</v>
      </c>
      <c r="N796" s="153" t="s">
        <v>247</v>
      </c>
      <c r="O796" s="153" t="s">
        <v>249</v>
      </c>
      <c r="P796" s="153" t="s">
        <v>250</v>
      </c>
      <c r="Q796" s="153" t="s">
        <v>251</v>
      </c>
      <c r="R796" s="153" t="s">
        <v>252</v>
      </c>
      <c r="S796" s="153" t="s">
        <v>254</v>
      </c>
      <c r="T796" s="153" t="s">
        <v>258</v>
      </c>
      <c r="U796" s="153" t="s">
        <v>259</v>
      </c>
      <c r="V796" s="153" t="s">
        <v>260</v>
      </c>
      <c r="W796" s="153" t="s">
        <v>261</v>
      </c>
      <c r="X796" s="153" t="s">
        <v>262</v>
      </c>
      <c r="Y796" s="154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8" t="s">
        <v>1</v>
      </c>
    </row>
    <row r="797" spans="1:65">
      <c r="A797" s="30"/>
      <c r="B797" s="19"/>
      <c r="C797" s="9"/>
      <c r="D797" s="10" t="s">
        <v>279</v>
      </c>
      <c r="E797" s="11" t="s">
        <v>281</v>
      </c>
      <c r="F797" s="11" t="s">
        <v>281</v>
      </c>
      <c r="G797" s="11" t="s">
        <v>281</v>
      </c>
      <c r="H797" s="11" t="s">
        <v>279</v>
      </c>
      <c r="I797" s="11" t="s">
        <v>281</v>
      </c>
      <c r="J797" s="11" t="s">
        <v>282</v>
      </c>
      <c r="K797" s="11" t="s">
        <v>279</v>
      </c>
      <c r="L797" s="11" t="s">
        <v>282</v>
      </c>
      <c r="M797" s="11" t="s">
        <v>281</v>
      </c>
      <c r="N797" s="11" t="s">
        <v>282</v>
      </c>
      <c r="O797" s="11" t="s">
        <v>281</v>
      </c>
      <c r="P797" s="11" t="s">
        <v>281</v>
      </c>
      <c r="Q797" s="11" t="s">
        <v>279</v>
      </c>
      <c r="R797" s="11" t="s">
        <v>282</v>
      </c>
      <c r="S797" s="11" t="s">
        <v>279</v>
      </c>
      <c r="T797" s="11" t="s">
        <v>279</v>
      </c>
      <c r="U797" s="11" t="s">
        <v>282</v>
      </c>
      <c r="V797" s="11" t="s">
        <v>279</v>
      </c>
      <c r="W797" s="11" t="s">
        <v>282</v>
      </c>
      <c r="X797" s="11" t="s">
        <v>279</v>
      </c>
      <c r="Y797" s="154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8">
        <v>3</v>
      </c>
    </row>
    <row r="798" spans="1:65">
      <c r="A798" s="30"/>
      <c r="B798" s="19"/>
      <c r="C798" s="9"/>
      <c r="D798" s="26" t="s">
        <v>333</v>
      </c>
      <c r="E798" s="26" t="s">
        <v>334</v>
      </c>
      <c r="F798" s="26" t="s">
        <v>333</v>
      </c>
      <c r="G798" s="26" t="s">
        <v>335</v>
      </c>
      <c r="H798" s="26" t="s">
        <v>116</v>
      </c>
      <c r="I798" s="26" t="s">
        <v>268</v>
      </c>
      <c r="J798" s="26" t="s">
        <v>335</v>
      </c>
      <c r="K798" s="26" t="s">
        <v>333</v>
      </c>
      <c r="L798" s="26" t="s">
        <v>336</v>
      </c>
      <c r="M798" s="26" t="s">
        <v>336</v>
      </c>
      <c r="N798" s="26" t="s">
        <v>333</v>
      </c>
      <c r="O798" s="26" t="s">
        <v>335</v>
      </c>
      <c r="P798" s="26" t="s">
        <v>337</v>
      </c>
      <c r="Q798" s="26" t="s">
        <v>333</v>
      </c>
      <c r="R798" s="26" t="s">
        <v>336</v>
      </c>
      <c r="S798" s="26" t="s">
        <v>115</v>
      </c>
      <c r="T798" s="26" t="s">
        <v>333</v>
      </c>
      <c r="U798" s="26" t="s">
        <v>338</v>
      </c>
      <c r="V798" s="26" t="s">
        <v>333</v>
      </c>
      <c r="W798" s="26" t="s">
        <v>333</v>
      </c>
      <c r="X798" s="26" t="s">
        <v>333</v>
      </c>
      <c r="Y798" s="154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8">
        <v>3</v>
      </c>
    </row>
    <row r="799" spans="1:65">
      <c r="A799" s="30"/>
      <c r="B799" s="18">
        <v>1</v>
      </c>
      <c r="C799" s="14">
        <v>1</v>
      </c>
      <c r="D799" s="212">
        <v>0.08</v>
      </c>
      <c r="E799" s="211">
        <v>5.5E-2</v>
      </c>
      <c r="F799" s="211">
        <v>0.04</v>
      </c>
      <c r="G799" s="212">
        <v>7.0000000000000007E-2</v>
      </c>
      <c r="H799" s="211">
        <v>4.1000000000000002E-2</v>
      </c>
      <c r="I799" s="212">
        <v>8.4999999999999992E-2</v>
      </c>
      <c r="J799" s="211">
        <v>0.06</v>
      </c>
      <c r="K799" s="211">
        <v>0.05</v>
      </c>
      <c r="L799" s="211">
        <v>0.05</v>
      </c>
      <c r="M799" s="211">
        <v>3.8800000000000001E-2</v>
      </c>
      <c r="N799" s="211">
        <v>3.6999999999999998E-2</v>
      </c>
      <c r="O799" s="211">
        <v>0.05</v>
      </c>
      <c r="P799" s="211">
        <v>6.2E-2</v>
      </c>
      <c r="Q799" s="211">
        <v>0.04</v>
      </c>
      <c r="R799" s="211">
        <v>0.04</v>
      </c>
      <c r="S799" s="211">
        <v>0.03</v>
      </c>
      <c r="T799" s="211">
        <v>0.04</v>
      </c>
      <c r="U799" s="211">
        <v>0.03</v>
      </c>
      <c r="V799" s="211">
        <v>0.04</v>
      </c>
      <c r="W799" s="211">
        <v>0.05</v>
      </c>
      <c r="X799" s="211">
        <v>0.04</v>
      </c>
      <c r="Y799" s="208"/>
      <c r="Z799" s="209"/>
      <c r="AA799" s="209"/>
      <c r="AB799" s="209"/>
      <c r="AC799" s="209"/>
      <c r="AD799" s="209"/>
      <c r="AE799" s="209"/>
      <c r="AF799" s="209"/>
      <c r="AG799" s="209"/>
      <c r="AH799" s="209"/>
      <c r="AI799" s="209"/>
      <c r="AJ799" s="209"/>
      <c r="AK799" s="209"/>
      <c r="AL799" s="209"/>
      <c r="AM799" s="209"/>
      <c r="AN799" s="209"/>
      <c r="AO799" s="209"/>
      <c r="AP799" s="209"/>
      <c r="AQ799" s="209"/>
      <c r="AR799" s="209"/>
      <c r="AS799" s="209"/>
      <c r="AT799" s="209"/>
      <c r="AU799" s="209"/>
      <c r="AV799" s="209"/>
      <c r="AW799" s="209"/>
      <c r="AX799" s="209"/>
      <c r="AY799" s="209"/>
      <c r="AZ799" s="209"/>
      <c r="BA799" s="209"/>
      <c r="BB799" s="209"/>
      <c r="BC799" s="209"/>
      <c r="BD799" s="209"/>
      <c r="BE799" s="209"/>
      <c r="BF799" s="209"/>
      <c r="BG799" s="209"/>
      <c r="BH799" s="209"/>
      <c r="BI799" s="209"/>
      <c r="BJ799" s="209"/>
      <c r="BK799" s="209"/>
      <c r="BL799" s="209"/>
      <c r="BM799" s="213">
        <v>1</v>
      </c>
    </row>
    <row r="800" spans="1:65">
      <c r="A800" s="30"/>
      <c r="B800" s="19">
        <v>1</v>
      </c>
      <c r="C800" s="9">
        <v>2</v>
      </c>
      <c r="D800" s="215">
        <v>0.08</v>
      </c>
      <c r="E800" s="24">
        <v>5.5E-2</v>
      </c>
      <c r="F800" s="24">
        <v>0.04</v>
      </c>
      <c r="G800" s="215">
        <v>7.0000000000000007E-2</v>
      </c>
      <c r="H800" s="24">
        <v>3.85E-2</v>
      </c>
      <c r="I800" s="215">
        <v>0.08</v>
      </c>
      <c r="J800" s="24">
        <v>0.06</v>
      </c>
      <c r="K800" s="24">
        <v>0.05</v>
      </c>
      <c r="L800" s="24">
        <v>0.05</v>
      </c>
      <c r="M800" s="24">
        <v>3.8900000000000004E-2</v>
      </c>
      <c r="N800" s="24">
        <v>3.6999999999999998E-2</v>
      </c>
      <c r="O800" s="24">
        <v>0.05</v>
      </c>
      <c r="P800" s="24">
        <v>6.0999999999999999E-2</v>
      </c>
      <c r="Q800" s="24">
        <v>0.04</v>
      </c>
      <c r="R800" s="24">
        <v>0.05</v>
      </c>
      <c r="S800" s="24">
        <v>0.03</v>
      </c>
      <c r="T800" s="24">
        <v>0.04</v>
      </c>
      <c r="U800" s="24">
        <v>0.04</v>
      </c>
      <c r="V800" s="24">
        <v>0.04</v>
      </c>
      <c r="W800" s="24">
        <v>0.05</v>
      </c>
      <c r="X800" s="24">
        <v>0.04</v>
      </c>
      <c r="Y800" s="208"/>
      <c r="Z800" s="209"/>
      <c r="AA800" s="209"/>
      <c r="AB800" s="209"/>
      <c r="AC800" s="209"/>
      <c r="AD800" s="209"/>
      <c r="AE800" s="209"/>
      <c r="AF800" s="209"/>
      <c r="AG800" s="209"/>
      <c r="AH800" s="209"/>
      <c r="AI800" s="209"/>
      <c r="AJ800" s="209"/>
      <c r="AK800" s="209"/>
      <c r="AL800" s="209"/>
      <c r="AM800" s="209"/>
      <c r="AN800" s="209"/>
      <c r="AO800" s="209"/>
      <c r="AP800" s="209"/>
      <c r="AQ800" s="209"/>
      <c r="AR800" s="209"/>
      <c r="AS800" s="209"/>
      <c r="AT800" s="209"/>
      <c r="AU800" s="209"/>
      <c r="AV800" s="209"/>
      <c r="AW800" s="209"/>
      <c r="AX800" s="209"/>
      <c r="AY800" s="209"/>
      <c r="AZ800" s="209"/>
      <c r="BA800" s="209"/>
      <c r="BB800" s="209"/>
      <c r="BC800" s="209"/>
      <c r="BD800" s="209"/>
      <c r="BE800" s="209"/>
      <c r="BF800" s="209"/>
      <c r="BG800" s="209"/>
      <c r="BH800" s="209"/>
      <c r="BI800" s="209"/>
      <c r="BJ800" s="209"/>
      <c r="BK800" s="209"/>
      <c r="BL800" s="209"/>
      <c r="BM800" s="213">
        <v>19</v>
      </c>
    </row>
    <row r="801" spans="1:65">
      <c r="A801" s="30"/>
      <c r="B801" s="19">
        <v>1</v>
      </c>
      <c r="C801" s="9">
        <v>3</v>
      </c>
      <c r="D801" s="215">
        <v>0.08</v>
      </c>
      <c r="E801" s="24">
        <v>0.06</v>
      </c>
      <c r="F801" s="24">
        <v>0.04</v>
      </c>
      <c r="G801" s="215">
        <v>7.0000000000000007E-2</v>
      </c>
      <c r="H801" s="24">
        <v>4.4000000000000004E-2</v>
      </c>
      <c r="I801" s="215">
        <v>8.4999999999999992E-2</v>
      </c>
      <c r="J801" s="24">
        <v>0.06</v>
      </c>
      <c r="K801" s="215" t="s">
        <v>212</v>
      </c>
      <c r="L801" s="24">
        <v>0.05</v>
      </c>
      <c r="M801" s="24">
        <v>3.8200000000000005E-2</v>
      </c>
      <c r="N801" s="24">
        <v>3.9E-2</v>
      </c>
      <c r="O801" s="24">
        <v>0.05</v>
      </c>
      <c r="P801" s="24">
        <v>5.5500000000000008E-2</v>
      </c>
      <c r="Q801" s="24">
        <v>0.04</v>
      </c>
      <c r="R801" s="24">
        <v>0.04</v>
      </c>
      <c r="S801" s="24">
        <v>0.02</v>
      </c>
      <c r="T801" s="24">
        <v>0.04</v>
      </c>
      <c r="U801" s="24">
        <v>0.03</v>
      </c>
      <c r="V801" s="24">
        <v>0.04</v>
      </c>
      <c r="W801" s="24">
        <v>0.05</v>
      </c>
      <c r="X801" s="24">
        <v>0.04</v>
      </c>
      <c r="Y801" s="208"/>
      <c r="Z801" s="209"/>
      <c r="AA801" s="209"/>
      <c r="AB801" s="209"/>
      <c r="AC801" s="209"/>
      <c r="AD801" s="209"/>
      <c r="AE801" s="209"/>
      <c r="AF801" s="209"/>
      <c r="AG801" s="209"/>
      <c r="AH801" s="209"/>
      <c r="AI801" s="209"/>
      <c r="AJ801" s="209"/>
      <c r="AK801" s="209"/>
      <c r="AL801" s="209"/>
      <c r="AM801" s="209"/>
      <c r="AN801" s="209"/>
      <c r="AO801" s="209"/>
      <c r="AP801" s="209"/>
      <c r="AQ801" s="209"/>
      <c r="AR801" s="209"/>
      <c r="AS801" s="209"/>
      <c r="AT801" s="209"/>
      <c r="AU801" s="209"/>
      <c r="AV801" s="209"/>
      <c r="AW801" s="209"/>
      <c r="AX801" s="209"/>
      <c r="AY801" s="209"/>
      <c r="AZ801" s="209"/>
      <c r="BA801" s="209"/>
      <c r="BB801" s="209"/>
      <c r="BC801" s="209"/>
      <c r="BD801" s="209"/>
      <c r="BE801" s="209"/>
      <c r="BF801" s="209"/>
      <c r="BG801" s="209"/>
      <c r="BH801" s="209"/>
      <c r="BI801" s="209"/>
      <c r="BJ801" s="209"/>
      <c r="BK801" s="209"/>
      <c r="BL801" s="209"/>
      <c r="BM801" s="213">
        <v>16</v>
      </c>
    </row>
    <row r="802" spans="1:65">
      <c r="A802" s="30"/>
      <c r="B802" s="19">
        <v>1</v>
      </c>
      <c r="C802" s="9">
        <v>4</v>
      </c>
      <c r="D802" s="215">
        <v>0.08</v>
      </c>
      <c r="E802" s="24">
        <v>0.06</v>
      </c>
      <c r="F802" s="24">
        <v>0.04</v>
      </c>
      <c r="G802" s="215">
        <v>7.0000000000000007E-2</v>
      </c>
      <c r="H802" s="24">
        <v>4.0499999999999994E-2</v>
      </c>
      <c r="I802" s="215">
        <v>0.08</v>
      </c>
      <c r="J802" s="24">
        <v>0.06</v>
      </c>
      <c r="K802" s="24">
        <v>0.05</v>
      </c>
      <c r="L802" s="24">
        <v>0.05</v>
      </c>
      <c r="M802" s="24">
        <v>3.9100000000000003E-2</v>
      </c>
      <c r="N802" s="24">
        <v>0.04</v>
      </c>
      <c r="O802" s="24">
        <v>0.05</v>
      </c>
      <c r="P802" s="24">
        <v>5.1500000000000004E-2</v>
      </c>
      <c r="Q802" s="24">
        <v>0.04</v>
      </c>
      <c r="R802" s="24">
        <v>0.05</v>
      </c>
      <c r="S802" s="24">
        <v>0.03</v>
      </c>
      <c r="T802" s="24">
        <v>0.05</v>
      </c>
      <c r="U802" s="24">
        <v>0.03</v>
      </c>
      <c r="V802" s="24">
        <v>0.04</v>
      </c>
      <c r="W802" s="24">
        <v>0.05</v>
      </c>
      <c r="X802" s="24">
        <v>0.04</v>
      </c>
      <c r="Y802" s="208"/>
      <c r="Z802" s="209"/>
      <c r="AA802" s="209"/>
      <c r="AB802" s="209"/>
      <c r="AC802" s="209"/>
      <c r="AD802" s="209"/>
      <c r="AE802" s="209"/>
      <c r="AF802" s="209"/>
      <c r="AG802" s="209"/>
      <c r="AH802" s="209"/>
      <c r="AI802" s="209"/>
      <c r="AJ802" s="209"/>
      <c r="AK802" s="209"/>
      <c r="AL802" s="209"/>
      <c r="AM802" s="209"/>
      <c r="AN802" s="209"/>
      <c r="AO802" s="209"/>
      <c r="AP802" s="209"/>
      <c r="AQ802" s="209"/>
      <c r="AR802" s="209"/>
      <c r="AS802" s="209"/>
      <c r="AT802" s="209"/>
      <c r="AU802" s="209"/>
      <c r="AV802" s="209"/>
      <c r="AW802" s="209"/>
      <c r="AX802" s="209"/>
      <c r="AY802" s="209"/>
      <c r="AZ802" s="209"/>
      <c r="BA802" s="209"/>
      <c r="BB802" s="209"/>
      <c r="BC802" s="209"/>
      <c r="BD802" s="209"/>
      <c r="BE802" s="209"/>
      <c r="BF802" s="209"/>
      <c r="BG802" s="209"/>
      <c r="BH802" s="209"/>
      <c r="BI802" s="209"/>
      <c r="BJ802" s="209"/>
      <c r="BK802" s="209"/>
      <c r="BL802" s="209"/>
      <c r="BM802" s="213">
        <v>4.4642962962962968E-2</v>
      </c>
    </row>
    <row r="803" spans="1:65">
      <c r="A803" s="30"/>
      <c r="B803" s="19">
        <v>1</v>
      </c>
      <c r="C803" s="9">
        <v>5</v>
      </c>
      <c r="D803" s="215">
        <v>7.0000000000000007E-2</v>
      </c>
      <c r="E803" s="24">
        <v>0.06</v>
      </c>
      <c r="F803" s="24">
        <v>0.04</v>
      </c>
      <c r="G803" s="215">
        <v>7.0000000000000007E-2</v>
      </c>
      <c r="H803" s="24">
        <v>3.9E-2</v>
      </c>
      <c r="I803" s="215">
        <v>0.08</v>
      </c>
      <c r="J803" s="24">
        <v>0.06</v>
      </c>
      <c r="K803" s="24">
        <v>0.05</v>
      </c>
      <c r="L803" s="24">
        <v>0.05</v>
      </c>
      <c r="M803" s="24">
        <v>3.8699999999999998E-2</v>
      </c>
      <c r="N803" s="24">
        <v>3.9E-2</v>
      </c>
      <c r="O803" s="24">
        <v>0.05</v>
      </c>
      <c r="P803" s="24">
        <v>5.2999999999999999E-2</v>
      </c>
      <c r="Q803" s="24">
        <v>0.04</v>
      </c>
      <c r="R803" s="24">
        <v>0.04</v>
      </c>
      <c r="S803" s="24">
        <v>0.03</v>
      </c>
      <c r="T803" s="24">
        <v>0.04</v>
      </c>
      <c r="U803" s="24">
        <v>0.03</v>
      </c>
      <c r="V803" s="24">
        <v>0.05</v>
      </c>
      <c r="W803" s="24">
        <v>0.05</v>
      </c>
      <c r="X803" s="24">
        <v>0.04</v>
      </c>
      <c r="Y803" s="208"/>
      <c r="Z803" s="209"/>
      <c r="AA803" s="209"/>
      <c r="AB803" s="209"/>
      <c r="AC803" s="209"/>
      <c r="AD803" s="209"/>
      <c r="AE803" s="209"/>
      <c r="AF803" s="209"/>
      <c r="AG803" s="209"/>
      <c r="AH803" s="209"/>
      <c r="AI803" s="209"/>
      <c r="AJ803" s="209"/>
      <c r="AK803" s="209"/>
      <c r="AL803" s="209"/>
      <c r="AM803" s="209"/>
      <c r="AN803" s="209"/>
      <c r="AO803" s="209"/>
      <c r="AP803" s="209"/>
      <c r="AQ803" s="209"/>
      <c r="AR803" s="209"/>
      <c r="AS803" s="209"/>
      <c r="AT803" s="209"/>
      <c r="AU803" s="209"/>
      <c r="AV803" s="209"/>
      <c r="AW803" s="209"/>
      <c r="AX803" s="209"/>
      <c r="AY803" s="209"/>
      <c r="AZ803" s="209"/>
      <c r="BA803" s="209"/>
      <c r="BB803" s="209"/>
      <c r="BC803" s="209"/>
      <c r="BD803" s="209"/>
      <c r="BE803" s="209"/>
      <c r="BF803" s="209"/>
      <c r="BG803" s="209"/>
      <c r="BH803" s="209"/>
      <c r="BI803" s="209"/>
      <c r="BJ803" s="209"/>
      <c r="BK803" s="209"/>
      <c r="BL803" s="209"/>
      <c r="BM803" s="213">
        <v>111</v>
      </c>
    </row>
    <row r="804" spans="1:65">
      <c r="A804" s="30"/>
      <c r="B804" s="19">
        <v>1</v>
      </c>
      <c r="C804" s="9">
        <v>6</v>
      </c>
      <c r="D804" s="215">
        <v>7.0000000000000007E-2</v>
      </c>
      <c r="E804" s="24">
        <v>0.06</v>
      </c>
      <c r="F804" s="24">
        <v>0.04</v>
      </c>
      <c r="G804" s="215">
        <v>7.0000000000000007E-2</v>
      </c>
      <c r="H804" s="24">
        <v>4.3499999999999997E-2</v>
      </c>
      <c r="I804" s="215">
        <v>7.4999999999999997E-2</v>
      </c>
      <c r="J804" s="24">
        <v>0.06</v>
      </c>
      <c r="K804" s="24">
        <v>0.06</v>
      </c>
      <c r="L804" s="24">
        <v>0.05</v>
      </c>
      <c r="M804" s="216">
        <v>3.73E-2</v>
      </c>
      <c r="N804" s="24">
        <v>3.6999999999999998E-2</v>
      </c>
      <c r="O804" s="24">
        <v>0.05</v>
      </c>
      <c r="P804" s="24">
        <v>5.8500000000000003E-2</v>
      </c>
      <c r="Q804" s="24">
        <v>0.04</v>
      </c>
      <c r="R804" s="24">
        <v>0.05</v>
      </c>
      <c r="S804" s="24">
        <v>0.03</v>
      </c>
      <c r="T804" s="24">
        <v>0.04</v>
      </c>
      <c r="U804" s="24">
        <v>0.03</v>
      </c>
      <c r="V804" s="24">
        <v>0.04</v>
      </c>
      <c r="W804" s="24">
        <v>0.05</v>
      </c>
      <c r="X804" s="24">
        <v>0.04</v>
      </c>
      <c r="Y804" s="208"/>
      <c r="Z804" s="209"/>
      <c r="AA804" s="209"/>
      <c r="AB804" s="209"/>
      <c r="AC804" s="209"/>
      <c r="AD804" s="209"/>
      <c r="AE804" s="209"/>
      <c r="AF804" s="209"/>
      <c r="AG804" s="209"/>
      <c r="AH804" s="209"/>
      <c r="AI804" s="209"/>
      <c r="AJ804" s="209"/>
      <c r="AK804" s="209"/>
      <c r="AL804" s="209"/>
      <c r="AM804" s="209"/>
      <c r="AN804" s="209"/>
      <c r="AO804" s="209"/>
      <c r="AP804" s="209"/>
      <c r="AQ804" s="209"/>
      <c r="AR804" s="209"/>
      <c r="AS804" s="209"/>
      <c r="AT804" s="209"/>
      <c r="AU804" s="209"/>
      <c r="AV804" s="209"/>
      <c r="AW804" s="209"/>
      <c r="AX804" s="209"/>
      <c r="AY804" s="209"/>
      <c r="AZ804" s="209"/>
      <c r="BA804" s="209"/>
      <c r="BB804" s="209"/>
      <c r="BC804" s="209"/>
      <c r="BD804" s="209"/>
      <c r="BE804" s="209"/>
      <c r="BF804" s="209"/>
      <c r="BG804" s="209"/>
      <c r="BH804" s="209"/>
      <c r="BI804" s="209"/>
      <c r="BJ804" s="209"/>
      <c r="BK804" s="209"/>
      <c r="BL804" s="209"/>
      <c r="BM804" s="56"/>
    </row>
    <row r="805" spans="1:65">
      <c r="A805" s="30"/>
      <c r="B805" s="20" t="s">
        <v>271</v>
      </c>
      <c r="C805" s="12"/>
      <c r="D805" s="217">
        <v>7.6666666666666675E-2</v>
      </c>
      <c r="E805" s="217">
        <v>5.8333333333333327E-2</v>
      </c>
      <c r="F805" s="217">
        <v>0.04</v>
      </c>
      <c r="G805" s="217">
        <v>7.0000000000000007E-2</v>
      </c>
      <c r="H805" s="217">
        <v>4.1083333333333333E-2</v>
      </c>
      <c r="I805" s="217">
        <v>8.0833333333333326E-2</v>
      </c>
      <c r="J805" s="217">
        <v>0.06</v>
      </c>
      <c r="K805" s="217">
        <v>5.2000000000000005E-2</v>
      </c>
      <c r="L805" s="217">
        <v>4.9999999999999996E-2</v>
      </c>
      <c r="M805" s="217">
        <v>3.85E-2</v>
      </c>
      <c r="N805" s="217">
        <v>3.8166666666666668E-2</v>
      </c>
      <c r="O805" s="217">
        <v>4.9999999999999996E-2</v>
      </c>
      <c r="P805" s="217">
        <v>5.6916666666666664E-2</v>
      </c>
      <c r="Q805" s="217">
        <v>0.04</v>
      </c>
      <c r="R805" s="217">
        <v>4.5000000000000005E-2</v>
      </c>
      <c r="S805" s="217">
        <v>2.8333333333333335E-2</v>
      </c>
      <c r="T805" s="217">
        <v>4.1666666666666664E-2</v>
      </c>
      <c r="U805" s="217">
        <v>3.1666666666666669E-2</v>
      </c>
      <c r="V805" s="217">
        <v>4.1666666666666664E-2</v>
      </c>
      <c r="W805" s="217">
        <v>4.9999999999999996E-2</v>
      </c>
      <c r="X805" s="217">
        <v>0.04</v>
      </c>
      <c r="Y805" s="208"/>
      <c r="Z805" s="209"/>
      <c r="AA805" s="209"/>
      <c r="AB805" s="209"/>
      <c r="AC805" s="209"/>
      <c r="AD805" s="209"/>
      <c r="AE805" s="209"/>
      <c r="AF805" s="209"/>
      <c r="AG805" s="209"/>
      <c r="AH805" s="209"/>
      <c r="AI805" s="209"/>
      <c r="AJ805" s="209"/>
      <c r="AK805" s="209"/>
      <c r="AL805" s="209"/>
      <c r="AM805" s="209"/>
      <c r="AN805" s="209"/>
      <c r="AO805" s="209"/>
      <c r="AP805" s="209"/>
      <c r="AQ805" s="209"/>
      <c r="AR805" s="209"/>
      <c r="AS805" s="209"/>
      <c r="AT805" s="209"/>
      <c r="AU805" s="209"/>
      <c r="AV805" s="209"/>
      <c r="AW805" s="209"/>
      <c r="AX805" s="209"/>
      <c r="AY805" s="209"/>
      <c r="AZ805" s="209"/>
      <c r="BA805" s="209"/>
      <c r="BB805" s="209"/>
      <c r="BC805" s="209"/>
      <c r="BD805" s="209"/>
      <c r="BE805" s="209"/>
      <c r="BF805" s="209"/>
      <c r="BG805" s="209"/>
      <c r="BH805" s="209"/>
      <c r="BI805" s="209"/>
      <c r="BJ805" s="209"/>
      <c r="BK805" s="209"/>
      <c r="BL805" s="209"/>
      <c r="BM805" s="56"/>
    </row>
    <row r="806" spans="1:65">
      <c r="A806" s="30"/>
      <c r="B806" s="3" t="s">
        <v>272</v>
      </c>
      <c r="C806" s="29"/>
      <c r="D806" s="24">
        <v>0.08</v>
      </c>
      <c r="E806" s="24">
        <v>0.06</v>
      </c>
      <c r="F806" s="24">
        <v>0.04</v>
      </c>
      <c r="G806" s="24">
        <v>7.0000000000000007E-2</v>
      </c>
      <c r="H806" s="24">
        <v>4.0749999999999995E-2</v>
      </c>
      <c r="I806" s="24">
        <v>0.08</v>
      </c>
      <c r="J806" s="24">
        <v>0.06</v>
      </c>
      <c r="K806" s="24">
        <v>0.05</v>
      </c>
      <c r="L806" s="24">
        <v>0.05</v>
      </c>
      <c r="M806" s="24">
        <v>3.875E-2</v>
      </c>
      <c r="N806" s="24">
        <v>3.7999999999999999E-2</v>
      </c>
      <c r="O806" s="24">
        <v>0.05</v>
      </c>
      <c r="P806" s="24">
        <v>5.7000000000000009E-2</v>
      </c>
      <c r="Q806" s="24">
        <v>0.04</v>
      </c>
      <c r="R806" s="24">
        <v>4.4999999999999998E-2</v>
      </c>
      <c r="S806" s="24">
        <v>0.03</v>
      </c>
      <c r="T806" s="24">
        <v>0.04</v>
      </c>
      <c r="U806" s="24">
        <v>0.03</v>
      </c>
      <c r="V806" s="24">
        <v>0.04</v>
      </c>
      <c r="W806" s="24">
        <v>0.05</v>
      </c>
      <c r="X806" s="24">
        <v>0.04</v>
      </c>
      <c r="Y806" s="208"/>
      <c r="Z806" s="209"/>
      <c r="AA806" s="209"/>
      <c r="AB806" s="209"/>
      <c r="AC806" s="209"/>
      <c r="AD806" s="209"/>
      <c r="AE806" s="209"/>
      <c r="AF806" s="209"/>
      <c r="AG806" s="209"/>
      <c r="AH806" s="209"/>
      <c r="AI806" s="209"/>
      <c r="AJ806" s="209"/>
      <c r="AK806" s="209"/>
      <c r="AL806" s="209"/>
      <c r="AM806" s="209"/>
      <c r="AN806" s="209"/>
      <c r="AO806" s="209"/>
      <c r="AP806" s="209"/>
      <c r="AQ806" s="209"/>
      <c r="AR806" s="209"/>
      <c r="AS806" s="209"/>
      <c r="AT806" s="209"/>
      <c r="AU806" s="209"/>
      <c r="AV806" s="209"/>
      <c r="AW806" s="209"/>
      <c r="AX806" s="209"/>
      <c r="AY806" s="209"/>
      <c r="AZ806" s="209"/>
      <c r="BA806" s="209"/>
      <c r="BB806" s="209"/>
      <c r="BC806" s="209"/>
      <c r="BD806" s="209"/>
      <c r="BE806" s="209"/>
      <c r="BF806" s="209"/>
      <c r="BG806" s="209"/>
      <c r="BH806" s="209"/>
      <c r="BI806" s="209"/>
      <c r="BJ806" s="209"/>
      <c r="BK806" s="209"/>
      <c r="BL806" s="209"/>
      <c r="BM806" s="56"/>
    </row>
    <row r="807" spans="1:65">
      <c r="A807" s="30"/>
      <c r="B807" s="3" t="s">
        <v>273</v>
      </c>
      <c r="C807" s="29"/>
      <c r="D807" s="24">
        <v>5.1639777949432199E-3</v>
      </c>
      <c r="E807" s="24">
        <v>2.58198889747161E-3</v>
      </c>
      <c r="F807" s="24">
        <v>0</v>
      </c>
      <c r="G807" s="24">
        <v>0</v>
      </c>
      <c r="H807" s="24">
        <v>2.2675243475355827E-3</v>
      </c>
      <c r="I807" s="24">
        <v>3.7638632635454022E-3</v>
      </c>
      <c r="J807" s="24">
        <v>0</v>
      </c>
      <c r="K807" s="24">
        <v>4.4721359549995772E-3</v>
      </c>
      <c r="L807" s="24">
        <v>7.6011774306101464E-18</v>
      </c>
      <c r="M807" s="24">
        <v>6.6030296076876769E-4</v>
      </c>
      <c r="N807" s="24">
        <v>1.329160135825127E-3</v>
      </c>
      <c r="O807" s="24">
        <v>7.6011774306101464E-18</v>
      </c>
      <c r="P807" s="24">
        <v>4.2827172060114658E-3</v>
      </c>
      <c r="Q807" s="24">
        <v>0</v>
      </c>
      <c r="R807" s="24">
        <v>5.4772255750516622E-3</v>
      </c>
      <c r="S807" s="24">
        <v>4.0824829046386289E-3</v>
      </c>
      <c r="T807" s="24">
        <v>4.0824829046386306E-3</v>
      </c>
      <c r="U807" s="24">
        <v>4.0824829046386306E-3</v>
      </c>
      <c r="V807" s="24">
        <v>4.0824829046386306E-3</v>
      </c>
      <c r="W807" s="24">
        <v>7.6011774306101464E-18</v>
      </c>
      <c r="X807" s="24">
        <v>0</v>
      </c>
      <c r="Y807" s="208"/>
      <c r="Z807" s="209"/>
      <c r="AA807" s="209"/>
      <c r="AB807" s="209"/>
      <c r="AC807" s="209"/>
      <c r="AD807" s="209"/>
      <c r="AE807" s="209"/>
      <c r="AF807" s="209"/>
      <c r="AG807" s="209"/>
      <c r="AH807" s="209"/>
      <c r="AI807" s="209"/>
      <c r="AJ807" s="209"/>
      <c r="AK807" s="209"/>
      <c r="AL807" s="209"/>
      <c r="AM807" s="209"/>
      <c r="AN807" s="209"/>
      <c r="AO807" s="209"/>
      <c r="AP807" s="209"/>
      <c r="AQ807" s="209"/>
      <c r="AR807" s="209"/>
      <c r="AS807" s="209"/>
      <c r="AT807" s="209"/>
      <c r="AU807" s="209"/>
      <c r="AV807" s="209"/>
      <c r="AW807" s="209"/>
      <c r="AX807" s="209"/>
      <c r="AY807" s="209"/>
      <c r="AZ807" s="209"/>
      <c r="BA807" s="209"/>
      <c r="BB807" s="209"/>
      <c r="BC807" s="209"/>
      <c r="BD807" s="209"/>
      <c r="BE807" s="209"/>
      <c r="BF807" s="209"/>
      <c r="BG807" s="209"/>
      <c r="BH807" s="209"/>
      <c r="BI807" s="209"/>
      <c r="BJ807" s="209"/>
      <c r="BK807" s="209"/>
      <c r="BL807" s="209"/>
      <c r="BM807" s="56"/>
    </row>
    <row r="808" spans="1:65">
      <c r="A808" s="30"/>
      <c r="B808" s="3" t="s">
        <v>87</v>
      </c>
      <c r="C808" s="29"/>
      <c r="D808" s="13">
        <v>6.7356232107955036E-2</v>
      </c>
      <c r="E808" s="13">
        <v>4.4262666813799034E-2</v>
      </c>
      <c r="F808" s="13">
        <v>0</v>
      </c>
      <c r="G808" s="13">
        <v>0</v>
      </c>
      <c r="H808" s="13">
        <v>5.5193290406545623E-2</v>
      </c>
      <c r="I808" s="13">
        <v>4.6563256868602916E-2</v>
      </c>
      <c r="J808" s="13">
        <v>0</v>
      </c>
      <c r="K808" s="13">
        <v>8.6002614519222628E-2</v>
      </c>
      <c r="L808" s="13">
        <v>1.5202354861220294E-16</v>
      </c>
      <c r="M808" s="13">
        <v>1.7150726253734226E-2</v>
      </c>
      <c r="N808" s="13">
        <v>3.4825156397164901E-2</v>
      </c>
      <c r="O808" s="13">
        <v>1.5202354861220294E-16</v>
      </c>
      <c r="P808" s="13">
        <v>7.5245397470186812E-2</v>
      </c>
      <c r="Q808" s="13">
        <v>0</v>
      </c>
      <c r="R808" s="13">
        <v>0.12171612389003693</v>
      </c>
      <c r="S808" s="13">
        <v>0.14408763192842219</v>
      </c>
      <c r="T808" s="13">
        <v>9.7979589711327142E-2</v>
      </c>
      <c r="U808" s="13">
        <v>0.12892051277806202</v>
      </c>
      <c r="V808" s="13">
        <v>9.7979589711327142E-2</v>
      </c>
      <c r="W808" s="13">
        <v>1.5202354861220294E-16</v>
      </c>
      <c r="X808" s="13">
        <v>0</v>
      </c>
      <c r="Y808" s="154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5"/>
    </row>
    <row r="809" spans="1:65">
      <c r="A809" s="30"/>
      <c r="B809" s="3" t="s">
        <v>274</v>
      </c>
      <c r="C809" s="29"/>
      <c r="D809" s="13">
        <v>0.71732926262693297</v>
      </c>
      <c r="E809" s="13">
        <v>0.30666356939005746</v>
      </c>
      <c r="F809" s="13">
        <v>-0.10400212384681762</v>
      </c>
      <c r="G809" s="13">
        <v>0.56799628326806917</v>
      </c>
      <c r="H809" s="13">
        <v>-7.9735514701002264E-2</v>
      </c>
      <c r="I809" s="13">
        <v>0.81066237472622249</v>
      </c>
      <c r="J809" s="13">
        <v>0.34399681422977357</v>
      </c>
      <c r="K809" s="13">
        <v>0.16479723899913723</v>
      </c>
      <c r="L809" s="13">
        <v>0.11999734519147776</v>
      </c>
      <c r="M809" s="13">
        <v>-0.13760204420256195</v>
      </c>
      <c r="N809" s="13">
        <v>-0.14506869317050508</v>
      </c>
      <c r="O809" s="13">
        <v>0.11999734519147776</v>
      </c>
      <c r="P809" s="13">
        <v>0.27493031127629908</v>
      </c>
      <c r="Q809" s="13">
        <v>-0.10400212384681762</v>
      </c>
      <c r="R809" s="13">
        <v>7.9976106723302909E-3</v>
      </c>
      <c r="S809" s="13">
        <v>-0.36533483772482911</v>
      </c>
      <c r="T809" s="13">
        <v>-6.6668879007101722E-2</v>
      </c>
      <c r="U809" s="13">
        <v>-0.29066834804539721</v>
      </c>
      <c r="V809" s="13">
        <v>-6.6668879007101722E-2</v>
      </c>
      <c r="W809" s="13">
        <v>0.11999734519147776</v>
      </c>
      <c r="X809" s="13">
        <v>-0.10400212384681762</v>
      </c>
      <c r="Y809" s="154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5"/>
    </row>
    <row r="810" spans="1:65">
      <c r="A810" s="30"/>
      <c r="B810" s="46" t="s">
        <v>275</v>
      </c>
      <c r="C810" s="47"/>
      <c r="D810" s="45">
        <v>4.2699999999999996</v>
      </c>
      <c r="E810" s="45">
        <v>1.8</v>
      </c>
      <c r="F810" s="45">
        <v>0.67</v>
      </c>
      <c r="G810" s="45">
        <v>3.37</v>
      </c>
      <c r="H810" s="45">
        <v>0.53</v>
      </c>
      <c r="I810" s="45">
        <v>4.83</v>
      </c>
      <c r="J810" s="45">
        <v>2.02</v>
      </c>
      <c r="K810" s="45">
        <v>0.34</v>
      </c>
      <c r="L810" s="45">
        <v>0.67</v>
      </c>
      <c r="M810" s="45">
        <v>0.88</v>
      </c>
      <c r="N810" s="45">
        <v>0.92</v>
      </c>
      <c r="O810" s="45">
        <v>0.67</v>
      </c>
      <c r="P810" s="45">
        <v>1.61</v>
      </c>
      <c r="Q810" s="45">
        <v>0.67</v>
      </c>
      <c r="R810" s="45">
        <v>0</v>
      </c>
      <c r="S810" s="45">
        <v>2.25</v>
      </c>
      <c r="T810" s="45">
        <v>0.45</v>
      </c>
      <c r="U810" s="45">
        <v>1.8</v>
      </c>
      <c r="V810" s="45">
        <v>0.45</v>
      </c>
      <c r="W810" s="45">
        <v>0.67</v>
      </c>
      <c r="X810" s="45">
        <v>0.67</v>
      </c>
      <c r="Y810" s="154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5"/>
    </row>
    <row r="811" spans="1:65">
      <c r="B811" s="31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BM811" s="55"/>
    </row>
    <row r="812" spans="1:65" ht="15">
      <c r="B812" s="8" t="s">
        <v>616</v>
      </c>
      <c r="BM812" s="28" t="s">
        <v>67</v>
      </c>
    </row>
    <row r="813" spans="1:65" ht="15">
      <c r="A813" s="25" t="s">
        <v>6</v>
      </c>
      <c r="B813" s="18" t="s">
        <v>110</v>
      </c>
      <c r="C813" s="15" t="s">
        <v>111</v>
      </c>
      <c r="D813" s="16" t="s">
        <v>229</v>
      </c>
      <c r="E813" s="17" t="s">
        <v>229</v>
      </c>
      <c r="F813" s="17" t="s">
        <v>229</v>
      </c>
      <c r="G813" s="17" t="s">
        <v>229</v>
      </c>
      <c r="H813" s="17" t="s">
        <v>229</v>
      </c>
      <c r="I813" s="17" t="s">
        <v>229</v>
      </c>
      <c r="J813" s="17" t="s">
        <v>229</v>
      </c>
      <c r="K813" s="17" t="s">
        <v>229</v>
      </c>
      <c r="L813" s="17" t="s">
        <v>229</v>
      </c>
      <c r="M813" s="17" t="s">
        <v>229</v>
      </c>
      <c r="N813" s="17" t="s">
        <v>229</v>
      </c>
      <c r="O813" s="17" t="s">
        <v>229</v>
      </c>
      <c r="P813" s="17" t="s">
        <v>229</v>
      </c>
      <c r="Q813" s="17" t="s">
        <v>229</v>
      </c>
      <c r="R813" s="17" t="s">
        <v>229</v>
      </c>
      <c r="S813" s="17" t="s">
        <v>229</v>
      </c>
      <c r="T813" s="17" t="s">
        <v>229</v>
      </c>
      <c r="U813" s="17" t="s">
        <v>229</v>
      </c>
      <c r="V813" s="17" t="s">
        <v>229</v>
      </c>
      <c r="W813" s="17" t="s">
        <v>229</v>
      </c>
      <c r="X813" s="17" t="s">
        <v>229</v>
      </c>
      <c r="Y813" s="17" t="s">
        <v>229</v>
      </c>
      <c r="Z813" s="17" t="s">
        <v>229</v>
      </c>
      <c r="AA813" s="154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8">
        <v>1</v>
      </c>
    </row>
    <row r="814" spans="1:65">
      <c r="A814" s="30"/>
      <c r="B814" s="19" t="s">
        <v>230</v>
      </c>
      <c r="C814" s="9" t="s">
        <v>230</v>
      </c>
      <c r="D814" s="152" t="s">
        <v>232</v>
      </c>
      <c r="E814" s="153" t="s">
        <v>233</v>
      </c>
      <c r="F814" s="153" t="s">
        <v>234</v>
      </c>
      <c r="G814" s="153" t="s">
        <v>235</v>
      </c>
      <c r="H814" s="153" t="s">
        <v>238</v>
      </c>
      <c r="I814" s="153" t="s">
        <v>239</v>
      </c>
      <c r="J814" s="153" t="s">
        <v>240</v>
      </c>
      <c r="K814" s="153" t="s">
        <v>241</v>
      </c>
      <c r="L814" s="153" t="s">
        <v>243</v>
      </c>
      <c r="M814" s="153" t="s">
        <v>244</v>
      </c>
      <c r="N814" s="153" t="s">
        <v>245</v>
      </c>
      <c r="O814" s="153" t="s">
        <v>246</v>
      </c>
      <c r="P814" s="153" t="s">
        <v>247</v>
      </c>
      <c r="Q814" s="153" t="s">
        <v>249</v>
      </c>
      <c r="R814" s="153" t="s">
        <v>250</v>
      </c>
      <c r="S814" s="153" t="s">
        <v>251</v>
      </c>
      <c r="T814" s="153" t="s">
        <v>252</v>
      </c>
      <c r="U814" s="153" t="s">
        <v>254</v>
      </c>
      <c r="V814" s="153" t="s">
        <v>258</v>
      </c>
      <c r="W814" s="153" t="s">
        <v>259</v>
      </c>
      <c r="X814" s="153" t="s">
        <v>260</v>
      </c>
      <c r="Y814" s="153" t="s">
        <v>261</v>
      </c>
      <c r="Z814" s="153" t="s">
        <v>262</v>
      </c>
      <c r="AA814" s="154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 t="s">
        <v>3</v>
      </c>
    </row>
    <row r="815" spans="1:65">
      <c r="A815" s="30"/>
      <c r="B815" s="19"/>
      <c r="C815" s="9"/>
      <c r="D815" s="10" t="s">
        <v>279</v>
      </c>
      <c r="E815" s="11" t="s">
        <v>279</v>
      </c>
      <c r="F815" s="11" t="s">
        <v>281</v>
      </c>
      <c r="G815" s="11" t="s">
        <v>282</v>
      </c>
      <c r="H815" s="11" t="s">
        <v>279</v>
      </c>
      <c r="I815" s="11" t="s">
        <v>279</v>
      </c>
      <c r="J815" s="11" t="s">
        <v>282</v>
      </c>
      <c r="K815" s="11" t="s">
        <v>279</v>
      </c>
      <c r="L815" s="11" t="s">
        <v>279</v>
      </c>
      <c r="M815" s="11" t="s">
        <v>282</v>
      </c>
      <c r="N815" s="11" t="s">
        <v>279</v>
      </c>
      <c r="O815" s="11" t="s">
        <v>279</v>
      </c>
      <c r="P815" s="11" t="s">
        <v>282</v>
      </c>
      <c r="Q815" s="11" t="s">
        <v>279</v>
      </c>
      <c r="R815" s="11" t="s">
        <v>279</v>
      </c>
      <c r="S815" s="11" t="s">
        <v>279</v>
      </c>
      <c r="T815" s="11" t="s">
        <v>282</v>
      </c>
      <c r="U815" s="11" t="s">
        <v>279</v>
      </c>
      <c r="V815" s="11" t="s">
        <v>279</v>
      </c>
      <c r="W815" s="11" t="s">
        <v>282</v>
      </c>
      <c r="X815" s="11" t="s">
        <v>279</v>
      </c>
      <c r="Y815" s="11" t="s">
        <v>282</v>
      </c>
      <c r="Z815" s="11" t="s">
        <v>279</v>
      </c>
      <c r="AA815" s="154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>
        <v>1</v>
      </c>
    </row>
    <row r="816" spans="1:65">
      <c r="A816" s="30"/>
      <c r="B816" s="19"/>
      <c r="C816" s="9"/>
      <c r="D816" s="26" t="s">
        <v>333</v>
      </c>
      <c r="E816" s="26" t="s">
        <v>334</v>
      </c>
      <c r="F816" s="26" t="s">
        <v>333</v>
      </c>
      <c r="G816" s="26" t="s">
        <v>335</v>
      </c>
      <c r="H816" s="26" t="s">
        <v>116</v>
      </c>
      <c r="I816" s="26" t="s">
        <v>268</v>
      </c>
      <c r="J816" s="26" t="s">
        <v>335</v>
      </c>
      <c r="K816" s="26" t="s">
        <v>333</v>
      </c>
      <c r="L816" s="26" t="s">
        <v>116</v>
      </c>
      <c r="M816" s="26" t="s">
        <v>336</v>
      </c>
      <c r="N816" s="26" t="s">
        <v>335</v>
      </c>
      <c r="O816" s="26" t="s">
        <v>336</v>
      </c>
      <c r="P816" s="26" t="s">
        <v>333</v>
      </c>
      <c r="Q816" s="26" t="s">
        <v>335</v>
      </c>
      <c r="R816" s="26" t="s">
        <v>337</v>
      </c>
      <c r="S816" s="26" t="s">
        <v>333</v>
      </c>
      <c r="T816" s="26" t="s">
        <v>336</v>
      </c>
      <c r="U816" s="26" t="s">
        <v>115</v>
      </c>
      <c r="V816" s="26" t="s">
        <v>333</v>
      </c>
      <c r="W816" s="26" t="s">
        <v>338</v>
      </c>
      <c r="X816" s="26" t="s">
        <v>333</v>
      </c>
      <c r="Y816" s="26" t="s">
        <v>333</v>
      </c>
      <c r="Z816" s="26" t="s">
        <v>333</v>
      </c>
      <c r="AA816" s="154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8">
        <v>1</v>
      </c>
    </row>
    <row r="817" spans="1:65">
      <c r="A817" s="30"/>
      <c r="B817" s="18">
        <v>1</v>
      </c>
      <c r="C817" s="14">
        <v>1</v>
      </c>
      <c r="D817" s="229">
        <v>20.100000000000001</v>
      </c>
      <c r="E817" s="229">
        <v>18.399999999999999</v>
      </c>
      <c r="F817" s="236">
        <v>17</v>
      </c>
      <c r="G817" s="229">
        <v>17.7</v>
      </c>
      <c r="H817" s="229">
        <v>16</v>
      </c>
      <c r="I817" s="236">
        <v>12.3</v>
      </c>
      <c r="J817" s="229">
        <v>18.3</v>
      </c>
      <c r="K817" s="229">
        <v>23.08</v>
      </c>
      <c r="L817" s="229">
        <v>19.95</v>
      </c>
      <c r="M817" s="229">
        <v>19.87</v>
      </c>
      <c r="N817" s="229">
        <v>15.779999999999998</v>
      </c>
      <c r="O817" s="229">
        <v>22.27</v>
      </c>
      <c r="P817" s="229">
        <v>20</v>
      </c>
      <c r="Q817" s="229">
        <v>21.83</v>
      </c>
      <c r="R817" s="229">
        <v>21.3</v>
      </c>
      <c r="S817" s="229">
        <v>18.399999999999999</v>
      </c>
      <c r="T817" s="229">
        <v>22.7</v>
      </c>
      <c r="U817" s="229">
        <v>21.14</v>
      </c>
      <c r="V817" s="229">
        <v>18.72</v>
      </c>
      <c r="W817" s="236" t="s">
        <v>104</v>
      </c>
      <c r="X817" s="229">
        <v>20.9</v>
      </c>
      <c r="Y817" s="229">
        <v>19.309999999999999</v>
      </c>
      <c r="Z817" s="229">
        <v>20.3</v>
      </c>
      <c r="AA817" s="230"/>
      <c r="AB817" s="231"/>
      <c r="AC817" s="231"/>
      <c r="AD817" s="231"/>
      <c r="AE817" s="231"/>
      <c r="AF817" s="231"/>
      <c r="AG817" s="231"/>
      <c r="AH817" s="231"/>
      <c r="AI817" s="231"/>
      <c r="AJ817" s="231"/>
      <c r="AK817" s="231"/>
      <c r="AL817" s="231"/>
      <c r="AM817" s="231"/>
      <c r="AN817" s="231"/>
      <c r="AO817" s="231"/>
      <c r="AP817" s="231"/>
      <c r="AQ817" s="231"/>
      <c r="AR817" s="231"/>
      <c r="AS817" s="231"/>
      <c r="AT817" s="231"/>
      <c r="AU817" s="231"/>
      <c r="AV817" s="231"/>
      <c r="AW817" s="231"/>
      <c r="AX817" s="231"/>
      <c r="AY817" s="231"/>
      <c r="AZ817" s="231"/>
      <c r="BA817" s="231"/>
      <c r="BB817" s="231"/>
      <c r="BC817" s="231"/>
      <c r="BD817" s="231"/>
      <c r="BE817" s="231"/>
      <c r="BF817" s="231"/>
      <c r="BG817" s="231"/>
      <c r="BH817" s="231"/>
      <c r="BI817" s="231"/>
      <c r="BJ817" s="231"/>
      <c r="BK817" s="231"/>
      <c r="BL817" s="231"/>
      <c r="BM817" s="232">
        <v>1</v>
      </c>
    </row>
    <row r="818" spans="1:65">
      <c r="A818" s="30"/>
      <c r="B818" s="19">
        <v>1</v>
      </c>
      <c r="C818" s="9">
        <v>2</v>
      </c>
      <c r="D818" s="233">
        <v>20.6</v>
      </c>
      <c r="E818" s="233">
        <v>17.899999999999999</v>
      </c>
      <c r="F818" s="237">
        <v>18</v>
      </c>
      <c r="G818" s="233">
        <v>17.36</v>
      </c>
      <c r="H818" s="233">
        <v>13.5</v>
      </c>
      <c r="I818" s="238">
        <v>14.1</v>
      </c>
      <c r="J818" s="233">
        <v>19.2</v>
      </c>
      <c r="K818" s="233">
        <v>22.55</v>
      </c>
      <c r="L818" s="233">
        <v>19.75</v>
      </c>
      <c r="M818" s="233">
        <v>18.43</v>
      </c>
      <c r="N818" s="233">
        <v>16.03</v>
      </c>
      <c r="O818" s="233">
        <v>21.96</v>
      </c>
      <c r="P818" s="233">
        <v>19.7</v>
      </c>
      <c r="Q818" s="233">
        <v>21.93</v>
      </c>
      <c r="R818" s="233">
        <v>20.3</v>
      </c>
      <c r="S818" s="233">
        <v>18.899999999999999</v>
      </c>
      <c r="T818" s="233">
        <v>22.7</v>
      </c>
      <c r="U818" s="233">
        <v>21.62</v>
      </c>
      <c r="V818" s="233">
        <v>17.95</v>
      </c>
      <c r="W818" s="237" t="s">
        <v>104</v>
      </c>
      <c r="X818" s="238">
        <v>20</v>
      </c>
      <c r="Y818" s="233">
        <v>20.190000000000001</v>
      </c>
      <c r="Z818" s="233">
        <v>18.8</v>
      </c>
      <c r="AA818" s="230"/>
      <c r="AB818" s="231"/>
      <c r="AC818" s="231"/>
      <c r="AD818" s="231"/>
      <c r="AE818" s="231"/>
      <c r="AF818" s="231"/>
      <c r="AG818" s="231"/>
      <c r="AH818" s="231"/>
      <c r="AI818" s="231"/>
      <c r="AJ818" s="231"/>
      <c r="AK818" s="231"/>
      <c r="AL818" s="231"/>
      <c r="AM818" s="231"/>
      <c r="AN818" s="231"/>
      <c r="AO818" s="231"/>
      <c r="AP818" s="231"/>
      <c r="AQ818" s="231"/>
      <c r="AR818" s="231"/>
      <c r="AS818" s="231"/>
      <c r="AT818" s="231"/>
      <c r="AU818" s="231"/>
      <c r="AV818" s="231"/>
      <c r="AW818" s="231"/>
      <c r="AX818" s="231"/>
      <c r="AY818" s="231"/>
      <c r="AZ818" s="231"/>
      <c r="BA818" s="231"/>
      <c r="BB818" s="231"/>
      <c r="BC818" s="231"/>
      <c r="BD818" s="231"/>
      <c r="BE818" s="231"/>
      <c r="BF818" s="231"/>
      <c r="BG818" s="231"/>
      <c r="BH818" s="231"/>
      <c r="BI818" s="231"/>
      <c r="BJ818" s="231"/>
      <c r="BK818" s="231"/>
      <c r="BL818" s="231"/>
      <c r="BM818" s="232">
        <v>35</v>
      </c>
    </row>
    <row r="819" spans="1:65">
      <c r="A819" s="30"/>
      <c r="B819" s="19">
        <v>1</v>
      </c>
      <c r="C819" s="9">
        <v>3</v>
      </c>
      <c r="D819" s="233">
        <v>20.9</v>
      </c>
      <c r="E819" s="233">
        <v>18.2</v>
      </c>
      <c r="F819" s="237">
        <v>19</v>
      </c>
      <c r="G819" s="233">
        <v>17.46</v>
      </c>
      <c r="H819" s="233">
        <v>14</v>
      </c>
      <c r="I819" s="237">
        <v>12.7</v>
      </c>
      <c r="J819" s="233">
        <v>19.600000000000001</v>
      </c>
      <c r="K819" s="233">
        <v>22.01</v>
      </c>
      <c r="L819" s="233">
        <v>20.440000000000001</v>
      </c>
      <c r="M819" s="233">
        <v>18.72</v>
      </c>
      <c r="N819" s="233">
        <v>16.100000000000001</v>
      </c>
      <c r="O819" s="233">
        <v>22.72</v>
      </c>
      <c r="P819" s="233">
        <v>18.899999999999999</v>
      </c>
      <c r="Q819" s="233">
        <v>21.68</v>
      </c>
      <c r="R819" s="233">
        <v>21.7</v>
      </c>
      <c r="S819" s="233">
        <v>18.899999999999999</v>
      </c>
      <c r="T819" s="233">
        <v>23.2</v>
      </c>
      <c r="U819" s="233">
        <v>20.63</v>
      </c>
      <c r="V819" s="233">
        <v>18.920000000000002</v>
      </c>
      <c r="W819" s="237" t="s">
        <v>104</v>
      </c>
      <c r="X819" s="233">
        <v>21.4</v>
      </c>
      <c r="Y819" s="233">
        <v>20.02</v>
      </c>
      <c r="Z819" s="233">
        <v>20.6</v>
      </c>
      <c r="AA819" s="230"/>
      <c r="AB819" s="231"/>
      <c r="AC819" s="231"/>
      <c r="AD819" s="231"/>
      <c r="AE819" s="231"/>
      <c r="AF819" s="231"/>
      <c r="AG819" s="231"/>
      <c r="AH819" s="231"/>
      <c r="AI819" s="231"/>
      <c r="AJ819" s="231"/>
      <c r="AK819" s="231"/>
      <c r="AL819" s="231"/>
      <c r="AM819" s="231"/>
      <c r="AN819" s="231"/>
      <c r="AO819" s="231"/>
      <c r="AP819" s="231"/>
      <c r="AQ819" s="231"/>
      <c r="AR819" s="231"/>
      <c r="AS819" s="231"/>
      <c r="AT819" s="231"/>
      <c r="AU819" s="231"/>
      <c r="AV819" s="231"/>
      <c r="AW819" s="231"/>
      <c r="AX819" s="231"/>
      <c r="AY819" s="231"/>
      <c r="AZ819" s="231"/>
      <c r="BA819" s="231"/>
      <c r="BB819" s="231"/>
      <c r="BC819" s="231"/>
      <c r="BD819" s="231"/>
      <c r="BE819" s="231"/>
      <c r="BF819" s="231"/>
      <c r="BG819" s="231"/>
      <c r="BH819" s="231"/>
      <c r="BI819" s="231"/>
      <c r="BJ819" s="231"/>
      <c r="BK819" s="231"/>
      <c r="BL819" s="231"/>
      <c r="BM819" s="232">
        <v>16</v>
      </c>
    </row>
    <row r="820" spans="1:65">
      <c r="A820" s="30"/>
      <c r="B820" s="19">
        <v>1</v>
      </c>
      <c r="C820" s="9">
        <v>4</v>
      </c>
      <c r="D820" s="233">
        <v>19.350000000000001</v>
      </c>
      <c r="E820" s="233">
        <v>18.2</v>
      </c>
      <c r="F820" s="237">
        <v>17</v>
      </c>
      <c r="G820" s="233">
        <v>16.98</v>
      </c>
      <c r="H820" s="233">
        <v>15.5</v>
      </c>
      <c r="I820" s="237">
        <v>13</v>
      </c>
      <c r="J820" s="233">
        <v>18.899999999999999</v>
      </c>
      <c r="K820" s="233">
        <v>22.14</v>
      </c>
      <c r="L820" s="233">
        <v>19.649999999999999</v>
      </c>
      <c r="M820" s="233">
        <v>19.64</v>
      </c>
      <c r="N820" s="233">
        <v>15.67</v>
      </c>
      <c r="O820" s="233">
        <v>22.06</v>
      </c>
      <c r="P820" s="233">
        <v>23.8</v>
      </c>
      <c r="Q820" s="233">
        <v>21.58</v>
      </c>
      <c r="R820" s="233">
        <v>21.4</v>
      </c>
      <c r="S820" s="233">
        <v>18.2</v>
      </c>
      <c r="T820" s="233">
        <v>22.4</v>
      </c>
      <c r="U820" s="233">
        <v>20.62</v>
      </c>
      <c r="V820" s="233">
        <v>18.72</v>
      </c>
      <c r="W820" s="237" t="s">
        <v>104</v>
      </c>
      <c r="X820" s="233">
        <v>21.2</v>
      </c>
      <c r="Y820" s="233">
        <v>19.82</v>
      </c>
      <c r="Z820" s="233">
        <v>19.899999999999999</v>
      </c>
      <c r="AA820" s="230"/>
      <c r="AB820" s="231"/>
      <c r="AC820" s="231"/>
      <c r="AD820" s="231"/>
      <c r="AE820" s="231"/>
      <c r="AF820" s="231"/>
      <c r="AG820" s="231"/>
      <c r="AH820" s="231"/>
      <c r="AI820" s="231"/>
      <c r="AJ820" s="231"/>
      <c r="AK820" s="231"/>
      <c r="AL820" s="231"/>
      <c r="AM820" s="231"/>
      <c r="AN820" s="231"/>
      <c r="AO820" s="231"/>
      <c r="AP820" s="231"/>
      <c r="AQ820" s="231"/>
      <c r="AR820" s="231"/>
      <c r="AS820" s="231"/>
      <c r="AT820" s="231"/>
      <c r="AU820" s="231"/>
      <c r="AV820" s="231"/>
      <c r="AW820" s="231"/>
      <c r="AX820" s="231"/>
      <c r="AY820" s="231"/>
      <c r="AZ820" s="231"/>
      <c r="BA820" s="231"/>
      <c r="BB820" s="231"/>
      <c r="BC820" s="231"/>
      <c r="BD820" s="231"/>
      <c r="BE820" s="231"/>
      <c r="BF820" s="231"/>
      <c r="BG820" s="231"/>
      <c r="BH820" s="231"/>
      <c r="BI820" s="231"/>
      <c r="BJ820" s="231"/>
      <c r="BK820" s="231"/>
      <c r="BL820" s="231"/>
      <c r="BM820" s="232">
        <v>19.728916666666667</v>
      </c>
    </row>
    <row r="821" spans="1:65">
      <c r="A821" s="30"/>
      <c r="B821" s="19">
        <v>1</v>
      </c>
      <c r="C821" s="9">
        <v>5</v>
      </c>
      <c r="D821" s="233">
        <v>20.399999999999999</v>
      </c>
      <c r="E821" s="233">
        <v>18.5</v>
      </c>
      <c r="F821" s="237">
        <v>17</v>
      </c>
      <c r="G821" s="233">
        <v>17.600000000000001</v>
      </c>
      <c r="H821" s="233">
        <v>14.5</v>
      </c>
      <c r="I821" s="237">
        <v>12.6</v>
      </c>
      <c r="J821" s="233">
        <v>18.8</v>
      </c>
      <c r="K821" s="233">
        <v>22.07</v>
      </c>
      <c r="L821" s="233">
        <v>20.239999999999998</v>
      </c>
      <c r="M821" s="233">
        <v>19.53</v>
      </c>
      <c r="N821" s="233">
        <v>15.82</v>
      </c>
      <c r="O821" s="233">
        <v>22.37</v>
      </c>
      <c r="P821" s="233">
        <v>21.8</v>
      </c>
      <c r="Q821" s="233">
        <v>21.37</v>
      </c>
      <c r="R821" s="233">
        <v>20.5</v>
      </c>
      <c r="S821" s="233">
        <v>17.95</v>
      </c>
      <c r="T821" s="233">
        <v>23.1</v>
      </c>
      <c r="U821" s="233">
        <v>20.8</v>
      </c>
      <c r="V821" s="233">
        <v>18.62</v>
      </c>
      <c r="W821" s="237" t="s">
        <v>104</v>
      </c>
      <c r="X821" s="233">
        <v>21.1</v>
      </c>
      <c r="Y821" s="233">
        <v>20.18</v>
      </c>
      <c r="Z821" s="233">
        <v>20.100000000000001</v>
      </c>
      <c r="AA821" s="230"/>
      <c r="AB821" s="231"/>
      <c r="AC821" s="231"/>
      <c r="AD821" s="231"/>
      <c r="AE821" s="231"/>
      <c r="AF821" s="231"/>
      <c r="AG821" s="231"/>
      <c r="AH821" s="231"/>
      <c r="AI821" s="231"/>
      <c r="AJ821" s="231"/>
      <c r="AK821" s="231"/>
      <c r="AL821" s="231"/>
      <c r="AM821" s="231"/>
      <c r="AN821" s="231"/>
      <c r="AO821" s="231"/>
      <c r="AP821" s="231"/>
      <c r="AQ821" s="231"/>
      <c r="AR821" s="231"/>
      <c r="AS821" s="231"/>
      <c r="AT821" s="231"/>
      <c r="AU821" s="231"/>
      <c r="AV821" s="231"/>
      <c r="AW821" s="231"/>
      <c r="AX821" s="231"/>
      <c r="AY821" s="231"/>
      <c r="AZ821" s="231"/>
      <c r="BA821" s="231"/>
      <c r="BB821" s="231"/>
      <c r="BC821" s="231"/>
      <c r="BD821" s="231"/>
      <c r="BE821" s="231"/>
      <c r="BF821" s="231"/>
      <c r="BG821" s="231"/>
      <c r="BH821" s="231"/>
      <c r="BI821" s="231"/>
      <c r="BJ821" s="231"/>
      <c r="BK821" s="231"/>
      <c r="BL821" s="231"/>
      <c r="BM821" s="232">
        <v>112</v>
      </c>
    </row>
    <row r="822" spans="1:65">
      <c r="A822" s="30"/>
      <c r="B822" s="19">
        <v>1</v>
      </c>
      <c r="C822" s="9">
        <v>6</v>
      </c>
      <c r="D822" s="233">
        <v>19.5</v>
      </c>
      <c r="E822" s="233">
        <v>18.3</v>
      </c>
      <c r="F822" s="237">
        <v>18</v>
      </c>
      <c r="G822" s="233">
        <v>17.29</v>
      </c>
      <c r="H822" s="233">
        <v>14.5</v>
      </c>
      <c r="I822" s="237">
        <v>12.8</v>
      </c>
      <c r="J822" s="233">
        <v>18.3</v>
      </c>
      <c r="K822" s="233">
        <v>21.24</v>
      </c>
      <c r="L822" s="233">
        <v>20.09</v>
      </c>
      <c r="M822" s="233">
        <v>18.89</v>
      </c>
      <c r="N822" s="233">
        <v>15.94</v>
      </c>
      <c r="O822" s="233">
        <v>22.66</v>
      </c>
      <c r="P822" s="233">
        <v>20.7</v>
      </c>
      <c r="Q822" s="233">
        <v>22.16</v>
      </c>
      <c r="R822" s="233">
        <v>21.1</v>
      </c>
      <c r="S822" s="233">
        <v>17.8</v>
      </c>
      <c r="T822" s="233">
        <v>23.7</v>
      </c>
      <c r="U822" s="233">
        <v>22.41</v>
      </c>
      <c r="V822" s="233">
        <v>17.95</v>
      </c>
      <c r="W822" s="237" t="s">
        <v>104</v>
      </c>
      <c r="X822" s="233">
        <v>21.1</v>
      </c>
      <c r="Y822" s="233">
        <v>20.8</v>
      </c>
      <c r="Z822" s="233">
        <v>19.3</v>
      </c>
      <c r="AA822" s="230"/>
      <c r="AB822" s="231"/>
      <c r="AC822" s="231"/>
      <c r="AD822" s="231"/>
      <c r="AE822" s="231"/>
      <c r="AF822" s="231"/>
      <c r="AG822" s="231"/>
      <c r="AH822" s="231"/>
      <c r="AI822" s="231"/>
      <c r="AJ822" s="231"/>
      <c r="AK822" s="231"/>
      <c r="AL822" s="231"/>
      <c r="AM822" s="231"/>
      <c r="AN822" s="231"/>
      <c r="AO822" s="231"/>
      <c r="AP822" s="231"/>
      <c r="AQ822" s="231"/>
      <c r="AR822" s="231"/>
      <c r="AS822" s="231"/>
      <c r="AT822" s="231"/>
      <c r="AU822" s="231"/>
      <c r="AV822" s="231"/>
      <c r="AW822" s="231"/>
      <c r="AX822" s="231"/>
      <c r="AY822" s="231"/>
      <c r="AZ822" s="231"/>
      <c r="BA822" s="231"/>
      <c r="BB822" s="231"/>
      <c r="BC822" s="231"/>
      <c r="BD822" s="231"/>
      <c r="BE822" s="231"/>
      <c r="BF822" s="231"/>
      <c r="BG822" s="231"/>
      <c r="BH822" s="231"/>
      <c r="BI822" s="231"/>
      <c r="BJ822" s="231"/>
      <c r="BK822" s="231"/>
      <c r="BL822" s="231"/>
      <c r="BM822" s="234"/>
    </row>
    <row r="823" spans="1:65">
      <c r="A823" s="30"/>
      <c r="B823" s="20" t="s">
        <v>271</v>
      </c>
      <c r="C823" s="12"/>
      <c r="D823" s="235">
        <v>20.141666666666666</v>
      </c>
      <c r="E823" s="235">
        <v>18.25</v>
      </c>
      <c r="F823" s="235">
        <v>17.666666666666668</v>
      </c>
      <c r="G823" s="235">
        <v>17.39833333333333</v>
      </c>
      <c r="H823" s="235">
        <v>14.666666666666666</v>
      </c>
      <c r="I823" s="235">
        <v>12.916666666666664</v>
      </c>
      <c r="J823" s="235">
        <v>18.849999999999998</v>
      </c>
      <c r="K823" s="235">
        <v>22.181666666666668</v>
      </c>
      <c r="L823" s="235">
        <v>20.02</v>
      </c>
      <c r="M823" s="235">
        <v>19.18</v>
      </c>
      <c r="N823" s="235">
        <v>15.89</v>
      </c>
      <c r="O823" s="235">
        <v>22.340000000000003</v>
      </c>
      <c r="P823" s="235">
        <v>20.816666666666666</v>
      </c>
      <c r="Q823" s="235">
        <v>21.758333333333336</v>
      </c>
      <c r="R823" s="235">
        <v>21.049999999999997</v>
      </c>
      <c r="S823" s="235">
        <v>18.358333333333331</v>
      </c>
      <c r="T823" s="235">
        <v>22.966666666666665</v>
      </c>
      <c r="U823" s="235">
        <v>21.203333333333333</v>
      </c>
      <c r="V823" s="235">
        <v>18.48</v>
      </c>
      <c r="W823" s="235" t="s">
        <v>702</v>
      </c>
      <c r="X823" s="235">
        <v>20.95</v>
      </c>
      <c r="Y823" s="235">
        <v>20.053333333333335</v>
      </c>
      <c r="Z823" s="235">
        <v>19.833333333333332</v>
      </c>
      <c r="AA823" s="230"/>
      <c r="AB823" s="231"/>
      <c r="AC823" s="231"/>
      <c r="AD823" s="231"/>
      <c r="AE823" s="231"/>
      <c r="AF823" s="231"/>
      <c r="AG823" s="231"/>
      <c r="AH823" s="231"/>
      <c r="AI823" s="231"/>
      <c r="AJ823" s="231"/>
      <c r="AK823" s="231"/>
      <c r="AL823" s="231"/>
      <c r="AM823" s="231"/>
      <c r="AN823" s="231"/>
      <c r="AO823" s="231"/>
      <c r="AP823" s="231"/>
      <c r="AQ823" s="231"/>
      <c r="AR823" s="231"/>
      <c r="AS823" s="231"/>
      <c r="AT823" s="231"/>
      <c r="AU823" s="231"/>
      <c r="AV823" s="231"/>
      <c r="AW823" s="231"/>
      <c r="AX823" s="231"/>
      <c r="AY823" s="231"/>
      <c r="AZ823" s="231"/>
      <c r="BA823" s="231"/>
      <c r="BB823" s="231"/>
      <c r="BC823" s="231"/>
      <c r="BD823" s="231"/>
      <c r="BE823" s="231"/>
      <c r="BF823" s="231"/>
      <c r="BG823" s="231"/>
      <c r="BH823" s="231"/>
      <c r="BI823" s="231"/>
      <c r="BJ823" s="231"/>
      <c r="BK823" s="231"/>
      <c r="BL823" s="231"/>
      <c r="BM823" s="234"/>
    </row>
    <row r="824" spans="1:65">
      <c r="A824" s="30"/>
      <c r="B824" s="3" t="s">
        <v>272</v>
      </c>
      <c r="C824" s="29"/>
      <c r="D824" s="233">
        <v>20.25</v>
      </c>
      <c r="E824" s="233">
        <v>18.25</v>
      </c>
      <c r="F824" s="233">
        <v>17.5</v>
      </c>
      <c r="G824" s="233">
        <v>17.41</v>
      </c>
      <c r="H824" s="233">
        <v>14.5</v>
      </c>
      <c r="I824" s="233">
        <v>12.75</v>
      </c>
      <c r="J824" s="233">
        <v>18.850000000000001</v>
      </c>
      <c r="K824" s="233">
        <v>22.105</v>
      </c>
      <c r="L824" s="233">
        <v>20.02</v>
      </c>
      <c r="M824" s="233">
        <v>19.21</v>
      </c>
      <c r="N824" s="233">
        <v>15.879999999999999</v>
      </c>
      <c r="O824" s="233">
        <v>22.32</v>
      </c>
      <c r="P824" s="233">
        <v>20.350000000000001</v>
      </c>
      <c r="Q824" s="233">
        <v>21.754999999999999</v>
      </c>
      <c r="R824" s="233">
        <v>21.200000000000003</v>
      </c>
      <c r="S824" s="233">
        <v>18.299999999999997</v>
      </c>
      <c r="T824" s="233">
        <v>22.9</v>
      </c>
      <c r="U824" s="233">
        <v>20.97</v>
      </c>
      <c r="V824" s="233">
        <v>18.670000000000002</v>
      </c>
      <c r="W824" s="233" t="s">
        <v>702</v>
      </c>
      <c r="X824" s="233">
        <v>21.1</v>
      </c>
      <c r="Y824" s="233">
        <v>20.100000000000001</v>
      </c>
      <c r="Z824" s="233">
        <v>20</v>
      </c>
      <c r="AA824" s="230"/>
      <c r="AB824" s="231"/>
      <c r="AC824" s="231"/>
      <c r="AD824" s="231"/>
      <c r="AE824" s="231"/>
      <c r="AF824" s="231"/>
      <c r="AG824" s="231"/>
      <c r="AH824" s="231"/>
      <c r="AI824" s="231"/>
      <c r="AJ824" s="231"/>
      <c r="AK824" s="231"/>
      <c r="AL824" s="231"/>
      <c r="AM824" s="231"/>
      <c r="AN824" s="231"/>
      <c r="AO824" s="231"/>
      <c r="AP824" s="231"/>
      <c r="AQ824" s="231"/>
      <c r="AR824" s="231"/>
      <c r="AS824" s="231"/>
      <c r="AT824" s="231"/>
      <c r="AU824" s="231"/>
      <c r="AV824" s="231"/>
      <c r="AW824" s="231"/>
      <c r="AX824" s="231"/>
      <c r="AY824" s="231"/>
      <c r="AZ824" s="231"/>
      <c r="BA824" s="231"/>
      <c r="BB824" s="231"/>
      <c r="BC824" s="231"/>
      <c r="BD824" s="231"/>
      <c r="BE824" s="231"/>
      <c r="BF824" s="231"/>
      <c r="BG824" s="231"/>
      <c r="BH824" s="231"/>
      <c r="BI824" s="231"/>
      <c r="BJ824" s="231"/>
      <c r="BK824" s="231"/>
      <c r="BL824" s="231"/>
      <c r="BM824" s="234"/>
    </row>
    <row r="825" spans="1:65">
      <c r="A825" s="30"/>
      <c r="B825" s="3" t="s">
        <v>273</v>
      </c>
      <c r="C825" s="29"/>
      <c r="D825" s="233">
        <v>0.6151558068218701</v>
      </c>
      <c r="E825" s="233">
        <v>0.20736441353327756</v>
      </c>
      <c r="F825" s="233">
        <v>0.81649658092772603</v>
      </c>
      <c r="G825" s="233">
        <v>0.25443401240138214</v>
      </c>
      <c r="H825" s="233">
        <v>0.93094933625126286</v>
      </c>
      <c r="I825" s="233">
        <v>0.62423286253341903</v>
      </c>
      <c r="J825" s="233">
        <v>0.50892042599997889</v>
      </c>
      <c r="K825" s="233">
        <v>0.61205936531243976</v>
      </c>
      <c r="L825" s="233">
        <v>0.29812748950742585</v>
      </c>
      <c r="M825" s="233">
        <v>0.57765041331241229</v>
      </c>
      <c r="N825" s="233">
        <v>0.16223439832538683</v>
      </c>
      <c r="O825" s="233">
        <v>0.30835044997534844</v>
      </c>
      <c r="P825" s="233">
        <v>1.7588822208057788</v>
      </c>
      <c r="Q825" s="233">
        <v>0.27737459628932604</v>
      </c>
      <c r="R825" s="233">
        <v>0.54313902456001029</v>
      </c>
      <c r="S825" s="233">
        <v>0.4673506891689217</v>
      </c>
      <c r="T825" s="233">
        <v>0.4633213427705084</v>
      </c>
      <c r="U825" s="233">
        <v>0.70218705959784444</v>
      </c>
      <c r="V825" s="233">
        <v>0.42194786407801665</v>
      </c>
      <c r="W825" s="233" t="s">
        <v>702</v>
      </c>
      <c r="X825" s="233">
        <v>0.49295030175464938</v>
      </c>
      <c r="Y825" s="233">
        <v>0.48996598521394041</v>
      </c>
      <c r="Z825" s="233">
        <v>0.66833125519211423</v>
      </c>
      <c r="AA825" s="230"/>
      <c r="AB825" s="231"/>
      <c r="AC825" s="231"/>
      <c r="AD825" s="231"/>
      <c r="AE825" s="231"/>
      <c r="AF825" s="231"/>
      <c r="AG825" s="231"/>
      <c r="AH825" s="231"/>
      <c r="AI825" s="231"/>
      <c r="AJ825" s="231"/>
      <c r="AK825" s="231"/>
      <c r="AL825" s="231"/>
      <c r="AM825" s="231"/>
      <c r="AN825" s="231"/>
      <c r="AO825" s="231"/>
      <c r="AP825" s="231"/>
      <c r="AQ825" s="231"/>
      <c r="AR825" s="231"/>
      <c r="AS825" s="231"/>
      <c r="AT825" s="231"/>
      <c r="AU825" s="231"/>
      <c r="AV825" s="231"/>
      <c r="AW825" s="231"/>
      <c r="AX825" s="231"/>
      <c r="AY825" s="231"/>
      <c r="AZ825" s="231"/>
      <c r="BA825" s="231"/>
      <c r="BB825" s="231"/>
      <c r="BC825" s="231"/>
      <c r="BD825" s="231"/>
      <c r="BE825" s="231"/>
      <c r="BF825" s="231"/>
      <c r="BG825" s="231"/>
      <c r="BH825" s="231"/>
      <c r="BI825" s="231"/>
      <c r="BJ825" s="231"/>
      <c r="BK825" s="231"/>
      <c r="BL825" s="231"/>
      <c r="BM825" s="234"/>
    </row>
    <row r="826" spans="1:65">
      <c r="A826" s="30"/>
      <c r="B826" s="3" t="s">
        <v>87</v>
      </c>
      <c r="C826" s="29"/>
      <c r="D826" s="13">
        <v>3.0541455034598434E-2</v>
      </c>
      <c r="E826" s="13">
        <v>1.1362433618261784E-2</v>
      </c>
      <c r="F826" s="13">
        <v>4.6216787599682604E-2</v>
      </c>
      <c r="G826" s="13">
        <v>1.4624045161493373E-2</v>
      </c>
      <c r="H826" s="13">
        <v>6.3473818380767918E-2</v>
      </c>
      <c r="I826" s="13">
        <v>4.8327705486458254E-2</v>
      </c>
      <c r="J826" s="13">
        <v>2.699843108753204E-2</v>
      </c>
      <c r="K826" s="13">
        <v>2.7593028716467339E-2</v>
      </c>
      <c r="L826" s="13">
        <v>1.4891482992378914E-2</v>
      </c>
      <c r="M826" s="13">
        <v>3.0117331246736826E-2</v>
      </c>
      <c r="N826" s="13">
        <v>1.0209842562957006E-2</v>
      </c>
      <c r="O826" s="13">
        <v>1.380261638206573E-2</v>
      </c>
      <c r="P826" s="13">
        <v>8.4493941752079055E-2</v>
      </c>
      <c r="Q826" s="13">
        <v>1.2747970721838038E-2</v>
      </c>
      <c r="R826" s="13">
        <v>2.5802328957720208E-2</v>
      </c>
      <c r="S826" s="13">
        <v>2.545714148900164E-2</v>
      </c>
      <c r="T826" s="13">
        <v>2.017364337172025E-2</v>
      </c>
      <c r="U826" s="13">
        <v>3.3116824065296861E-2</v>
      </c>
      <c r="V826" s="13">
        <v>2.2832676627598303E-2</v>
      </c>
      <c r="W826" s="13" t="s">
        <v>702</v>
      </c>
      <c r="X826" s="13">
        <v>2.3529847339124076E-2</v>
      </c>
      <c r="Y826" s="13">
        <v>2.443314420947176E-2</v>
      </c>
      <c r="Z826" s="13">
        <v>3.3697374211367107E-2</v>
      </c>
      <c r="AA826" s="154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5"/>
    </row>
    <row r="827" spans="1:65">
      <c r="A827" s="30"/>
      <c r="B827" s="3" t="s">
        <v>274</v>
      </c>
      <c r="C827" s="29"/>
      <c r="D827" s="13">
        <v>2.0921067637604596E-2</v>
      </c>
      <c r="E827" s="13">
        <v>-7.496187913680008E-2</v>
      </c>
      <c r="F827" s="13">
        <v>-0.10452930765754154</v>
      </c>
      <c r="G827" s="13">
        <v>-0.11813032477708285</v>
      </c>
      <c r="H827" s="13">
        <v>-0.25659036862135531</v>
      </c>
      <c r="I827" s="13">
        <v>-0.34529265418358002</v>
      </c>
      <c r="J827" s="13">
        <v>-4.4549666944037392E-2</v>
      </c>
      <c r="K827" s="13">
        <v>0.1243225890929982</v>
      </c>
      <c r="L827" s="13">
        <v>1.4754146831849946E-2</v>
      </c>
      <c r="M827" s="13">
        <v>-2.7822950238017841E-2</v>
      </c>
      <c r="N827" s="13">
        <v>-0.19458324709500008</v>
      </c>
      <c r="O827" s="13">
        <v>0.13234803397719941</v>
      </c>
      <c r="P827" s="13">
        <v>5.5134806354462773E-2</v>
      </c>
      <c r="Q827" s="13">
        <v>0.10286508382366</v>
      </c>
      <c r="R827" s="13">
        <v>6.6961777762759356E-2</v>
      </c>
      <c r="S827" s="13">
        <v>-6.9470785268662461E-2</v>
      </c>
      <c r="T827" s="13">
        <v>0.16411190004519582</v>
      </c>
      <c r="U827" s="13">
        <v>7.4733787545354424E-2</v>
      </c>
      <c r="V827" s="13">
        <v>-6.3303864462907589E-2</v>
      </c>
      <c r="W827" s="13" t="s">
        <v>702</v>
      </c>
      <c r="X827" s="13">
        <v>6.1893075730632185E-2</v>
      </c>
      <c r="Y827" s="13">
        <v>1.644371417589241E-2</v>
      </c>
      <c r="Z827" s="13">
        <v>5.2925697052126353E-3</v>
      </c>
      <c r="AA827" s="154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5"/>
    </row>
    <row r="828" spans="1:65">
      <c r="A828" s="30"/>
      <c r="B828" s="46" t="s">
        <v>275</v>
      </c>
      <c r="C828" s="47"/>
      <c r="D828" s="45">
        <v>0.1</v>
      </c>
      <c r="E828" s="45">
        <v>0.75</v>
      </c>
      <c r="F828" s="45" t="s">
        <v>276</v>
      </c>
      <c r="G828" s="45">
        <v>1.1299999999999999</v>
      </c>
      <c r="H828" s="45">
        <v>2.35</v>
      </c>
      <c r="I828" s="45">
        <v>3.14</v>
      </c>
      <c r="J828" s="45">
        <v>0.48</v>
      </c>
      <c r="K828" s="45">
        <v>1.01</v>
      </c>
      <c r="L828" s="45">
        <v>0.04</v>
      </c>
      <c r="M828" s="45">
        <v>0.33</v>
      </c>
      <c r="N828" s="45">
        <v>1.81</v>
      </c>
      <c r="O828" s="45">
        <v>1.08</v>
      </c>
      <c r="P828" s="45">
        <v>0.4</v>
      </c>
      <c r="Q828" s="45">
        <v>0.82</v>
      </c>
      <c r="R828" s="45">
        <v>0.5</v>
      </c>
      <c r="S828" s="45">
        <v>0.7</v>
      </c>
      <c r="T828" s="45">
        <v>1.36</v>
      </c>
      <c r="U828" s="45">
        <v>0.56999999999999995</v>
      </c>
      <c r="V828" s="45">
        <v>0.65</v>
      </c>
      <c r="W828" s="45">
        <v>7.79</v>
      </c>
      <c r="X828" s="45">
        <v>0.46</v>
      </c>
      <c r="Y828" s="45">
        <v>0.06</v>
      </c>
      <c r="Z828" s="45">
        <v>0.04</v>
      </c>
      <c r="AA828" s="154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5"/>
    </row>
    <row r="829" spans="1:65">
      <c r="B829" s="31" t="s">
        <v>362</v>
      </c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BM829" s="55"/>
    </row>
    <row r="830" spans="1:65">
      <c r="BM830" s="55"/>
    </row>
    <row r="831" spans="1:65" ht="15">
      <c r="B831" s="8" t="s">
        <v>617</v>
      </c>
      <c r="BM831" s="28" t="s">
        <v>67</v>
      </c>
    </row>
    <row r="832" spans="1:65" ht="15">
      <c r="A832" s="25" t="s">
        <v>9</v>
      </c>
      <c r="B832" s="18" t="s">
        <v>110</v>
      </c>
      <c r="C832" s="15" t="s">
        <v>111</v>
      </c>
      <c r="D832" s="16" t="s">
        <v>229</v>
      </c>
      <c r="E832" s="17" t="s">
        <v>229</v>
      </c>
      <c r="F832" s="17" t="s">
        <v>229</v>
      </c>
      <c r="G832" s="17" t="s">
        <v>229</v>
      </c>
      <c r="H832" s="17" t="s">
        <v>229</v>
      </c>
      <c r="I832" s="17" t="s">
        <v>229</v>
      </c>
      <c r="J832" s="17" t="s">
        <v>229</v>
      </c>
      <c r="K832" s="17" t="s">
        <v>229</v>
      </c>
      <c r="L832" s="17" t="s">
        <v>229</v>
      </c>
      <c r="M832" s="17" t="s">
        <v>229</v>
      </c>
      <c r="N832" s="17" t="s">
        <v>229</v>
      </c>
      <c r="O832" s="17" t="s">
        <v>229</v>
      </c>
      <c r="P832" s="17" t="s">
        <v>229</v>
      </c>
      <c r="Q832" s="17" t="s">
        <v>229</v>
      </c>
      <c r="R832" s="17" t="s">
        <v>229</v>
      </c>
      <c r="S832" s="17" t="s">
        <v>229</v>
      </c>
      <c r="T832" s="17" t="s">
        <v>229</v>
      </c>
      <c r="U832" s="17" t="s">
        <v>229</v>
      </c>
      <c r="V832" s="17" t="s">
        <v>229</v>
      </c>
      <c r="W832" s="17" t="s">
        <v>229</v>
      </c>
      <c r="X832" s="17" t="s">
        <v>229</v>
      </c>
      <c r="Y832" s="17" t="s">
        <v>229</v>
      </c>
      <c r="Z832" s="17" t="s">
        <v>229</v>
      </c>
      <c r="AA832" s="17" t="s">
        <v>229</v>
      </c>
      <c r="AB832" s="154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1</v>
      </c>
    </row>
    <row r="833" spans="1:65">
      <c r="A833" s="30"/>
      <c r="B833" s="19" t="s">
        <v>230</v>
      </c>
      <c r="C833" s="9" t="s">
        <v>230</v>
      </c>
      <c r="D833" s="152" t="s">
        <v>232</v>
      </c>
      <c r="E833" s="153" t="s">
        <v>233</v>
      </c>
      <c r="F833" s="153" t="s">
        <v>234</v>
      </c>
      <c r="G833" s="153" t="s">
        <v>235</v>
      </c>
      <c r="H833" s="153" t="s">
        <v>237</v>
      </c>
      <c r="I833" s="153" t="s">
        <v>238</v>
      </c>
      <c r="J833" s="153" t="s">
        <v>239</v>
      </c>
      <c r="K833" s="153" t="s">
        <v>240</v>
      </c>
      <c r="L833" s="153" t="s">
        <v>241</v>
      </c>
      <c r="M833" s="153" t="s">
        <v>243</v>
      </c>
      <c r="N833" s="153" t="s">
        <v>244</v>
      </c>
      <c r="O833" s="153" t="s">
        <v>245</v>
      </c>
      <c r="P833" s="153" t="s">
        <v>246</v>
      </c>
      <c r="Q833" s="153" t="s">
        <v>247</v>
      </c>
      <c r="R833" s="153" t="s">
        <v>249</v>
      </c>
      <c r="S833" s="153" t="s">
        <v>250</v>
      </c>
      <c r="T833" s="153" t="s">
        <v>251</v>
      </c>
      <c r="U833" s="153" t="s">
        <v>252</v>
      </c>
      <c r="V833" s="153" t="s">
        <v>254</v>
      </c>
      <c r="W833" s="153" t="s">
        <v>258</v>
      </c>
      <c r="X833" s="153" t="s">
        <v>259</v>
      </c>
      <c r="Y833" s="153" t="s">
        <v>260</v>
      </c>
      <c r="Z833" s="153" t="s">
        <v>261</v>
      </c>
      <c r="AA833" s="153" t="s">
        <v>262</v>
      </c>
      <c r="AB833" s="154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 t="s">
        <v>3</v>
      </c>
    </row>
    <row r="834" spans="1:65">
      <c r="A834" s="30"/>
      <c r="B834" s="19"/>
      <c r="C834" s="9"/>
      <c r="D834" s="10" t="s">
        <v>279</v>
      </c>
      <c r="E834" s="11" t="s">
        <v>281</v>
      </c>
      <c r="F834" s="11" t="s">
        <v>281</v>
      </c>
      <c r="G834" s="11" t="s">
        <v>282</v>
      </c>
      <c r="H834" s="11" t="s">
        <v>282</v>
      </c>
      <c r="I834" s="11" t="s">
        <v>279</v>
      </c>
      <c r="J834" s="11" t="s">
        <v>281</v>
      </c>
      <c r="K834" s="11" t="s">
        <v>282</v>
      </c>
      <c r="L834" s="11" t="s">
        <v>279</v>
      </c>
      <c r="M834" s="11" t="s">
        <v>279</v>
      </c>
      <c r="N834" s="11" t="s">
        <v>282</v>
      </c>
      <c r="O834" s="11" t="s">
        <v>279</v>
      </c>
      <c r="P834" s="11" t="s">
        <v>279</v>
      </c>
      <c r="Q834" s="11" t="s">
        <v>282</v>
      </c>
      <c r="R834" s="11" t="s">
        <v>279</v>
      </c>
      <c r="S834" s="11" t="s">
        <v>279</v>
      </c>
      <c r="T834" s="11" t="s">
        <v>279</v>
      </c>
      <c r="U834" s="11" t="s">
        <v>282</v>
      </c>
      <c r="V834" s="11" t="s">
        <v>279</v>
      </c>
      <c r="W834" s="11" t="s">
        <v>279</v>
      </c>
      <c r="X834" s="11" t="s">
        <v>282</v>
      </c>
      <c r="Y834" s="11" t="s">
        <v>279</v>
      </c>
      <c r="Z834" s="11" t="s">
        <v>282</v>
      </c>
      <c r="AA834" s="11" t="s">
        <v>279</v>
      </c>
      <c r="AB834" s="154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>
        <v>2</v>
      </c>
    </row>
    <row r="835" spans="1:65">
      <c r="A835" s="30"/>
      <c r="B835" s="19"/>
      <c r="C835" s="9"/>
      <c r="D835" s="26" t="s">
        <v>333</v>
      </c>
      <c r="E835" s="26" t="s">
        <v>334</v>
      </c>
      <c r="F835" s="26" t="s">
        <v>333</v>
      </c>
      <c r="G835" s="26" t="s">
        <v>335</v>
      </c>
      <c r="H835" s="26" t="s">
        <v>335</v>
      </c>
      <c r="I835" s="26" t="s">
        <v>116</v>
      </c>
      <c r="J835" s="26" t="s">
        <v>268</v>
      </c>
      <c r="K835" s="26" t="s">
        <v>335</v>
      </c>
      <c r="L835" s="26" t="s">
        <v>333</v>
      </c>
      <c r="M835" s="26" t="s">
        <v>116</v>
      </c>
      <c r="N835" s="26" t="s">
        <v>336</v>
      </c>
      <c r="O835" s="26" t="s">
        <v>335</v>
      </c>
      <c r="P835" s="26" t="s">
        <v>336</v>
      </c>
      <c r="Q835" s="26" t="s">
        <v>333</v>
      </c>
      <c r="R835" s="26" t="s">
        <v>335</v>
      </c>
      <c r="S835" s="26" t="s">
        <v>337</v>
      </c>
      <c r="T835" s="26" t="s">
        <v>333</v>
      </c>
      <c r="U835" s="26" t="s">
        <v>336</v>
      </c>
      <c r="V835" s="26" t="s">
        <v>115</v>
      </c>
      <c r="W835" s="26" t="s">
        <v>333</v>
      </c>
      <c r="X835" s="26" t="s">
        <v>338</v>
      </c>
      <c r="Y835" s="26" t="s">
        <v>333</v>
      </c>
      <c r="Z835" s="26" t="s">
        <v>333</v>
      </c>
      <c r="AA835" s="26" t="s">
        <v>333</v>
      </c>
      <c r="AB835" s="154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8">
        <v>2</v>
      </c>
    </row>
    <row r="836" spans="1:65">
      <c r="A836" s="30"/>
      <c r="B836" s="18">
        <v>1</v>
      </c>
      <c r="C836" s="14">
        <v>1</v>
      </c>
      <c r="D836" s="22">
        <v>4.0999999999999996</v>
      </c>
      <c r="E836" s="148">
        <v>4</v>
      </c>
      <c r="F836" s="148" t="s">
        <v>104</v>
      </c>
      <c r="G836" s="22">
        <v>3.8</v>
      </c>
      <c r="H836" s="22">
        <v>3.6</v>
      </c>
      <c r="I836" s="148">
        <v>5</v>
      </c>
      <c r="J836" s="148">
        <v>4</v>
      </c>
      <c r="K836" s="22">
        <v>3.6</v>
      </c>
      <c r="L836" s="22">
        <v>3.9099999999999997</v>
      </c>
      <c r="M836" s="22">
        <v>3.9</v>
      </c>
      <c r="N836" s="148">
        <v>3</v>
      </c>
      <c r="O836" s="22">
        <v>3.61</v>
      </c>
      <c r="P836" s="22">
        <v>4</v>
      </c>
      <c r="Q836" s="22">
        <v>4</v>
      </c>
      <c r="R836" s="22">
        <v>3.9</v>
      </c>
      <c r="S836" s="22">
        <v>5</v>
      </c>
      <c r="T836" s="22">
        <v>3.7</v>
      </c>
      <c r="U836" s="148">
        <v>3</v>
      </c>
      <c r="V836" s="155">
        <v>5.4</v>
      </c>
      <c r="W836" s="22">
        <v>3.1</v>
      </c>
      <c r="X836" s="148" t="s">
        <v>104</v>
      </c>
      <c r="Y836" s="22">
        <v>3.4</v>
      </c>
      <c r="Z836" s="22">
        <v>3.8</v>
      </c>
      <c r="AA836" s="22">
        <v>3.5</v>
      </c>
      <c r="AB836" s="154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8">
        <v>1</v>
      </c>
    </row>
    <row r="837" spans="1:65">
      <c r="A837" s="30"/>
      <c r="B837" s="19">
        <v>1</v>
      </c>
      <c r="C837" s="9">
        <v>2</v>
      </c>
      <c r="D837" s="11">
        <v>4.3</v>
      </c>
      <c r="E837" s="149">
        <v>4</v>
      </c>
      <c r="F837" s="149" t="s">
        <v>104</v>
      </c>
      <c r="G837" s="11">
        <v>4</v>
      </c>
      <c r="H837" s="11">
        <v>3.5</v>
      </c>
      <c r="I837" s="149">
        <v>4</v>
      </c>
      <c r="J837" s="149">
        <v>4</v>
      </c>
      <c r="K837" s="11">
        <v>3.7</v>
      </c>
      <c r="L837" s="11">
        <v>3.81</v>
      </c>
      <c r="M837" s="11">
        <v>3.8</v>
      </c>
      <c r="N837" s="149">
        <v>3</v>
      </c>
      <c r="O837" s="11">
        <v>3.67</v>
      </c>
      <c r="P837" s="11">
        <v>4</v>
      </c>
      <c r="Q837" s="11">
        <v>4.2</v>
      </c>
      <c r="R837" s="11">
        <v>3.9</v>
      </c>
      <c r="S837" s="11">
        <v>4.5</v>
      </c>
      <c r="T837" s="11">
        <v>3.8</v>
      </c>
      <c r="U837" s="149">
        <v>3</v>
      </c>
      <c r="V837" s="11">
        <v>3.8</v>
      </c>
      <c r="W837" s="11">
        <v>2.9</v>
      </c>
      <c r="X837" s="149" t="s">
        <v>104</v>
      </c>
      <c r="Y837" s="11">
        <v>3.5</v>
      </c>
      <c r="Z837" s="11">
        <v>3.9</v>
      </c>
      <c r="AA837" s="11">
        <v>3.4</v>
      </c>
      <c r="AB837" s="154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8">
        <v>36</v>
      </c>
    </row>
    <row r="838" spans="1:65">
      <c r="A838" s="30"/>
      <c r="B838" s="19">
        <v>1</v>
      </c>
      <c r="C838" s="9">
        <v>3</v>
      </c>
      <c r="D838" s="11">
        <v>4.2</v>
      </c>
      <c r="E838" s="149">
        <v>4</v>
      </c>
      <c r="F838" s="149" t="s">
        <v>104</v>
      </c>
      <c r="G838" s="11">
        <v>4.4000000000000004</v>
      </c>
      <c r="H838" s="11">
        <v>3.5</v>
      </c>
      <c r="I838" s="149">
        <v>4</v>
      </c>
      <c r="J838" s="149">
        <v>4</v>
      </c>
      <c r="K838" s="11">
        <v>3.7</v>
      </c>
      <c r="L838" s="11">
        <v>3.9899999999999998</v>
      </c>
      <c r="M838" s="11">
        <v>4</v>
      </c>
      <c r="N838" s="149">
        <v>3</v>
      </c>
      <c r="O838" s="11">
        <v>3.6</v>
      </c>
      <c r="P838" s="11">
        <v>3.9</v>
      </c>
      <c r="Q838" s="11">
        <v>3.4</v>
      </c>
      <c r="R838" s="11">
        <v>4</v>
      </c>
      <c r="S838" s="11">
        <v>5</v>
      </c>
      <c r="T838" s="11">
        <v>3.8</v>
      </c>
      <c r="U838" s="149">
        <v>3</v>
      </c>
      <c r="V838" s="11">
        <v>4.5</v>
      </c>
      <c r="W838" s="11">
        <v>3.1</v>
      </c>
      <c r="X838" s="149" t="s">
        <v>104</v>
      </c>
      <c r="Y838" s="11">
        <v>3.8</v>
      </c>
      <c r="Z838" s="11">
        <v>3.8</v>
      </c>
      <c r="AA838" s="11">
        <v>3.7</v>
      </c>
      <c r="AB838" s="154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>
        <v>16</v>
      </c>
    </row>
    <row r="839" spans="1:65">
      <c r="A839" s="30"/>
      <c r="B839" s="19">
        <v>1</v>
      </c>
      <c r="C839" s="9">
        <v>4</v>
      </c>
      <c r="D839" s="11">
        <v>4.2</v>
      </c>
      <c r="E839" s="149">
        <v>4</v>
      </c>
      <c r="F839" s="149" t="s">
        <v>104</v>
      </c>
      <c r="G839" s="11">
        <v>4.0999999999999996</v>
      </c>
      <c r="H839" s="11">
        <v>3.6</v>
      </c>
      <c r="I839" s="149">
        <v>5</v>
      </c>
      <c r="J839" s="149">
        <v>4</v>
      </c>
      <c r="K839" s="11">
        <v>3.7</v>
      </c>
      <c r="L839" s="11">
        <v>3.9899999999999998</v>
      </c>
      <c r="M839" s="11">
        <v>4.0999999999999996</v>
      </c>
      <c r="N839" s="149">
        <v>3</v>
      </c>
      <c r="O839" s="11">
        <v>3.66</v>
      </c>
      <c r="P839" s="11">
        <v>3.9</v>
      </c>
      <c r="Q839" s="11">
        <v>4.9000000000000004</v>
      </c>
      <c r="R839" s="11">
        <v>3.8</v>
      </c>
      <c r="S839" s="11">
        <v>4.9000000000000004</v>
      </c>
      <c r="T839" s="11">
        <v>3.8</v>
      </c>
      <c r="U839" s="149">
        <v>3</v>
      </c>
      <c r="V839" s="11">
        <v>4</v>
      </c>
      <c r="W839" s="11">
        <v>3.1</v>
      </c>
      <c r="X839" s="149" t="s">
        <v>104</v>
      </c>
      <c r="Y839" s="11">
        <v>3.8</v>
      </c>
      <c r="Z839" s="11">
        <v>3.9</v>
      </c>
      <c r="AA839" s="11">
        <v>3.6</v>
      </c>
      <c r="AB839" s="154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>
        <v>3.8663725490196073</v>
      </c>
    </row>
    <row r="840" spans="1:65">
      <c r="A840" s="30"/>
      <c r="B840" s="19">
        <v>1</v>
      </c>
      <c r="C840" s="9">
        <v>5</v>
      </c>
      <c r="D840" s="11">
        <v>4.2</v>
      </c>
      <c r="E840" s="149">
        <v>4</v>
      </c>
      <c r="F840" s="149" t="s">
        <v>104</v>
      </c>
      <c r="G840" s="11">
        <v>3.9</v>
      </c>
      <c r="H840" s="11">
        <v>3.5</v>
      </c>
      <c r="I840" s="149">
        <v>4</v>
      </c>
      <c r="J840" s="149">
        <v>4</v>
      </c>
      <c r="K840" s="11">
        <v>3.7</v>
      </c>
      <c r="L840" s="11">
        <v>4.03</v>
      </c>
      <c r="M840" s="11">
        <v>3.9</v>
      </c>
      <c r="N840" s="149">
        <v>3</v>
      </c>
      <c r="O840" s="11">
        <v>3.71</v>
      </c>
      <c r="P840" s="11">
        <v>4.0999999999999996</v>
      </c>
      <c r="Q840" s="11">
        <v>4.0999999999999996</v>
      </c>
      <c r="R840" s="11">
        <v>3.9</v>
      </c>
      <c r="S840" s="11">
        <v>4.4000000000000004</v>
      </c>
      <c r="T840" s="11">
        <v>3.7</v>
      </c>
      <c r="U840" s="149">
        <v>3</v>
      </c>
      <c r="V840" s="150">
        <v>5.4</v>
      </c>
      <c r="W840" s="11">
        <v>3</v>
      </c>
      <c r="X840" s="149" t="s">
        <v>104</v>
      </c>
      <c r="Y840" s="11">
        <v>3.6</v>
      </c>
      <c r="Z840" s="11">
        <v>3.8</v>
      </c>
      <c r="AA840" s="11">
        <v>3.7</v>
      </c>
      <c r="AB840" s="154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113</v>
      </c>
    </row>
    <row r="841" spans="1:65">
      <c r="A841" s="30"/>
      <c r="B841" s="19">
        <v>1</v>
      </c>
      <c r="C841" s="9">
        <v>6</v>
      </c>
      <c r="D841" s="11">
        <v>4</v>
      </c>
      <c r="E841" s="149">
        <v>4</v>
      </c>
      <c r="F841" s="149" t="s">
        <v>104</v>
      </c>
      <c r="G841" s="11">
        <v>4.3</v>
      </c>
      <c r="H841" s="11">
        <v>3.4</v>
      </c>
      <c r="I841" s="149">
        <v>4</v>
      </c>
      <c r="J841" s="149">
        <v>4</v>
      </c>
      <c r="K841" s="11">
        <v>3.6</v>
      </c>
      <c r="L841" s="11">
        <v>3.81</v>
      </c>
      <c r="M841" s="11">
        <v>3.8</v>
      </c>
      <c r="N841" s="149">
        <v>3</v>
      </c>
      <c r="O841" s="11">
        <v>3.68</v>
      </c>
      <c r="P841" s="11">
        <v>3.9</v>
      </c>
      <c r="Q841" s="11">
        <v>4.3</v>
      </c>
      <c r="R841" s="11">
        <v>4</v>
      </c>
      <c r="S841" s="11">
        <v>4.4000000000000004</v>
      </c>
      <c r="T841" s="11">
        <v>3.7</v>
      </c>
      <c r="U841" s="149">
        <v>3</v>
      </c>
      <c r="V841" s="11">
        <v>4.9000000000000004</v>
      </c>
      <c r="W841" s="11">
        <v>3</v>
      </c>
      <c r="X841" s="149" t="s">
        <v>104</v>
      </c>
      <c r="Y841" s="11">
        <v>3.5</v>
      </c>
      <c r="Z841" s="11">
        <v>3.9</v>
      </c>
      <c r="AA841" s="11">
        <v>3.3</v>
      </c>
      <c r="AB841" s="154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A842" s="30"/>
      <c r="B842" s="20" t="s">
        <v>271</v>
      </c>
      <c r="C842" s="12"/>
      <c r="D842" s="23">
        <v>4.1666666666666661</v>
      </c>
      <c r="E842" s="23">
        <v>4</v>
      </c>
      <c r="F842" s="23" t="s">
        <v>702</v>
      </c>
      <c r="G842" s="23">
        <v>4.083333333333333</v>
      </c>
      <c r="H842" s="23">
        <v>3.5166666666666662</v>
      </c>
      <c r="I842" s="23">
        <v>4.333333333333333</v>
      </c>
      <c r="J842" s="23">
        <v>4</v>
      </c>
      <c r="K842" s="23">
        <v>3.6666666666666665</v>
      </c>
      <c r="L842" s="23">
        <v>3.9233333333333333</v>
      </c>
      <c r="M842" s="23">
        <v>3.9166666666666665</v>
      </c>
      <c r="N842" s="23">
        <v>3</v>
      </c>
      <c r="O842" s="23">
        <v>3.6549999999999998</v>
      </c>
      <c r="P842" s="23">
        <v>3.9666666666666663</v>
      </c>
      <c r="Q842" s="23">
        <v>4.1500000000000004</v>
      </c>
      <c r="R842" s="23">
        <v>3.9166666666666665</v>
      </c>
      <c r="S842" s="23">
        <v>4.6999999999999993</v>
      </c>
      <c r="T842" s="23">
        <v>3.75</v>
      </c>
      <c r="U842" s="23">
        <v>3</v>
      </c>
      <c r="V842" s="23">
        <v>4.666666666666667</v>
      </c>
      <c r="W842" s="23">
        <v>3.0333333333333332</v>
      </c>
      <c r="X842" s="23" t="s">
        <v>702</v>
      </c>
      <c r="Y842" s="23">
        <v>3.6</v>
      </c>
      <c r="Z842" s="23">
        <v>3.8499999999999996</v>
      </c>
      <c r="AA842" s="23">
        <v>3.5333333333333337</v>
      </c>
      <c r="AB842" s="154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5"/>
    </row>
    <row r="843" spans="1:65">
      <c r="A843" s="30"/>
      <c r="B843" s="3" t="s">
        <v>272</v>
      </c>
      <c r="C843" s="29"/>
      <c r="D843" s="11">
        <v>4.2</v>
      </c>
      <c r="E843" s="11">
        <v>4</v>
      </c>
      <c r="F843" s="11" t="s">
        <v>702</v>
      </c>
      <c r="G843" s="11">
        <v>4.05</v>
      </c>
      <c r="H843" s="11">
        <v>3.5</v>
      </c>
      <c r="I843" s="11">
        <v>4</v>
      </c>
      <c r="J843" s="11">
        <v>4</v>
      </c>
      <c r="K843" s="11">
        <v>3.7</v>
      </c>
      <c r="L843" s="11">
        <v>3.9499999999999997</v>
      </c>
      <c r="M843" s="11">
        <v>3.9</v>
      </c>
      <c r="N843" s="11">
        <v>3</v>
      </c>
      <c r="O843" s="11">
        <v>3.665</v>
      </c>
      <c r="P843" s="11">
        <v>3.95</v>
      </c>
      <c r="Q843" s="11">
        <v>4.1500000000000004</v>
      </c>
      <c r="R843" s="11">
        <v>3.9</v>
      </c>
      <c r="S843" s="11">
        <v>4.7</v>
      </c>
      <c r="T843" s="11">
        <v>3.75</v>
      </c>
      <c r="U843" s="11">
        <v>3</v>
      </c>
      <c r="V843" s="11">
        <v>4.7</v>
      </c>
      <c r="W843" s="11">
        <v>3.05</v>
      </c>
      <c r="X843" s="11" t="s">
        <v>702</v>
      </c>
      <c r="Y843" s="11">
        <v>3.55</v>
      </c>
      <c r="Z843" s="11">
        <v>3.8499999999999996</v>
      </c>
      <c r="AA843" s="11">
        <v>3.55</v>
      </c>
      <c r="AB843" s="154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5"/>
    </row>
    <row r="844" spans="1:65">
      <c r="A844" s="30"/>
      <c r="B844" s="3" t="s">
        <v>273</v>
      </c>
      <c r="C844" s="29"/>
      <c r="D844" s="24">
        <v>0.10327955589886449</v>
      </c>
      <c r="E844" s="24">
        <v>0</v>
      </c>
      <c r="F844" s="24" t="s">
        <v>702</v>
      </c>
      <c r="G844" s="24">
        <v>0.23166067138525417</v>
      </c>
      <c r="H844" s="24">
        <v>7.5277265270908167E-2</v>
      </c>
      <c r="I844" s="24">
        <v>0.51639777949432131</v>
      </c>
      <c r="J844" s="24">
        <v>0</v>
      </c>
      <c r="K844" s="24">
        <v>5.1639777949432274E-2</v>
      </c>
      <c r="L844" s="24">
        <v>9.6055539489748654E-2</v>
      </c>
      <c r="M844" s="24">
        <v>0.11690451944500117</v>
      </c>
      <c r="N844" s="24">
        <v>0</v>
      </c>
      <c r="O844" s="24">
        <v>4.230839160261237E-2</v>
      </c>
      <c r="P844" s="24">
        <v>8.164965809277254E-2</v>
      </c>
      <c r="Q844" s="24">
        <v>0.48476798574162938</v>
      </c>
      <c r="R844" s="24">
        <v>7.5277265270908153E-2</v>
      </c>
      <c r="S844" s="24">
        <v>0.29664793948382639</v>
      </c>
      <c r="T844" s="24">
        <v>5.4772255750516412E-2</v>
      </c>
      <c r="U844" s="24">
        <v>0</v>
      </c>
      <c r="V844" s="24">
        <v>0.68605150438335527</v>
      </c>
      <c r="W844" s="24">
        <v>8.1649658092772678E-2</v>
      </c>
      <c r="X844" s="24" t="s">
        <v>702</v>
      </c>
      <c r="Y844" s="24">
        <v>0.16733200530681505</v>
      </c>
      <c r="Z844" s="24">
        <v>5.4772255750516662E-2</v>
      </c>
      <c r="AA844" s="24">
        <v>0.16329931618554533</v>
      </c>
      <c r="AB844" s="154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5"/>
    </row>
    <row r="845" spans="1:65">
      <c r="A845" s="30"/>
      <c r="B845" s="3" t="s">
        <v>87</v>
      </c>
      <c r="C845" s="29"/>
      <c r="D845" s="13">
        <v>2.478709341572748E-2</v>
      </c>
      <c r="E845" s="13">
        <v>0</v>
      </c>
      <c r="F845" s="13" t="s">
        <v>702</v>
      </c>
      <c r="G845" s="13">
        <v>5.6733225645368375E-2</v>
      </c>
      <c r="H845" s="13">
        <v>2.1405857423007064E-2</v>
      </c>
      <c r="I845" s="13">
        <v>0.11916871834484338</v>
      </c>
      <c r="J845" s="13">
        <v>0</v>
      </c>
      <c r="K845" s="13">
        <v>1.4083575804390621E-2</v>
      </c>
      <c r="L845" s="13">
        <v>2.4483145154566351E-2</v>
      </c>
      <c r="M845" s="13">
        <v>2.9847962411489664E-2</v>
      </c>
      <c r="N845" s="13">
        <v>0</v>
      </c>
      <c r="O845" s="13">
        <v>1.1575483338608037E-2</v>
      </c>
      <c r="P845" s="13">
        <v>2.0583947418346019E-2</v>
      </c>
      <c r="Q845" s="13">
        <v>0.11681156282930827</v>
      </c>
      <c r="R845" s="13">
        <v>1.9219727303210594E-2</v>
      </c>
      <c r="S845" s="13">
        <v>6.3116582868899249E-2</v>
      </c>
      <c r="T845" s="13">
        <v>1.4605934866804376E-2</v>
      </c>
      <c r="U845" s="13">
        <v>0</v>
      </c>
      <c r="V845" s="13">
        <v>0.14701103665357612</v>
      </c>
      <c r="W845" s="13">
        <v>2.6917469700914069E-2</v>
      </c>
      <c r="X845" s="13" t="s">
        <v>702</v>
      </c>
      <c r="Y845" s="13">
        <v>4.64811125852264E-2</v>
      </c>
      <c r="Z845" s="13">
        <v>1.4226559935199135E-2</v>
      </c>
      <c r="AA845" s="13">
        <v>4.6216787599682639E-2</v>
      </c>
      <c r="AB845" s="154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5"/>
    </row>
    <row r="846" spans="1:65">
      <c r="A846" s="30"/>
      <c r="B846" s="3" t="s">
        <v>274</v>
      </c>
      <c r="C846" s="29"/>
      <c r="D846" s="13">
        <v>7.7668179628267886E-2</v>
      </c>
      <c r="E846" s="13">
        <v>3.4561452443137242E-2</v>
      </c>
      <c r="F846" s="13" t="s">
        <v>702</v>
      </c>
      <c r="G846" s="13">
        <v>5.6114816035702564E-2</v>
      </c>
      <c r="H846" s="13">
        <v>-9.0448056393741871E-2</v>
      </c>
      <c r="I846" s="13">
        <v>0.12077490681339875</v>
      </c>
      <c r="J846" s="13">
        <v>3.4561452443137242E-2</v>
      </c>
      <c r="K846" s="13">
        <v>-5.1652001927124158E-2</v>
      </c>
      <c r="L846" s="13">
        <v>1.4732357937977225E-2</v>
      </c>
      <c r="M846" s="13">
        <v>1.3008088850571919E-2</v>
      </c>
      <c r="N846" s="13">
        <v>-0.22407891066764707</v>
      </c>
      <c r="O846" s="13">
        <v>-5.4669472830083277E-2</v>
      </c>
      <c r="P846" s="13">
        <v>2.5940107006111157E-2</v>
      </c>
      <c r="Q846" s="13">
        <v>7.3357506909754955E-2</v>
      </c>
      <c r="R846" s="13">
        <v>1.3008088850571919E-2</v>
      </c>
      <c r="S846" s="13">
        <v>0.21560970662068613</v>
      </c>
      <c r="T846" s="13">
        <v>-3.0098638334558725E-2</v>
      </c>
      <c r="U846" s="13">
        <v>-0.22407891066764707</v>
      </c>
      <c r="V846" s="13">
        <v>0.20698836118366026</v>
      </c>
      <c r="W846" s="13">
        <v>-0.21545756523062087</v>
      </c>
      <c r="X846" s="13" t="s">
        <v>702</v>
      </c>
      <c r="Y846" s="13">
        <v>-6.8894692801176438E-2</v>
      </c>
      <c r="Z846" s="13">
        <v>-4.2346020234804715E-3</v>
      </c>
      <c r="AA846" s="13">
        <v>-8.6137383675228607E-2</v>
      </c>
      <c r="AB846" s="154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5"/>
    </row>
    <row r="847" spans="1:65">
      <c r="A847" s="30"/>
      <c r="B847" s="46" t="s">
        <v>275</v>
      </c>
      <c r="C847" s="47"/>
      <c r="D847" s="45">
        <v>0.85</v>
      </c>
      <c r="E847" s="45" t="s">
        <v>276</v>
      </c>
      <c r="F847" s="45">
        <v>3.64</v>
      </c>
      <c r="G847" s="45">
        <v>0.63</v>
      </c>
      <c r="H847" s="45">
        <v>0.9</v>
      </c>
      <c r="I847" s="45" t="s">
        <v>276</v>
      </c>
      <c r="J847" s="45" t="s">
        <v>276</v>
      </c>
      <c r="K847" s="45">
        <v>0.49</v>
      </c>
      <c r="L847" s="45">
        <v>0.2</v>
      </c>
      <c r="M847" s="45">
        <v>0.18</v>
      </c>
      <c r="N847" s="45" t="s">
        <v>276</v>
      </c>
      <c r="O847" s="45">
        <v>0.53</v>
      </c>
      <c r="P847" s="45">
        <v>0.31</v>
      </c>
      <c r="Q847" s="45">
        <v>0.81</v>
      </c>
      <c r="R847" s="45">
        <v>0.18</v>
      </c>
      <c r="S847" s="45">
        <v>2.29</v>
      </c>
      <c r="T847" s="45">
        <v>0.27</v>
      </c>
      <c r="U847" s="45" t="s">
        <v>276</v>
      </c>
      <c r="V847" s="45">
        <v>2.2000000000000002</v>
      </c>
      <c r="W847" s="45">
        <v>2.2000000000000002</v>
      </c>
      <c r="X847" s="45">
        <v>3.64</v>
      </c>
      <c r="Y847" s="45">
        <v>0.67</v>
      </c>
      <c r="Z847" s="45">
        <v>0</v>
      </c>
      <c r="AA847" s="45">
        <v>0.85</v>
      </c>
      <c r="AB847" s="154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5"/>
    </row>
    <row r="848" spans="1:65">
      <c r="B848" s="31" t="s">
        <v>363</v>
      </c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BM848" s="55"/>
    </row>
    <row r="849" spans="1:65">
      <c r="BM849" s="55"/>
    </row>
    <row r="850" spans="1:65" ht="15">
      <c r="B850" s="8" t="s">
        <v>618</v>
      </c>
      <c r="BM850" s="28" t="s">
        <v>67</v>
      </c>
    </row>
    <row r="851" spans="1:65" ht="15">
      <c r="A851" s="25" t="s">
        <v>61</v>
      </c>
      <c r="B851" s="18" t="s">
        <v>110</v>
      </c>
      <c r="C851" s="15" t="s">
        <v>111</v>
      </c>
      <c r="D851" s="16" t="s">
        <v>229</v>
      </c>
      <c r="E851" s="17" t="s">
        <v>229</v>
      </c>
      <c r="F851" s="17" t="s">
        <v>229</v>
      </c>
      <c r="G851" s="17" t="s">
        <v>229</v>
      </c>
      <c r="H851" s="17" t="s">
        <v>229</v>
      </c>
      <c r="I851" s="17" t="s">
        <v>229</v>
      </c>
      <c r="J851" s="17" t="s">
        <v>229</v>
      </c>
      <c r="K851" s="17" t="s">
        <v>229</v>
      </c>
      <c r="L851" s="17" t="s">
        <v>229</v>
      </c>
      <c r="M851" s="17" t="s">
        <v>229</v>
      </c>
      <c r="N851" s="17" t="s">
        <v>229</v>
      </c>
      <c r="O851" s="17" t="s">
        <v>229</v>
      </c>
      <c r="P851" s="17" t="s">
        <v>229</v>
      </c>
      <c r="Q851" s="17" t="s">
        <v>229</v>
      </c>
      <c r="R851" s="17" t="s">
        <v>229</v>
      </c>
      <c r="S851" s="17" t="s">
        <v>229</v>
      </c>
      <c r="T851" s="17" t="s">
        <v>229</v>
      </c>
      <c r="U851" s="17" t="s">
        <v>229</v>
      </c>
      <c r="V851" s="17" t="s">
        <v>229</v>
      </c>
      <c r="W851" s="17" t="s">
        <v>229</v>
      </c>
      <c r="X851" s="17" t="s">
        <v>229</v>
      </c>
      <c r="Y851" s="17" t="s">
        <v>229</v>
      </c>
      <c r="Z851" s="17" t="s">
        <v>229</v>
      </c>
      <c r="AA851" s="154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1</v>
      </c>
    </row>
    <row r="852" spans="1:65">
      <c r="A852" s="30"/>
      <c r="B852" s="19" t="s">
        <v>230</v>
      </c>
      <c r="C852" s="9" t="s">
        <v>230</v>
      </c>
      <c r="D852" s="152" t="s">
        <v>232</v>
      </c>
      <c r="E852" s="153" t="s">
        <v>233</v>
      </c>
      <c r="F852" s="153" t="s">
        <v>234</v>
      </c>
      <c r="G852" s="153" t="s">
        <v>235</v>
      </c>
      <c r="H852" s="153" t="s">
        <v>238</v>
      </c>
      <c r="I852" s="153" t="s">
        <v>239</v>
      </c>
      <c r="J852" s="153" t="s">
        <v>240</v>
      </c>
      <c r="K852" s="153" t="s">
        <v>241</v>
      </c>
      <c r="L852" s="153" t="s">
        <v>243</v>
      </c>
      <c r="M852" s="153" t="s">
        <v>244</v>
      </c>
      <c r="N852" s="153" t="s">
        <v>245</v>
      </c>
      <c r="O852" s="153" t="s">
        <v>246</v>
      </c>
      <c r="P852" s="153" t="s">
        <v>247</v>
      </c>
      <c r="Q852" s="153" t="s">
        <v>249</v>
      </c>
      <c r="R852" s="153" t="s">
        <v>250</v>
      </c>
      <c r="S852" s="153" t="s">
        <v>251</v>
      </c>
      <c r="T852" s="153" t="s">
        <v>252</v>
      </c>
      <c r="U852" s="153" t="s">
        <v>254</v>
      </c>
      <c r="V852" s="153" t="s">
        <v>258</v>
      </c>
      <c r="W852" s="153" t="s">
        <v>259</v>
      </c>
      <c r="X852" s="153" t="s">
        <v>260</v>
      </c>
      <c r="Y852" s="153" t="s">
        <v>261</v>
      </c>
      <c r="Z852" s="153" t="s">
        <v>262</v>
      </c>
      <c r="AA852" s="154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8" t="s">
        <v>3</v>
      </c>
    </row>
    <row r="853" spans="1:65">
      <c r="A853" s="30"/>
      <c r="B853" s="19"/>
      <c r="C853" s="9"/>
      <c r="D853" s="10" t="s">
        <v>279</v>
      </c>
      <c r="E853" s="11" t="s">
        <v>279</v>
      </c>
      <c r="F853" s="11" t="s">
        <v>281</v>
      </c>
      <c r="G853" s="11" t="s">
        <v>281</v>
      </c>
      <c r="H853" s="11" t="s">
        <v>279</v>
      </c>
      <c r="I853" s="11" t="s">
        <v>279</v>
      </c>
      <c r="J853" s="11" t="s">
        <v>282</v>
      </c>
      <c r="K853" s="11" t="s">
        <v>279</v>
      </c>
      <c r="L853" s="11" t="s">
        <v>279</v>
      </c>
      <c r="M853" s="11" t="s">
        <v>282</v>
      </c>
      <c r="N853" s="11" t="s">
        <v>279</v>
      </c>
      <c r="O853" s="11" t="s">
        <v>279</v>
      </c>
      <c r="P853" s="11" t="s">
        <v>282</v>
      </c>
      <c r="Q853" s="11" t="s">
        <v>279</v>
      </c>
      <c r="R853" s="11" t="s">
        <v>279</v>
      </c>
      <c r="S853" s="11" t="s">
        <v>279</v>
      </c>
      <c r="T853" s="11" t="s">
        <v>282</v>
      </c>
      <c r="U853" s="11" t="s">
        <v>279</v>
      </c>
      <c r="V853" s="11" t="s">
        <v>279</v>
      </c>
      <c r="W853" s="11" t="s">
        <v>282</v>
      </c>
      <c r="X853" s="11" t="s">
        <v>279</v>
      </c>
      <c r="Y853" s="11" t="s">
        <v>282</v>
      </c>
      <c r="Z853" s="11" t="s">
        <v>279</v>
      </c>
      <c r="AA853" s="154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8">
        <v>2</v>
      </c>
    </row>
    <row r="854" spans="1:65">
      <c r="A854" s="30"/>
      <c r="B854" s="19"/>
      <c r="C854" s="9"/>
      <c r="D854" s="26" t="s">
        <v>333</v>
      </c>
      <c r="E854" s="26" t="s">
        <v>334</v>
      </c>
      <c r="F854" s="26" t="s">
        <v>333</v>
      </c>
      <c r="G854" s="26" t="s">
        <v>335</v>
      </c>
      <c r="H854" s="26" t="s">
        <v>116</v>
      </c>
      <c r="I854" s="26" t="s">
        <v>268</v>
      </c>
      <c r="J854" s="26" t="s">
        <v>335</v>
      </c>
      <c r="K854" s="26" t="s">
        <v>333</v>
      </c>
      <c r="L854" s="26" t="s">
        <v>116</v>
      </c>
      <c r="M854" s="26" t="s">
        <v>336</v>
      </c>
      <c r="N854" s="26" t="s">
        <v>335</v>
      </c>
      <c r="O854" s="26" t="s">
        <v>336</v>
      </c>
      <c r="P854" s="26" t="s">
        <v>333</v>
      </c>
      <c r="Q854" s="26" t="s">
        <v>335</v>
      </c>
      <c r="R854" s="26" t="s">
        <v>337</v>
      </c>
      <c r="S854" s="26" t="s">
        <v>333</v>
      </c>
      <c r="T854" s="26" t="s">
        <v>336</v>
      </c>
      <c r="U854" s="26" t="s">
        <v>115</v>
      </c>
      <c r="V854" s="26" t="s">
        <v>333</v>
      </c>
      <c r="W854" s="26" t="s">
        <v>338</v>
      </c>
      <c r="X854" s="26" t="s">
        <v>333</v>
      </c>
      <c r="Y854" s="26" t="s">
        <v>333</v>
      </c>
      <c r="Z854" s="26" t="s">
        <v>333</v>
      </c>
      <c r="AA854" s="154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8">
        <v>3</v>
      </c>
    </row>
    <row r="855" spans="1:65">
      <c r="A855" s="30"/>
      <c r="B855" s="18">
        <v>1</v>
      </c>
      <c r="C855" s="14">
        <v>1</v>
      </c>
      <c r="D855" s="22">
        <v>9.6</v>
      </c>
      <c r="E855" s="148">
        <v>8</v>
      </c>
      <c r="F855" s="148">
        <v>7</v>
      </c>
      <c r="G855" s="148" t="s">
        <v>96</v>
      </c>
      <c r="H855" s="148">
        <v>11</v>
      </c>
      <c r="I855" s="22">
        <v>8</v>
      </c>
      <c r="J855" s="148">
        <v>5.7</v>
      </c>
      <c r="K855" s="22">
        <v>8.85</v>
      </c>
      <c r="L855" s="22">
        <v>10.7</v>
      </c>
      <c r="M855" s="148">
        <v>9</v>
      </c>
      <c r="N855" s="148">
        <v>6.54</v>
      </c>
      <c r="O855" s="148">
        <v>10</v>
      </c>
      <c r="P855" s="148">
        <v>11.4</v>
      </c>
      <c r="Q855" s="148">
        <v>10</v>
      </c>
      <c r="R855" s="148">
        <v>9</v>
      </c>
      <c r="S855" s="22">
        <v>9.1999999999999993</v>
      </c>
      <c r="T855" s="148">
        <v>8</v>
      </c>
      <c r="U855" s="22">
        <v>9.3000000000000007</v>
      </c>
      <c r="V855" s="22">
        <v>9.4</v>
      </c>
      <c r="W855" s="148" t="s">
        <v>96</v>
      </c>
      <c r="X855" s="22">
        <v>10.3</v>
      </c>
      <c r="Y855" s="22">
        <v>8.8000000000000007</v>
      </c>
      <c r="Z855" s="22">
        <v>9.1</v>
      </c>
      <c r="AA855" s="154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8">
        <v>1</v>
      </c>
    </row>
    <row r="856" spans="1:65">
      <c r="A856" s="30"/>
      <c r="B856" s="19">
        <v>1</v>
      </c>
      <c r="C856" s="9">
        <v>2</v>
      </c>
      <c r="D856" s="11">
        <v>10.1</v>
      </c>
      <c r="E856" s="149">
        <v>8</v>
      </c>
      <c r="F856" s="149">
        <v>6</v>
      </c>
      <c r="G856" s="149" t="s">
        <v>96</v>
      </c>
      <c r="H856" s="149">
        <v>11</v>
      </c>
      <c r="I856" s="11">
        <v>8</v>
      </c>
      <c r="J856" s="149">
        <v>5.7</v>
      </c>
      <c r="K856" s="11">
        <v>8.8699999999999992</v>
      </c>
      <c r="L856" s="11">
        <v>8.1999999999999993</v>
      </c>
      <c r="M856" s="149">
        <v>9</v>
      </c>
      <c r="N856" s="149">
        <v>6.77</v>
      </c>
      <c r="O856" s="149">
        <v>10</v>
      </c>
      <c r="P856" s="149">
        <v>11.2</v>
      </c>
      <c r="Q856" s="149">
        <v>10</v>
      </c>
      <c r="R856" s="149">
        <v>8</v>
      </c>
      <c r="S856" s="11">
        <v>8.9</v>
      </c>
      <c r="T856" s="149">
        <v>8</v>
      </c>
      <c r="U856" s="11">
        <v>10</v>
      </c>
      <c r="V856" s="11">
        <v>8.4</v>
      </c>
      <c r="W856" s="149" t="s">
        <v>96</v>
      </c>
      <c r="X856" s="11">
        <v>7.8</v>
      </c>
      <c r="Y856" s="11">
        <v>8.3000000000000007</v>
      </c>
      <c r="Z856" s="150">
        <v>8.4</v>
      </c>
      <c r="AA856" s="154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>
        <v>37</v>
      </c>
    </row>
    <row r="857" spans="1:65">
      <c r="A857" s="30"/>
      <c r="B857" s="19">
        <v>1</v>
      </c>
      <c r="C857" s="9">
        <v>3</v>
      </c>
      <c r="D857" s="11">
        <v>9.4</v>
      </c>
      <c r="E857" s="149">
        <v>8</v>
      </c>
      <c r="F857" s="149">
        <v>8</v>
      </c>
      <c r="G857" s="149" t="s">
        <v>96</v>
      </c>
      <c r="H857" s="149">
        <v>11</v>
      </c>
      <c r="I857" s="11">
        <v>8</v>
      </c>
      <c r="J857" s="149">
        <v>7.9</v>
      </c>
      <c r="K857" s="11">
        <v>8.85</v>
      </c>
      <c r="L857" s="11">
        <v>8</v>
      </c>
      <c r="M857" s="149">
        <v>10</v>
      </c>
      <c r="N857" s="149">
        <v>6.67</v>
      </c>
      <c r="O857" s="149">
        <v>10</v>
      </c>
      <c r="P857" s="150">
        <v>10.5</v>
      </c>
      <c r="Q857" s="149">
        <v>10</v>
      </c>
      <c r="R857" s="149">
        <v>8</v>
      </c>
      <c r="S857" s="11">
        <v>8.6999999999999993</v>
      </c>
      <c r="T857" s="149">
        <v>8</v>
      </c>
      <c r="U857" s="11">
        <v>9</v>
      </c>
      <c r="V857" s="11">
        <v>8.4</v>
      </c>
      <c r="W857" s="149" t="s">
        <v>96</v>
      </c>
      <c r="X857" s="11">
        <v>10.1</v>
      </c>
      <c r="Y857" s="11">
        <v>8.6</v>
      </c>
      <c r="Z857" s="11">
        <v>8.8000000000000007</v>
      </c>
      <c r="AA857" s="154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>
        <v>16</v>
      </c>
    </row>
    <row r="858" spans="1:65">
      <c r="A858" s="30"/>
      <c r="B858" s="19">
        <v>1</v>
      </c>
      <c r="C858" s="9">
        <v>4</v>
      </c>
      <c r="D858" s="11">
        <v>9.8000000000000007</v>
      </c>
      <c r="E858" s="149">
        <v>8</v>
      </c>
      <c r="F858" s="149">
        <v>6</v>
      </c>
      <c r="G858" s="149" t="s">
        <v>96</v>
      </c>
      <c r="H858" s="149">
        <v>11</v>
      </c>
      <c r="I858" s="11">
        <v>8</v>
      </c>
      <c r="J858" s="149">
        <v>7.1</v>
      </c>
      <c r="K858" s="11">
        <v>8.91</v>
      </c>
      <c r="L858" s="11">
        <v>8.1</v>
      </c>
      <c r="M858" s="149">
        <v>10</v>
      </c>
      <c r="N858" s="149">
        <v>6.63</v>
      </c>
      <c r="O858" s="149">
        <v>10</v>
      </c>
      <c r="P858" s="149">
        <v>11.1</v>
      </c>
      <c r="Q858" s="149">
        <v>10</v>
      </c>
      <c r="R858" s="149">
        <v>8</v>
      </c>
      <c r="S858" s="11">
        <v>9.4</v>
      </c>
      <c r="T858" s="149">
        <v>7</v>
      </c>
      <c r="U858" s="11">
        <v>9.6999999999999993</v>
      </c>
      <c r="V858" s="11">
        <v>9.6</v>
      </c>
      <c r="W858" s="149" t="s">
        <v>96</v>
      </c>
      <c r="X858" s="11">
        <v>9.1999999999999993</v>
      </c>
      <c r="Y858" s="11">
        <v>8.4</v>
      </c>
      <c r="Z858" s="11">
        <v>8.8000000000000007</v>
      </c>
      <c r="AA858" s="154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>
        <v>8.9699999999999989</v>
      </c>
    </row>
    <row r="859" spans="1:65">
      <c r="A859" s="30"/>
      <c r="B859" s="19">
        <v>1</v>
      </c>
      <c r="C859" s="9">
        <v>5</v>
      </c>
      <c r="D859" s="11">
        <v>9.6999999999999993</v>
      </c>
      <c r="E859" s="149">
        <v>8</v>
      </c>
      <c r="F859" s="149">
        <v>7</v>
      </c>
      <c r="G859" s="149" t="s">
        <v>96</v>
      </c>
      <c r="H859" s="149">
        <v>11</v>
      </c>
      <c r="I859" s="150">
        <v>8.5</v>
      </c>
      <c r="J859" s="149">
        <v>6.5</v>
      </c>
      <c r="K859" s="11">
        <v>8.83</v>
      </c>
      <c r="L859" s="11">
        <v>10</v>
      </c>
      <c r="M859" s="149">
        <v>10</v>
      </c>
      <c r="N859" s="149">
        <v>6.83</v>
      </c>
      <c r="O859" s="149">
        <v>10</v>
      </c>
      <c r="P859" s="149">
        <v>11.1</v>
      </c>
      <c r="Q859" s="149">
        <v>10</v>
      </c>
      <c r="R859" s="149">
        <v>8</v>
      </c>
      <c r="S859" s="11">
        <v>8.9</v>
      </c>
      <c r="T859" s="149">
        <v>7</v>
      </c>
      <c r="U859" s="11">
        <v>10.6</v>
      </c>
      <c r="V859" s="11">
        <v>9.6</v>
      </c>
      <c r="W859" s="149" t="s">
        <v>96</v>
      </c>
      <c r="X859" s="11">
        <v>6.9</v>
      </c>
      <c r="Y859" s="11">
        <v>8.6999999999999993</v>
      </c>
      <c r="Z859" s="11">
        <v>8.8000000000000007</v>
      </c>
      <c r="AA859" s="154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114</v>
      </c>
    </row>
    <row r="860" spans="1:65">
      <c r="A860" s="30"/>
      <c r="B860" s="19">
        <v>1</v>
      </c>
      <c r="C860" s="9">
        <v>6</v>
      </c>
      <c r="D860" s="11">
        <v>9.6999999999999993</v>
      </c>
      <c r="E860" s="149">
        <v>9</v>
      </c>
      <c r="F860" s="149">
        <v>6</v>
      </c>
      <c r="G860" s="149" t="s">
        <v>96</v>
      </c>
      <c r="H860" s="149">
        <v>11</v>
      </c>
      <c r="I860" s="11">
        <v>8</v>
      </c>
      <c r="J860" s="149">
        <v>5.0999999999999996</v>
      </c>
      <c r="K860" s="11">
        <v>8.9700000000000006</v>
      </c>
      <c r="L860" s="11">
        <v>9.3000000000000007</v>
      </c>
      <c r="M860" s="149">
        <v>10</v>
      </c>
      <c r="N860" s="149">
        <v>6.75</v>
      </c>
      <c r="O860" s="149">
        <v>10</v>
      </c>
      <c r="P860" s="149">
        <v>11.2</v>
      </c>
      <c r="Q860" s="149">
        <v>10</v>
      </c>
      <c r="R860" s="149">
        <v>9</v>
      </c>
      <c r="S860" s="11">
        <v>8.9</v>
      </c>
      <c r="T860" s="149">
        <v>7</v>
      </c>
      <c r="U860" s="11">
        <v>9.3000000000000007</v>
      </c>
      <c r="V860" s="11">
        <v>9.1999999999999993</v>
      </c>
      <c r="W860" s="149" t="s">
        <v>96</v>
      </c>
      <c r="X860" s="150">
        <v>12.1</v>
      </c>
      <c r="Y860" s="11">
        <v>8.6999999999999993</v>
      </c>
      <c r="Z860" s="11">
        <v>8.8000000000000007</v>
      </c>
      <c r="AA860" s="154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A861" s="30"/>
      <c r="B861" s="20" t="s">
        <v>271</v>
      </c>
      <c r="C861" s="12"/>
      <c r="D861" s="23">
        <v>9.7166666666666686</v>
      </c>
      <c r="E861" s="23">
        <v>8.1666666666666661</v>
      </c>
      <c r="F861" s="23">
        <v>6.666666666666667</v>
      </c>
      <c r="G861" s="23" t="s">
        <v>702</v>
      </c>
      <c r="H861" s="23">
        <v>11</v>
      </c>
      <c r="I861" s="23">
        <v>8.0833333333333339</v>
      </c>
      <c r="J861" s="23">
        <v>6.333333333333333</v>
      </c>
      <c r="K861" s="23">
        <v>8.8800000000000008</v>
      </c>
      <c r="L861" s="23">
        <v>9.0499999999999989</v>
      </c>
      <c r="M861" s="23">
        <v>9.6666666666666661</v>
      </c>
      <c r="N861" s="23">
        <v>6.6983333333333333</v>
      </c>
      <c r="O861" s="23">
        <v>10</v>
      </c>
      <c r="P861" s="23">
        <v>11.083333333333334</v>
      </c>
      <c r="Q861" s="23">
        <v>10</v>
      </c>
      <c r="R861" s="23">
        <v>8.3333333333333339</v>
      </c>
      <c r="S861" s="23">
        <v>9</v>
      </c>
      <c r="T861" s="23">
        <v>7.5</v>
      </c>
      <c r="U861" s="23">
        <v>9.65</v>
      </c>
      <c r="V861" s="23">
        <v>9.1000000000000014</v>
      </c>
      <c r="W861" s="23" t="s">
        <v>702</v>
      </c>
      <c r="X861" s="23">
        <v>9.4</v>
      </c>
      <c r="Y861" s="23">
        <v>8.5833333333333339</v>
      </c>
      <c r="Z861" s="23">
        <v>8.7833333333333332</v>
      </c>
      <c r="AA861" s="154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5"/>
    </row>
    <row r="862" spans="1:65">
      <c r="A862" s="30"/>
      <c r="B862" s="3" t="s">
        <v>272</v>
      </c>
      <c r="C862" s="29"/>
      <c r="D862" s="11">
        <v>9.6999999999999993</v>
      </c>
      <c r="E862" s="11">
        <v>8</v>
      </c>
      <c r="F862" s="11">
        <v>6.5</v>
      </c>
      <c r="G862" s="11" t="s">
        <v>702</v>
      </c>
      <c r="H862" s="11">
        <v>11</v>
      </c>
      <c r="I862" s="11">
        <v>8</v>
      </c>
      <c r="J862" s="11">
        <v>6.1</v>
      </c>
      <c r="K862" s="11">
        <v>8.86</v>
      </c>
      <c r="L862" s="11">
        <v>8.75</v>
      </c>
      <c r="M862" s="11">
        <v>10</v>
      </c>
      <c r="N862" s="11">
        <v>6.71</v>
      </c>
      <c r="O862" s="11">
        <v>10</v>
      </c>
      <c r="P862" s="11">
        <v>11.149999999999999</v>
      </c>
      <c r="Q862" s="11">
        <v>10</v>
      </c>
      <c r="R862" s="11">
        <v>8</v>
      </c>
      <c r="S862" s="11">
        <v>8.9</v>
      </c>
      <c r="T862" s="11">
        <v>7.5</v>
      </c>
      <c r="U862" s="11">
        <v>9.5</v>
      </c>
      <c r="V862" s="11">
        <v>9.3000000000000007</v>
      </c>
      <c r="W862" s="11" t="s">
        <v>702</v>
      </c>
      <c r="X862" s="11">
        <v>9.6499999999999986</v>
      </c>
      <c r="Y862" s="11">
        <v>8.6499999999999986</v>
      </c>
      <c r="Z862" s="11">
        <v>8.8000000000000007</v>
      </c>
      <c r="AA862" s="154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5"/>
    </row>
    <row r="863" spans="1:65">
      <c r="A863" s="30"/>
      <c r="B863" s="3" t="s">
        <v>273</v>
      </c>
      <c r="C863" s="29"/>
      <c r="D863" s="24">
        <v>0.23166067138525395</v>
      </c>
      <c r="E863" s="24">
        <v>0.40824829046386302</v>
      </c>
      <c r="F863" s="24">
        <v>0.8164965809277237</v>
      </c>
      <c r="G863" s="24" t="s">
        <v>702</v>
      </c>
      <c r="H863" s="24">
        <v>0</v>
      </c>
      <c r="I863" s="24">
        <v>0.20412414523193151</v>
      </c>
      <c r="J863" s="24">
        <v>1.0385887861259957</v>
      </c>
      <c r="K863" s="24">
        <v>5.1768716422179478E-2</v>
      </c>
      <c r="L863" s="24">
        <v>1.1326958991715315</v>
      </c>
      <c r="M863" s="24">
        <v>0.51639777949432231</v>
      </c>
      <c r="N863" s="24">
        <v>0.10553040636075775</v>
      </c>
      <c r="O863" s="24">
        <v>0</v>
      </c>
      <c r="P863" s="24">
        <v>0.30605010483034745</v>
      </c>
      <c r="Q863" s="24">
        <v>0</v>
      </c>
      <c r="R863" s="24">
        <v>0.5163977794943222</v>
      </c>
      <c r="S863" s="24">
        <v>0.25298221281347044</v>
      </c>
      <c r="T863" s="24">
        <v>0.54772255750516607</v>
      </c>
      <c r="U863" s="24">
        <v>0.5822370651203852</v>
      </c>
      <c r="V863" s="24">
        <v>0.5621387729022076</v>
      </c>
      <c r="W863" s="24" t="s">
        <v>702</v>
      </c>
      <c r="X863" s="24">
        <v>1.8676188047885971</v>
      </c>
      <c r="Y863" s="24">
        <v>0.19407902170679486</v>
      </c>
      <c r="Z863" s="24">
        <v>0.22286019533929016</v>
      </c>
      <c r="AA863" s="208"/>
      <c r="AB863" s="209"/>
      <c r="AC863" s="209"/>
      <c r="AD863" s="209"/>
      <c r="AE863" s="209"/>
      <c r="AF863" s="209"/>
      <c r="AG863" s="209"/>
      <c r="AH863" s="209"/>
      <c r="AI863" s="209"/>
      <c r="AJ863" s="209"/>
      <c r="AK863" s="209"/>
      <c r="AL863" s="209"/>
      <c r="AM863" s="209"/>
      <c r="AN863" s="209"/>
      <c r="AO863" s="209"/>
      <c r="AP863" s="209"/>
      <c r="AQ863" s="209"/>
      <c r="AR863" s="209"/>
      <c r="AS863" s="209"/>
      <c r="AT863" s="209"/>
      <c r="AU863" s="209"/>
      <c r="AV863" s="209"/>
      <c r="AW863" s="209"/>
      <c r="AX863" s="209"/>
      <c r="AY863" s="209"/>
      <c r="AZ863" s="209"/>
      <c r="BA863" s="209"/>
      <c r="BB863" s="209"/>
      <c r="BC863" s="209"/>
      <c r="BD863" s="209"/>
      <c r="BE863" s="209"/>
      <c r="BF863" s="209"/>
      <c r="BG863" s="209"/>
      <c r="BH863" s="209"/>
      <c r="BI863" s="209"/>
      <c r="BJ863" s="209"/>
      <c r="BK863" s="209"/>
      <c r="BL863" s="209"/>
      <c r="BM863" s="56"/>
    </row>
    <row r="864" spans="1:65">
      <c r="A864" s="30"/>
      <c r="B864" s="3" t="s">
        <v>87</v>
      </c>
      <c r="C864" s="29"/>
      <c r="D864" s="13">
        <v>2.3841578530214812E-2</v>
      </c>
      <c r="E864" s="13">
        <v>4.9989586587411802E-2</v>
      </c>
      <c r="F864" s="13">
        <v>0.12247448713915855</v>
      </c>
      <c r="G864" s="13" t="s">
        <v>702</v>
      </c>
      <c r="H864" s="13">
        <v>0</v>
      </c>
      <c r="I864" s="13">
        <v>2.5252471575084309E-2</v>
      </c>
      <c r="J864" s="13">
        <v>0.16398770307252564</v>
      </c>
      <c r="K864" s="13">
        <v>5.8298104079030936E-3</v>
      </c>
      <c r="L864" s="13">
        <v>0.12515976786425764</v>
      </c>
      <c r="M864" s="13">
        <v>5.3420459947688514E-2</v>
      </c>
      <c r="N864" s="13">
        <v>1.5754726005587125E-2</v>
      </c>
      <c r="O864" s="13">
        <v>0</v>
      </c>
      <c r="P864" s="13">
        <v>2.7613543292963678E-2</v>
      </c>
      <c r="Q864" s="13">
        <v>0</v>
      </c>
      <c r="R864" s="13">
        <v>6.1967733539318656E-2</v>
      </c>
      <c r="S864" s="13">
        <v>2.8109134757052272E-2</v>
      </c>
      <c r="T864" s="13">
        <v>7.3029674334022146E-2</v>
      </c>
      <c r="U864" s="13">
        <v>6.0335447162734215E-2</v>
      </c>
      <c r="V864" s="13">
        <v>6.1773491527715108E-2</v>
      </c>
      <c r="W864" s="13" t="s">
        <v>702</v>
      </c>
      <c r="X864" s="13">
        <v>0.19868285157325499</v>
      </c>
      <c r="Y864" s="13">
        <v>2.2611148160014933E-2</v>
      </c>
      <c r="Z864" s="13">
        <v>2.537307726823038E-2</v>
      </c>
      <c r="AA864" s="154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5"/>
    </row>
    <row r="865" spans="1:65">
      <c r="A865" s="30"/>
      <c r="B865" s="3" t="s">
        <v>274</v>
      </c>
      <c r="C865" s="29"/>
      <c r="D865" s="13">
        <v>8.3240431066518461E-2</v>
      </c>
      <c r="E865" s="13">
        <v>-8.9557785209959051E-2</v>
      </c>
      <c r="F865" s="13">
        <v>-0.25678186547751758</v>
      </c>
      <c r="G865" s="13" t="s">
        <v>702</v>
      </c>
      <c r="H865" s="13">
        <v>0.22630992196209609</v>
      </c>
      <c r="I865" s="13">
        <v>-9.8848011891489951E-2</v>
      </c>
      <c r="J865" s="13">
        <v>-0.29394277220364173</v>
      </c>
      <c r="K865" s="13">
        <v>-1.0033444816053283E-2</v>
      </c>
      <c r="L865" s="13">
        <v>8.9186176142697082E-3</v>
      </c>
      <c r="M865" s="13">
        <v>7.7666295057599477E-2</v>
      </c>
      <c r="N865" s="13">
        <v>-0.25325157933853581</v>
      </c>
      <c r="O865" s="13">
        <v>0.11482720178372374</v>
      </c>
      <c r="P865" s="13">
        <v>0.23560014864362722</v>
      </c>
      <c r="Q865" s="13">
        <v>0.11482720178372374</v>
      </c>
      <c r="R865" s="13">
        <v>-7.0977331846896918E-2</v>
      </c>
      <c r="S865" s="13">
        <v>3.3444816053513904E-3</v>
      </c>
      <c r="T865" s="13">
        <v>-0.16387959866220725</v>
      </c>
      <c r="U865" s="13">
        <v>7.5808249721293297E-2</v>
      </c>
      <c r="V865" s="13">
        <v>1.4492753623188692E-2</v>
      </c>
      <c r="W865" s="13" t="s">
        <v>702</v>
      </c>
      <c r="X865" s="13">
        <v>4.7937569676700376E-2</v>
      </c>
      <c r="Y865" s="13">
        <v>-4.3106651802303775E-2</v>
      </c>
      <c r="Z865" s="13">
        <v>-2.0810107766629393E-2</v>
      </c>
      <c r="AA865" s="154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5"/>
    </row>
    <row r="866" spans="1:65">
      <c r="A866" s="30"/>
      <c r="B866" s="46" t="s">
        <v>275</v>
      </c>
      <c r="C866" s="47"/>
      <c r="D866" s="45">
        <v>0.9</v>
      </c>
      <c r="E866" s="45" t="s">
        <v>276</v>
      </c>
      <c r="F866" s="45" t="s">
        <v>276</v>
      </c>
      <c r="G866" s="45" t="s">
        <v>276</v>
      </c>
      <c r="H866" s="45" t="s">
        <v>276</v>
      </c>
      <c r="I866" s="45">
        <v>0.99</v>
      </c>
      <c r="J866" s="45">
        <v>3</v>
      </c>
      <c r="K866" s="45">
        <v>7.0000000000000007E-2</v>
      </c>
      <c r="L866" s="45">
        <v>0.13</v>
      </c>
      <c r="M866" s="45" t="s">
        <v>276</v>
      </c>
      <c r="N866" s="45">
        <v>2.58</v>
      </c>
      <c r="O866" s="45" t="s">
        <v>276</v>
      </c>
      <c r="P866" s="45">
        <v>2.4700000000000002</v>
      </c>
      <c r="Q866" s="45" t="s">
        <v>276</v>
      </c>
      <c r="R866" s="45" t="s">
        <v>276</v>
      </c>
      <c r="S866" s="45">
        <v>7.0000000000000007E-2</v>
      </c>
      <c r="T866" s="45" t="s">
        <v>276</v>
      </c>
      <c r="U866" s="45">
        <v>0.82</v>
      </c>
      <c r="V866" s="45">
        <v>0.18</v>
      </c>
      <c r="W866" s="45">
        <v>4.54</v>
      </c>
      <c r="X866" s="45">
        <v>0.53</v>
      </c>
      <c r="Y866" s="45">
        <v>0.41</v>
      </c>
      <c r="Z866" s="45">
        <v>0.18</v>
      </c>
      <c r="AA866" s="154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5"/>
    </row>
    <row r="867" spans="1:65">
      <c r="B867" s="31" t="s">
        <v>364</v>
      </c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BM867" s="55"/>
    </row>
    <row r="868" spans="1:65">
      <c r="BM868" s="55"/>
    </row>
    <row r="869" spans="1:65" ht="15">
      <c r="B869" s="8" t="s">
        <v>619</v>
      </c>
      <c r="BM869" s="28" t="s">
        <v>278</v>
      </c>
    </row>
    <row r="870" spans="1:65" ht="15">
      <c r="A870" s="25" t="s">
        <v>62</v>
      </c>
      <c r="B870" s="18" t="s">
        <v>110</v>
      </c>
      <c r="C870" s="15" t="s">
        <v>111</v>
      </c>
      <c r="D870" s="16" t="s">
        <v>229</v>
      </c>
      <c r="E870" s="154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8">
        <v>1</v>
      </c>
    </row>
    <row r="871" spans="1:65">
      <c r="A871" s="30"/>
      <c r="B871" s="19" t="s">
        <v>230</v>
      </c>
      <c r="C871" s="9" t="s">
        <v>230</v>
      </c>
      <c r="D871" s="152" t="s">
        <v>238</v>
      </c>
      <c r="E871" s="154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8" t="s">
        <v>1</v>
      </c>
    </row>
    <row r="872" spans="1:65">
      <c r="A872" s="30"/>
      <c r="B872" s="19"/>
      <c r="C872" s="9"/>
      <c r="D872" s="10" t="s">
        <v>279</v>
      </c>
      <c r="E872" s="154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8">
        <v>3</v>
      </c>
    </row>
    <row r="873" spans="1:65">
      <c r="A873" s="30"/>
      <c r="B873" s="19"/>
      <c r="C873" s="9"/>
      <c r="D873" s="26" t="s">
        <v>116</v>
      </c>
      <c r="E873" s="154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8">
        <v>3</v>
      </c>
    </row>
    <row r="874" spans="1:65">
      <c r="A874" s="30"/>
      <c r="B874" s="18">
        <v>1</v>
      </c>
      <c r="C874" s="14">
        <v>1</v>
      </c>
      <c r="D874" s="211">
        <v>4.0000000000000001E-3</v>
      </c>
      <c r="E874" s="208"/>
      <c r="F874" s="209"/>
      <c r="G874" s="209"/>
      <c r="H874" s="209"/>
      <c r="I874" s="209"/>
      <c r="J874" s="209"/>
      <c r="K874" s="209"/>
      <c r="L874" s="209"/>
      <c r="M874" s="209"/>
      <c r="N874" s="209"/>
      <c r="O874" s="209"/>
      <c r="P874" s="209"/>
      <c r="Q874" s="209"/>
      <c r="R874" s="209"/>
      <c r="S874" s="209"/>
      <c r="T874" s="209"/>
      <c r="U874" s="209"/>
      <c r="V874" s="209"/>
      <c r="W874" s="209"/>
      <c r="X874" s="209"/>
      <c r="Y874" s="209"/>
      <c r="Z874" s="209"/>
      <c r="AA874" s="209"/>
      <c r="AB874" s="209"/>
      <c r="AC874" s="209"/>
      <c r="AD874" s="209"/>
      <c r="AE874" s="209"/>
      <c r="AF874" s="209"/>
      <c r="AG874" s="209"/>
      <c r="AH874" s="209"/>
      <c r="AI874" s="209"/>
      <c r="AJ874" s="209"/>
      <c r="AK874" s="209"/>
      <c r="AL874" s="209"/>
      <c r="AM874" s="209"/>
      <c r="AN874" s="209"/>
      <c r="AO874" s="209"/>
      <c r="AP874" s="209"/>
      <c r="AQ874" s="209"/>
      <c r="AR874" s="209"/>
      <c r="AS874" s="209"/>
      <c r="AT874" s="209"/>
      <c r="AU874" s="209"/>
      <c r="AV874" s="209"/>
      <c r="AW874" s="209"/>
      <c r="AX874" s="209"/>
      <c r="AY874" s="209"/>
      <c r="AZ874" s="209"/>
      <c r="BA874" s="209"/>
      <c r="BB874" s="209"/>
      <c r="BC874" s="209"/>
      <c r="BD874" s="209"/>
      <c r="BE874" s="209"/>
      <c r="BF874" s="209"/>
      <c r="BG874" s="209"/>
      <c r="BH874" s="209"/>
      <c r="BI874" s="209"/>
      <c r="BJ874" s="209"/>
      <c r="BK874" s="209"/>
      <c r="BL874" s="209"/>
      <c r="BM874" s="213">
        <v>1</v>
      </c>
    </row>
    <row r="875" spans="1:65">
      <c r="A875" s="30"/>
      <c r="B875" s="19">
        <v>1</v>
      </c>
      <c r="C875" s="9">
        <v>2</v>
      </c>
      <c r="D875" s="24">
        <v>6.0000000000000001E-3</v>
      </c>
      <c r="E875" s="208"/>
      <c r="F875" s="209"/>
      <c r="G875" s="209"/>
      <c r="H875" s="209"/>
      <c r="I875" s="209"/>
      <c r="J875" s="209"/>
      <c r="K875" s="209"/>
      <c r="L875" s="209"/>
      <c r="M875" s="209"/>
      <c r="N875" s="209"/>
      <c r="O875" s="209"/>
      <c r="P875" s="209"/>
      <c r="Q875" s="209"/>
      <c r="R875" s="209"/>
      <c r="S875" s="209"/>
      <c r="T875" s="209"/>
      <c r="U875" s="209"/>
      <c r="V875" s="209"/>
      <c r="W875" s="209"/>
      <c r="X875" s="209"/>
      <c r="Y875" s="209"/>
      <c r="Z875" s="209"/>
      <c r="AA875" s="209"/>
      <c r="AB875" s="209"/>
      <c r="AC875" s="209"/>
      <c r="AD875" s="209"/>
      <c r="AE875" s="209"/>
      <c r="AF875" s="209"/>
      <c r="AG875" s="209"/>
      <c r="AH875" s="209"/>
      <c r="AI875" s="209"/>
      <c r="AJ875" s="209"/>
      <c r="AK875" s="209"/>
      <c r="AL875" s="209"/>
      <c r="AM875" s="209"/>
      <c r="AN875" s="209"/>
      <c r="AO875" s="209"/>
      <c r="AP875" s="209"/>
      <c r="AQ875" s="209"/>
      <c r="AR875" s="209"/>
      <c r="AS875" s="209"/>
      <c r="AT875" s="209"/>
      <c r="AU875" s="209"/>
      <c r="AV875" s="209"/>
      <c r="AW875" s="209"/>
      <c r="AX875" s="209"/>
      <c r="AY875" s="209"/>
      <c r="AZ875" s="209"/>
      <c r="BA875" s="209"/>
      <c r="BB875" s="209"/>
      <c r="BC875" s="209"/>
      <c r="BD875" s="209"/>
      <c r="BE875" s="209"/>
      <c r="BF875" s="209"/>
      <c r="BG875" s="209"/>
      <c r="BH875" s="209"/>
      <c r="BI875" s="209"/>
      <c r="BJ875" s="209"/>
      <c r="BK875" s="209"/>
      <c r="BL875" s="209"/>
      <c r="BM875" s="213">
        <v>7</v>
      </c>
    </row>
    <row r="876" spans="1:65">
      <c r="A876" s="30"/>
      <c r="B876" s="19">
        <v>1</v>
      </c>
      <c r="C876" s="9">
        <v>3</v>
      </c>
      <c r="D876" s="24">
        <v>5.5000000000000005E-3</v>
      </c>
      <c r="E876" s="208"/>
      <c r="F876" s="209"/>
      <c r="G876" s="209"/>
      <c r="H876" s="209"/>
      <c r="I876" s="209"/>
      <c r="J876" s="209"/>
      <c r="K876" s="209"/>
      <c r="L876" s="209"/>
      <c r="M876" s="209"/>
      <c r="N876" s="209"/>
      <c r="O876" s="209"/>
      <c r="P876" s="209"/>
      <c r="Q876" s="209"/>
      <c r="R876" s="209"/>
      <c r="S876" s="209"/>
      <c r="T876" s="209"/>
      <c r="U876" s="209"/>
      <c r="V876" s="209"/>
      <c r="W876" s="209"/>
      <c r="X876" s="209"/>
      <c r="Y876" s="209"/>
      <c r="Z876" s="209"/>
      <c r="AA876" s="209"/>
      <c r="AB876" s="209"/>
      <c r="AC876" s="209"/>
      <c r="AD876" s="209"/>
      <c r="AE876" s="209"/>
      <c r="AF876" s="209"/>
      <c r="AG876" s="209"/>
      <c r="AH876" s="209"/>
      <c r="AI876" s="209"/>
      <c r="AJ876" s="209"/>
      <c r="AK876" s="209"/>
      <c r="AL876" s="209"/>
      <c r="AM876" s="209"/>
      <c r="AN876" s="209"/>
      <c r="AO876" s="209"/>
      <c r="AP876" s="209"/>
      <c r="AQ876" s="209"/>
      <c r="AR876" s="209"/>
      <c r="AS876" s="209"/>
      <c r="AT876" s="209"/>
      <c r="AU876" s="209"/>
      <c r="AV876" s="209"/>
      <c r="AW876" s="209"/>
      <c r="AX876" s="209"/>
      <c r="AY876" s="209"/>
      <c r="AZ876" s="209"/>
      <c r="BA876" s="209"/>
      <c r="BB876" s="209"/>
      <c r="BC876" s="209"/>
      <c r="BD876" s="209"/>
      <c r="BE876" s="209"/>
      <c r="BF876" s="209"/>
      <c r="BG876" s="209"/>
      <c r="BH876" s="209"/>
      <c r="BI876" s="209"/>
      <c r="BJ876" s="209"/>
      <c r="BK876" s="209"/>
      <c r="BL876" s="209"/>
      <c r="BM876" s="213">
        <v>16</v>
      </c>
    </row>
    <row r="877" spans="1:65">
      <c r="A877" s="30"/>
      <c r="B877" s="19">
        <v>1</v>
      </c>
      <c r="C877" s="9">
        <v>4</v>
      </c>
      <c r="D877" s="24">
        <v>6.9999999999999993E-3</v>
      </c>
      <c r="E877" s="208"/>
      <c r="F877" s="209"/>
      <c r="G877" s="209"/>
      <c r="H877" s="209"/>
      <c r="I877" s="209"/>
      <c r="J877" s="209"/>
      <c r="K877" s="209"/>
      <c r="L877" s="209"/>
      <c r="M877" s="209"/>
      <c r="N877" s="209"/>
      <c r="O877" s="209"/>
      <c r="P877" s="209"/>
      <c r="Q877" s="209"/>
      <c r="R877" s="209"/>
      <c r="S877" s="209"/>
      <c r="T877" s="209"/>
      <c r="U877" s="209"/>
      <c r="V877" s="209"/>
      <c r="W877" s="209"/>
      <c r="X877" s="209"/>
      <c r="Y877" s="209"/>
      <c r="Z877" s="209"/>
      <c r="AA877" s="209"/>
      <c r="AB877" s="209"/>
      <c r="AC877" s="209"/>
      <c r="AD877" s="209"/>
      <c r="AE877" s="209"/>
      <c r="AF877" s="209"/>
      <c r="AG877" s="209"/>
      <c r="AH877" s="209"/>
      <c r="AI877" s="209"/>
      <c r="AJ877" s="209"/>
      <c r="AK877" s="209"/>
      <c r="AL877" s="209"/>
      <c r="AM877" s="209"/>
      <c r="AN877" s="209"/>
      <c r="AO877" s="209"/>
      <c r="AP877" s="209"/>
      <c r="AQ877" s="209"/>
      <c r="AR877" s="209"/>
      <c r="AS877" s="209"/>
      <c r="AT877" s="209"/>
      <c r="AU877" s="209"/>
      <c r="AV877" s="209"/>
      <c r="AW877" s="209"/>
      <c r="AX877" s="209"/>
      <c r="AY877" s="209"/>
      <c r="AZ877" s="209"/>
      <c r="BA877" s="209"/>
      <c r="BB877" s="209"/>
      <c r="BC877" s="209"/>
      <c r="BD877" s="209"/>
      <c r="BE877" s="209"/>
      <c r="BF877" s="209"/>
      <c r="BG877" s="209"/>
      <c r="BH877" s="209"/>
      <c r="BI877" s="209"/>
      <c r="BJ877" s="209"/>
      <c r="BK877" s="209"/>
      <c r="BL877" s="209"/>
      <c r="BM877" s="213">
        <v>5.6666666666666697E-3</v>
      </c>
    </row>
    <row r="878" spans="1:65">
      <c r="A878" s="30"/>
      <c r="B878" s="19">
        <v>1</v>
      </c>
      <c r="C878" s="9">
        <v>5</v>
      </c>
      <c r="D878" s="24">
        <v>6.0000000000000001E-3</v>
      </c>
      <c r="E878" s="208"/>
      <c r="F878" s="209"/>
      <c r="G878" s="209"/>
      <c r="H878" s="209"/>
      <c r="I878" s="209"/>
      <c r="J878" s="209"/>
      <c r="K878" s="209"/>
      <c r="L878" s="209"/>
      <c r="M878" s="209"/>
      <c r="N878" s="209"/>
      <c r="O878" s="209"/>
      <c r="P878" s="209"/>
      <c r="Q878" s="209"/>
      <c r="R878" s="209"/>
      <c r="S878" s="209"/>
      <c r="T878" s="209"/>
      <c r="U878" s="209"/>
      <c r="V878" s="209"/>
      <c r="W878" s="209"/>
      <c r="X878" s="209"/>
      <c r="Y878" s="209"/>
      <c r="Z878" s="209"/>
      <c r="AA878" s="209"/>
      <c r="AB878" s="209"/>
      <c r="AC878" s="209"/>
      <c r="AD878" s="209"/>
      <c r="AE878" s="209"/>
      <c r="AF878" s="209"/>
      <c r="AG878" s="209"/>
      <c r="AH878" s="209"/>
      <c r="AI878" s="209"/>
      <c r="AJ878" s="209"/>
      <c r="AK878" s="209"/>
      <c r="AL878" s="209"/>
      <c r="AM878" s="209"/>
      <c r="AN878" s="209"/>
      <c r="AO878" s="209"/>
      <c r="AP878" s="209"/>
      <c r="AQ878" s="209"/>
      <c r="AR878" s="209"/>
      <c r="AS878" s="209"/>
      <c r="AT878" s="209"/>
      <c r="AU878" s="209"/>
      <c r="AV878" s="209"/>
      <c r="AW878" s="209"/>
      <c r="AX878" s="209"/>
      <c r="AY878" s="209"/>
      <c r="AZ878" s="209"/>
      <c r="BA878" s="209"/>
      <c r="BB878" s="209"/>
      <c r="BC878" s="209"/>
      <c r="BD878" s="209"/>
      <c r="BE878" s="209"/>
      <c r="BF878" s="209"/>
      <c r="BG878" s="209"/>
      <c r="BH878" s="209"/>
      <c r="BI878" s="209"/>
      <c r="BJ878" s="209"/>
      <c r="BK878" s="209"/>
      <c r="BL878" s="209"/>
      <c r="BM878" s="213">
        <v>15</v>
      </c>
    </row>
    <row r="879" spans="1:65">
      <c r="A879" s="30"/>
      <c r="B879" s="19">
        <v>1</v>
      </c>
      <c r="C879" s="9">
        <v>6</v>
      </c>
      <c r="D879" s="24">
        <v>5.5000000000000005E-3</v>
      </c>
      <c r="E879" s="208"/>
      <c r="F879" s="209"/>
      <c r="G879" s="209"/>
      <c r="H879" s="209"/>
      <c r="I879" s="209"/>
      <c r="J879" s="209"/>
      <c r="K879" s="209"/>
      <c r="L879" s="209"/>
      <c r="M879" s="209"/>
      <c r="N879" s="209"/>
      <c r="O879" s="209"/>
      <c r="P879" s="209"/>
      <c r="Q879" s="209"/>
      <c r="R879" s="209"/>
      <c r="S879" s="209"/>
      <c r="T879" s="209"/>
      <c r="U879" s="209"/>
      <c r="V879" s="209"/>
      <c r="W879" s="209"/>
      <c r="X879" s="209"/>
      <c r="Y879" s="209"/>
      <c r="Z879" s="209"/>
      <c r="AA879" s="209"/>
      <c r="AB879" s="209"/>
      <c r="AC879" s="209"/>
      <c r="AD879" s="209"/>
      <c r="AE879" s="209"/>
      <c r="AF879" s="209"/>
      <c r="AG879" s="209"/>
      <c r="AH879" s="209"/>
      <c r="AI879" s="209"/>
      <c r="AJ879" s="209"/>
      <c r="AK879" s="209"/>
      <c r="AL879" s="209"/>
      <c r="AM879" s="209"/>
      <c r="AN879" s="209"/>
      <c r="AO879" s="209"/>
      <c r="AP879" s="209"/>
      <c r="AQ879" s="209"/>
      <c r="AR879" s="209"/>
      <c r="AS879" s="209"/>
      <c r="AT879" s="209"/>
      <c r="AU879" s="209"/>
      <c r="AV879" s="209"/>
      <c r="AW879" s="209"/>
      <c r="AX879" s="209"/>
      <c r="AY879" s="209"/>
      <c r="AZ879" s="209"/>
      <c r="BA879" s="209"/>
      <c r="BB879" s="209"/>
      <c r="BC879" s="209"/>
      <c r="BD879" s="209"/>
      <c r="BE879" s="209"/>
      <c r="BF879" s="209"/>
      <c r="BG879" s="209"/>
      <c r="BH879" s="209"/>
      <c r="BI879" s="209"/>
      <c r="BJ879" s="209"/>
      <c r="BK879" s="209"/>
      <c r="BL879" s="209"/>
      <c r="BM879" s="56"/>
    </row>
    <row r="880" spans="1:65">
      <c r="A880" s="30"/>
      <c r="B880" s="20" t="s">
        <v>271</v>
      </c>
      <c r="C880" s="12"/>
      <c r="D880" s="217">
        <v>5.6666666666666662E-3</v>
      </c>
      <c r="E880" s="208"/>
      <c r="F880" s="209"/>
      <c r="G880" s="209"/>
      <c r="H880" s="209"/>
      <c r="I880" s="209"/>
      <c r="J880" s="209"/>
      <c r="K880" s="209"/>
      <c r="L880" s="209"/>
      <c r="M880" s="209"/>
      <c r="N880" s="209"/>
      <c r="O880" s="209"/>
      <c r="P880" s="209"/>
      <c r="Q880" s="209"/>
      <c r="R880" s="209"/>
      <c r="S880" s="209"/>
      <c r="T880" s="209"/>
      <c r="U880" s="209"/>
      <c r="V880" s="209"/>
      <c r="W880" s="209"/>
      <c r="X880" s="209"/>
      <c r="Y880" s="209"/>
      <c r="Z880" s="209"/>
      <c r="AA880" s="209"/>
      <c r="AB880" s="209"/>
      <c r="AC880" s="209"/>
      <c r="AD880" s="209"/>
      <c r="AE880" s="209"/>
      <c r="AF880" s="209"/>
      <c r="AG880" s="209"/>
      <c r="AH880" s="209"/>
      <c r="AI880" s="209"/>
      <c r="AJ880" s="209"/>
      <c r="AK880" s="209"/>
      <c r="AL880" s="209"/>
      <c r="AM880" s="209"/>
      <c r="AN880" s="209"/>
      <c r="AO880" s="209"/>
      <c r="AP880" s="209"/>
      <c r="AQ880" s="209"/>
      <c r="AR880" s="209"/>
      <c r="AS880" s="209"/>
      <c r="AT880" s="209"/>
      <c r="AU880" s="209"/>
      <c r="AV880" s="209"/>
      <c r="AW880" s="209"/>
      <c r="AX880" s="209"/>
      <c r="AY880" s="209"/>
      <c r="AZ880" s="209"/>
      <c r="BA880" s="209"/>
      <c r="BB880" s="209"/>
      <c r="BC880" s="209"/>
      <c r="BD880" s="209"/>
      <c r="BE880" s="209"/>
      <c r="BF880" s="209"/>
      <c r="BG880" s="209"/>
      <c r="BH880" s="209"/>
      <c r="BI880" s="209"/>
      <c r="BJ880" s="209"/>
      <c r="BK880" s="209"/>
      <c r="BL880" s="209"/>
      <c r="BM880" s="56"/>
    </row>
    <row r="881" spans="1:65">
      <c r="A881" s="30"/>
      <c r="B881" s="3" t="s">
        <v>272</v>
      </c>
      <c r="C881" s="29"/>
      <c r="D881" s="24">
        <v>5.7499999999999999E-3</v>
      </c>
      <c r="E881" s="208"/>
      <c r="F881" s="209"/>
      <c r="G881" s="209"/>
      <c r="H881" s="209"/>
      <c r="I881" s="209"/>
      <c r="J881" s="209"/>
      <c r="K881" s="209"/>
      <c r="L881" s="209"/>
      <c r="M881" s="209"/>
      <c r="N881" s="209"/>
      <c r="O881" s="209"/>
      <c r="P881" s="209"/>
      <c r="Q881" s="209"/>
      <c r="R881" s="209"/>
      <c r="S881" s="209"/>
      <c r="T881" s="209"/>
      <c r="U881" s="209"/>
      <c r="V881" s="209"/>
      <c r="W881" s="209"/>
      <c r="X881" s="209"/>
      <c r="Y881" s="209"/>
      <c r="Z881" s="209"/>
      <c r="AA881" s="209"/>
      <c r="AB881" s="209"/>
      <c r="AC881" s="209"/>
      <c r="AD881" s="209"/>
      <c r="AE881" s="209"/>
      <c r="AF881" s="209"/>
      <c r="AG881" s="209"/>
      <c r="AH881" s="209"/>
      <c r="AI881" s="209"/>
      <c r="AJ881" s="209"/>
      <c r="AK881" s="209"/>
      <c r="AL881" s="209"/>
      <c r="AM881" s="209"/>
      <c r="AN881" s="209"/>
      <c r="AO881" s="209"/>
      <c r="AP881" s="209"/>
      <c r="AQ881" s="209"/>
      <c r="AR881" s="209"/>
      <c r="AS881" s="209"/>
      <c r="AT881" s="209"/>
      <c r="AU881" s="209"/>
      <c r="AV881" s="209"/>
      <c r="AW881" s="209"/>
      <c r="AX881" s="209"/>
      <c r="AY881" s="209"/>
      <c r="AZ881" s="209"/>
      <c r="BA881" s="209"/>
      <c r="BB881" s="209"/>
      <c r="BC881" s="209"/>
      <c r="BD881" s="209"/>
      <c r="BE881" s="209"/>
      <c r="BF881" s="209"/>
      <c r="BG881" s="209"/>
      <c r="BH881" s="209"/>
      <c r="BI881" s="209"/>
      <c r="BJ881" s="209"/>
      <c r="BK881" s="209"/>
      <c r="BL881" s="209"/>
      <c r="BM881" s="56"/>
    </row>
    <row r="882" spans="1:65">
      <c r="A882" s="30"/>
      <c r="B882" s="3" t="s">
        <v>273</v>
      </c>
      <c r="C882" s="29"/>
      <c r="D882" s="24">
        <v>9.831920802501747E-4</v>
      </c>
      <c r="E882" s="208"/>
      <c r="F882" s="209"/>
      <c r="G882" s="209"/>
      <c r="H882" s="209"/>
      <c r="I882" s="209"/>
      <c r="J882" s="209"/>
      <c r="K882" s="209"/>
      <c r="L882" s="209"/>
      <c r="M882" s="209"/>
      <c r="N882" s="209"/>
      <c r="O882" s="209"/>
      <c r="P882" s="209"/>
      <c r="Q882" s="209"/>
      <c r="R882" s="209"/>
      <c r="S882" s="209"/>
      <c r="T882" s="209"/>
      <c r="U882" s="209"/>
      <c r="V882" s="209"/>
      <c r="W882" s="209"/>
      <c r="X882" s="209"/>
      <c r="Y882" s="209"/>
      <c r="Z882" s="209"/>
      <c r="AA882" s="209"/>
      <c r="AB882" s="209"/>
      <c r="AC882" s="209"/>
      <c r="AD882" s="209"/>
      <c r="AE882" s="209"/>
      <c r="AF882" s="209"/>
      <c r="AG882" s="209"/>
      <c r="AH882" s="209"/>
      <c r="AI882" s="209"/>
      <c r="AJ882" s="209"/>
      <c r="AK882" s="209"/>
      <c r="AL882" s="209"/>
      <c r="AM882" s="209"/>
      <c r="AN882" s="209"/>
      <c r="AO882" s="209"/>
      <c r="AP882" s="209"/>
      <c r="AQ882" s="209"/>
      <c r="AR882" s="209"/>
      <c r="AS882" s="209"/>
      <c r="AT882" s="209"/>
      <c r="AU882" s="209"/>
      <c r="AV882" s="209"/>
      <c r="AW882" s="209"/>
      <c r="AX882" s="209"/>
      <c r="AY882" s="209"/>
      <c r="AZ882" s="209"/>
      <c r="BA882" s="209"/>
      <c r="BB882" s="209"/>
      <c r="BC882" s="209"/>
      <c r="BD882" s="209"/>
      <c r="BE882" s="209"/>
      <c r="BF882" s="209"/>
      <c r="BG882" s="209"/>
      <c r="BH882" s="209"/>
      <c r="BI882" s="209"/>
      <c r="BJ882" s="209"/>
      <c r="BK882" s="209"/>
      <c r="BL882" s="209"/>
      <c r="BM882" s="56"/>
    </row>
    <row r="883" spans="1:65">
      <c r="A883" s="30"/>
      <c r="B883" s="3" t="s">
        <v>87</v>
      </c>
      <c r="C883" s="29"/>
      <c r="D883" s="13">
        <v>0.17350448475003083</v>
      </c>
      <c r="E883" s="154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5"/>
    </row>
    <row r="884" spans="1:65">
      <c r="A884" s="30"/>
      <c r="B884" s="3" t="s">
        <v>274</v>
      </c>
      <c r="C884" s="29"/>
      <c r="D884" s="13">
        <v>-6.6613381477509392E-16</v>
      </c>
      <c r="E884" s="154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30"/>
      <c r="B885" s="46" t="s">
        <v>275</v>
      </c>
      <c r="C885" s="47"/>
      <c r="D885" s="45" t="s">
        <v>276</v>
      </c>
      <c r="E885" s="154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B886" s="31"/>
      <c r="C886" s="20"/>
      <c r="D886" s="20"/>
      <c r="BM886" s="55"/>
    </row>
    <row r="887" spans="1:65" ht="15">
      <c r="B887" s="8" t="s">
        <v>620</v>
      </c>
      <c r="BM887" s="28" t="s">
        <v>67</v>
      </c>
    </row>
    <row r="888" spans="1:65" ht="15">
      <c r="A888" s="25" t="s">
        <v>12</v>
      </c>
      <c r="B888" s="18" t="s">
        <v>110</v>
      </c>
      <c r="C888" s="15" t="s">
        <v>111</v>
      </c>
      <c r="D888" s="16" t="s">
        <v>229</v>
      </c>
      <c r="E888" s="17" t="s">
        <v>229</v>
      </c>
      <c r="F888" s="17" t="s">
        <v>229</v>
      </c>
      <c r="G888" s="17" t="s">
        <v>229</v>
      </c>
      <c r="H888" s="17" t="s">
        <v>229</v>
      </c>
      <c r="I888" s="17" t="s">
        <v>229</v>
      </c>
      <c r="J888" s="17" t="s">
        <v>229</v>
      </c>
      <c r="K888" s="17" t="s">
        <v>229</v>
      </c>
      <c r="L888" s="154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1</v>
      </c>
    </row>
    <row r="889" spans="1:65">
      <c r="A889" s="30"/>
      <c r="B889" s="19" t="s">
        <v>230</v>
      </c>
      <c r="C889" s="9" t="s">
        <v>230</v>
      </c>
      <c r="D889" s="152" t="s">
        <v>233</v>
      </c>
      <c r="E889" s="153" t="s">
        <v>238</v>
      </c>
      <c r="F889" s="153" t="s">
        <v>239</v>
      </c>
      <c r="G889" s="153" t="s">
        <v>241</v>
      </c>
      <c r="H889" s="153" t="s">
        <v>243</v>
      </c>
      <c r="I889" s="153" t="s">
        <v>245</v>
      </c>
      <c r="J889" s="153" t="s">
        <v>247</v>
      </c>
      <c r="K889" s="153" t="s">
        <v>250</v>
      </c>
      <c r="L889" s="154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 t="s">
        <v>3</v>
      </c>
    </row>
    <row r="890" spans="1:65">
      <c r="A890" s="30"/>
      <c r="B890" s="19"/>
      <c r="C890" s="9"/>
      <c r="D890" s="10" t="s">
        <v>279</v>
      </c>
      <c r="E890" s="11" t="s">
        <v>279</v>
      </c>
      <c r="F890" s="11" t="s">
        <v>279</v>
      </c>
      <c r="G890" s="11" t="s">
        <v>279</v>
      </c>
      <c r="H890" s="11" t="s">
        <v>279</v>
      </c>
      <c r="I890" s="11" t="s">
        <v>279</v>
      </c>
      <c r="J890" s="11" t="s">
        <v>282</v>
      </c>
      <c r="K890" s="11" t="s">
        <v>279</v>
      </c>
      <c r="L890" s="154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8">
        <v>2</v>
      </c>
    </row>
    <row r="891" spans="1:65">
      <c r="A891" s="30"/>
      <c r="B891" s="19"/>
      <c r="C891" s="9"/>
      <c r="D891" s="26" t="s">
        <v>334</v>
      </c>
      <c r="E891" s="26" t="s">
        <v>116</v>
      </c>
      <c r="F891" s="26" t="s">
        <v>268</v>
      </c>
      <c r="G891" s="26" t="s">
        <v>333</v>
      </c>
      <c r="H891" s="26" t="s">
        <v>116</v>
      </c>
      <c r="I891" s="26" t="s">
        <v>335</v>
      </c>
      <c r="J891" s="26" t="s">
        <v>333</v>
      </c>
      <c r="K891" s="26" t="s">
        <v>337</v>
      </c>
      <c r="L891" s="154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8">
        <v>3</v>
      </c>
    </row>
    <row r="892" spans="1:65">
      <c r="A892" s="30"/>
      <c r="B892" s="18">
        <v>1</v>
      </c>
      <c r="C892" s="14">
        <v>1</v>
      </c>
      <c r="D892" s="22">
        <v>2.65</v>
      </c>
      <c r="E892" s="22">
        <v>2.5</v>
      </c>
      <c r="F892" s="155">
        <v>2.33</v>
      </c>
      <c r="G892" s="22">
        <v>2.331</v>
      </c>
      <c r="H892" s="22">
        <v>2.4700000000000002</v>
      </c>
      <c r="I892" s="22">
        <v>2.31</v>
      </c>
      <c r="J892" s="22">
        <v>2.8</v>
      </c>
      <c r="K892" s="22">
        <v>2.2000000000000002</v>
      </c>
      <c r="L892" s="154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8">
        <v>1</v>
      </c>
    </row>
    <row r="893" spans="1:65">
      <c r="A893" s="30"/>
      <c r="B893" s="19">
        <v>1</v>
      </c>
      <c r="C893" s="9">
        <v>2</v>
      </c>
      <c r="D893" s="11">
        <v>2.64</v>
      </c>
      <c r="E893" s="11">
        <v>2.2999999999999998</v>
      </c>
      <c r="F893" s="11">
        <v>2.48</v>
      </c>
      <c r="G893" s="11">
        <v>2.222</v>
      </c>
      <c r="H893" s="11">
        <v>2.4700000000000002</v>
      </c>
      <c r="I893" s="11">
        <v>2.39</v>
      </c>
      <c r="J893" s="11">
        <v>2.6</v>
      </c>
      <c r="K893" s="11">
        <v>2.16</v>
      </c>
      <c r="L893" s="154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>
        <v>21</v>
      </c>
    </row>
    <row r="894" spans="1:65">
      <c r="A894" s="30"/>
      <c r="B894" s="19">
        <v>1</v>
      </c>
      <c r="C894" s="9">
        <v>3</v>
      </c>
      <c r="D894" s="11">
        <v>2.57</v>
      </c>
      <c r="E894" s="11">
        <v>2.2000000000000002</v>
      </c>
      <c r="F894" s="11">
        <v>2.4700000000000002</v>
      </c>
      <c r="G894" s="11">
        <v>2.3149999999999999</v>
      </c>
      <c r="H894" s="11">
        <v>2.44</v>
      </c>
      <c r="I894" s="11">
        <v>2.37</v>
      </c>
      <c r="J894" s="11">
        <v>2.1</v>
      </c>
      <c r="K894" s="11">
        <v>2.2999999999999998</v>
      </c>
      <c r="L894" s="154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>
        <v>16</v>
      </c>
    </row>
    <row r="895" spans="1:65">
      <c r="A895" s="30"/>
      <c r="B895" s="19">
        <v>1</v>
      </c>
      <c r="C895" s="9">
        <v>4</v>
      </c>
      <c r="D895" s="11">
        <v>2.59</v>
      </c>
      <c r="E895" s="11">
        <v>2.6</v>
      </c>
      <c r="F895" s="11">
        <v>2.4700000000000002</v>
      </c>
      <c r="G895" s="11">
        <v>2.355</v>
      </c>
      <c r="H895" s="11">
        <v>2.4300000000000002</v>
      </c>
      <c r="I895" s="11">
        <v>2.34</v>
      </c>
      <c r="J895" s="11">
        <v>2.2999999999999998</v>
      </c>
      <c r="K895" s="11">
        <v>2.12</v>
      </c>
      <c r="L895" s="154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2.3919791666666668</v>
      </c>
    </row>
    <row r="896" spans="1:65">
      <c r="A896" s="30"/>
      <c r="B896" s="19">
        <v>1</v>
      </c>
      <c r="C896" s="9">
        <v>5</v>
      </c>
      <c r="D896" s="11">
        <v>2.63</v>
      </c>
      <c r="E896" s="11">
        <v>2.2000000000000002</v>
      </c>
      <c r="F896" s="11">
        <v>2.4700000000000002</v>
      </c>
      <c r="G896" s="11">
        <v>2.3759999999999999</v>
      </c>
      <c r="H896" s="11">
        <v>2.4900000000000002</v>
      </c>
      <c r="I896" s="11">
        <v>2.31</v>
      </c>
      <c r="J896" s="11">
        <v>2.6</v>
      </c>
      <c r="K896" s="11">
        <v>2.08</v>
      </c>
      <c r="L896" s="154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115</v>
      </c>
    </row>
    <row r="897" spans="1:65">
      <c r="A897" s="30"/>
      <c r="B897" s="19">
        <v>1</v>
      </c>
      <c r="C897" s="9">
        <v>6</v>
      </c>
      <c r="D897" s="11">
        <v>2.58</v>
      </c>
      <c r="E897" s="11">
        <v>2.2999999999999998</v>
      </c>
      <c r="F897" s="11">
        <v>2.42</v>
      </c>
      <c r="G897" s="11">
        <v>2.3039999999999998</v>
      </c>
      <c r="H897" s="11">
        <v>2.46</v>
      </c>
      <c r="I897" s="11">
        <v>2.41</v>
      </c>
      <c r="J897" s="11">
        <v>2.1</v>
      </c>
      <c r="K897" s="11">
        <v>2.13</v>
      </c>
      <c r="L897" s="154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5"/>
    </row>
    <row r="898" spans="1:65">
      <c r="A898" s="30"/>
      <c r="B898" s="20" t="s">
        <v>271</v>
      </c>
      <c r="C898" s="12"/>
      <c r="D898" s="23">
        <v>2.61</v>
      </c>
      <c r="E898" s="23">
        <v>2.35</v>
      </c>
      <c r="F898" s="23">
        <v>2.4400000000000004</v>
      </c>
      <c r="G898" s="23">
        <v>2.3171666666666666</v>
      </c>
      <c r="H898" s="23">
        <v>2.4600000000000004</v>
      </c>
      <c r="I898" s="23">
        <v>2.355</v>
      </c>
      <c r="J898" s="23">
        <v>2.4166666666666665</v>
      </c>
      <c r="K898" s="23">
        <v>2.1650000000000005</v>
      </c>
      <c r="L898" s="154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5"/>
    </row>
    <row r="899" spans="1:65">
      <c r="A899" s="30"/>
      <c r="B899" s="3" t="s">
        <v>272</v>
      </c>
      <c r="C899" s="29"/>
      <c r="D899" s="11">
        <v>2.61</v>
      </c>
      <c r="E899" s="11">
        <v>2.2999999999999998</v>
      </c>
      <c r="F899" s="11">
        <v>2.4700000000000002</v>
      </c>
      <c r="G899" s="11">
        <v>2.323</v>
      </c>
      <c r="H899" s="11">
        <v>2.4649999999999999</v>
      </c>
      <c r="I899" s="11">
        <v>2.355</v>
      </c>
      <c r="J899" s="11">
        <v>2.4500000000000002</v>
      </c>
      <c r="K899" s="11">
        <v>2.145</v>
      </c>
      <c r="L899" s="154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5"/>
    </row>
    <row r="900" spans="1:65">
      <c r="A900" s="30"/>
      <c r="B900" s="3" t="s">
        <v>273</v>
      </c>
      <c r="C900" s="29"/>
      <c r="D900" s="24">
        <v>3.4058772731852836E-2</v>
      </c>
      <c r="E900" s="24">
        <v>0.16431676725154981</v>
      </c>
      <c r="F900" s="24">
        <v>5.7965506984757789E-2</v>
      </c>
      <c r="G900" s="24">
        <v>5.3514172577614108E-2</v>
      </c>
      <c r="H900" s="24">
        <v>2.1908902300206704E-2</v>
      </c>
      <c r="I900" s="24">
        <v>4.1833001326703832E-2</v>
      </c>
      <c r="J900" s="24">
        <v>0.292688685580203</v>
      </c>
      <c r="K900" s="24">
        <v>7.739509028355733E-2</v>
      </c>
      <c r="L900" s="208"/>
      <c r="M900" s="209"/>
      <c r="N900" s="209"/>
      <c r="O900" s="209"/>
      <c r="P900" s="209"/>
      <c r="Q900" s="209"/>
      <c r="R900" s="209"/>
      <c r="S900" s="209"/>
      <c r="T900" s="209"/>
      <c r="U900" s="209"/>
      <c r="V900" s="209"/>
      <c r="W900" s="209"/>
      <c r="X900" s="209"/>
      <c r="Y900" s="209"/>
      <c r="Z900" s="209"/>
      <c r="AA900" s="209"/>
      <c r="AB900" s="209"/>
      <c r="AC900" s="209"/>
      <c r="AD900" s="209"/>
      <c r="AE900" s="209"/>
      <c r="AF900" s="209"/>
      <c r="AG900" s="209"/>
      <c r="AH900" s="209"/>
      <c r="AI900" s="209"/>
      <c r="AJ900" s="209"/>
      <c r="AK900" s="209"/>
      <c r="AL900" s="209"/>
      <c r="AM900" s="209"/>
      <c r="AN900" s="209"/>
      <c r="AO900" s="209"/>
      <c r="AP900" s="209"/>
      <c r="AQ900" s="209"/>
      <c r="AR900" s="209"/>
      <c r="AS900" s="209"/>
      <c r="AT900" s="209"/>
      <c r="AU900" s="209"/>
      <c r="AV900" s="209"/>
      <c r="AW900" s="209"/>
      <c r="AX900" s="209"/>
      <c r="AY900" s="209"/>
      <c r="AZ900" s="209"/>
      <c r="BA900" s="209"/>
      <c r="BB900" s="209"/>
      <c r="BC900" s="209"/>
      <c r="BD900" s="209"/>
      <c r="BE900" s="209"/>
      <c r="BF900" s="209"/>
      <c r="BG900" s="209"/>
      <c r="BH900" s="209"/>
      <c r="BI900" s="209"/>
      <c r="BJ900" s="209"/>
      <c r="BK900" s="209"/>
      <c r="BL900" s="209"/>
      <c r="BM900" s="56"/>
    </row>
    <row r="901" spans="1:65">
      <c r="A901" s="30"/>
      <c r="B901" s="3" t="s">
        <v>87</v>
      </c>
      <c r="C901" s="29"/>
      <c r="D901" s="13">
        <v>1.304933821143787E-2</v>
      </c>
      <c r="E901" s="13">
        <v>6.9922028617680765E-2</v>
      </c>
      <c r="F901" s="13">
        <v>2.3756355321622041E-2</v>
      </c>
      <c r="G901" s="13">
        <v>2.3094658380614592E-2</v>
      </c>
      <c r="H901" s="13">
        <v>8.9060578456124796E-3</v>
      </c>
      <c r="I901" s="13">
        <v>1.7763482516647063E-2</v>
      </c>
      <c r="J901" s="13">
        <v>0.12111255955042884</v>
      </c>
      <c r="K901" s="13">
        <v>3.5748309599795525E-2</v>
      </c>
      <c r="L901" s="154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5"/>
    </row>
    <row r="902" spans="1:65">
      <c r="A902" s="30"/>
      <c r="B902" s="3" t="s">
        <v>274</v>
      </c>
      <c r="C902" s="29"/>
      <c r="D902" s="13">
        <v>9.1146627182859374E-2</v>
      </c>
      <c r="E902" s="13">
        <v>-1.7549971693594069E-2</v>
      </c>
      <c r="F902" s="13">
        <v>2.0075774071332209E-2</v>
      </c>
      <c r="G902" s="13">
        <v>-3.1276401167094958E-2</v>
      </c>
      <c r="H902" s="13">
        <v>2.8437050907982542E-2</v>
      </c>
      <c r="I902" s="13">
        <v>-1.5459652484431485E-2</v>
      </c>
      <c r="J902" s="13">
        <v>1.0320951095240005E-2</v>
      </c>
      <c r="K902" s="13">
        <v>-9.4891782432608762E-2</v>
      </c>
      <c r="L902" s="154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5"/>
    </row>
    <row r="903" spans="1:65">
      <c r="A903" s="30"/>
      <c r="B903" s="46" t="s">
        <v>275</v>
      </c>
      <c r="C903" s="47"/>
      <c r="D903" s="45">
        <v>2.46</v>
      </c>
      <c r="E903" s="45">
        <v>0.39</v>
      </c>
      <c r="F903" s="45">
        <v>0.59</v>
      </c>
      <c r="G903" s="45">
        <v>0.75</v>
      </c>
      <c r="H903" s="45">
        <v>0.81</v>
      </c>
      <c r="I903" s="45">
        <v>0.34</v>
      </c>
      <c r="J903" s="45">
        <v>0.34</v>
      </c>
      <c r="K903" s="45">
        <v>2.42</v>
      </c>
      <c r="L903" s="154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5"/>
    </row>
    <row r="904" spans="1:65">
      <c r="B904" s="31"/>
      <c r="C904" s="20"/>
      <c r="D904" s="20"/>
      <c r="E904" s="20"/>
      <c r="F904" s="20"/>
      <c r="G904" s="20"/>
      <c r="H904" s="20"/>
      <c r="I904" s="20"/>
      <c r="J904" s="20"/>
      <c r="K904" s="20"/>
      <c r="BM904" s="55"/>
    </row>
    <row r="905" spans="1:65" ht="15">
      <c r="B905" s="8" t="s">
        <v>621</v>
      </c>
      <c r="BM905" s="28" t="s">
        <v>67</v>
      </c>
    </row>
    <row r="906" spans="1:65" ht="15">
      <c r="A906" s="25" t="s">
        <v>15</v>
      </c>
      <c r="B906" s="18" t="s">
        <v>110</v>
      </c>
      <c r="C906" s="15" t="s">
        <v>111</v>
      </c>
      <c r="D906" s="16" t="s">
        <v>229</v>
      </c>
      <c r="E906" s="17" t="s">
        <v>229</v>
      </c>
      <c r="F906" s="17" t="s">
        <v>229</v>
      </c>
      <c r="G906" s="17" t="s">
        <v>229</v>
      </c>
      <c r="H906" s="17" t="s">
        <v>229</v>
      </c>
      <c r="I906" s="17" t="s">
        <v>229</v>
      </c>
      <c r="J906" s="17" t="s">
        <v>229</v>
      </c>
      <c r="K906" s="17" t="s">
        <v>229</v>
      </c>
      <c r="L906" s="17" t="s">
        <v>229</v>
      </c>
      <c r="M906" s="17" t="s">
        <v>229</v>
      </c>
      <c r="N906" s="17" t="s">
        <v>229</v>
      </c>
      <c r="O906" s="17" t="s">
        <v>229</v>
      </c>
      <c r="P906" s="17" t="s">
        <v>229</v>
      </c>
      <c r="Q906" s="17" t="s">
        <v>229</v>
      </c>
      <c r="R906" s="17" t="s">
        <v>229</v>
      </c>
      <c r="S906" s="17" t="s">
        <v>229</v>
      </c>
      <c r="T906" s="17" t="s">
        <v>229</v>
      </c>
      <c r="U906" s="17" t="s">
        <v>229</v>
      </c>
      <c r="V906" s="17" t="s">
        <v>229</v>
      </c>
      <c r="W906" s="17" t="s">
        <v>229</v>
      </c>
      <c r="X906" s="17" t="s">
        <v>229</v>
      </c>
      <c r="Y906" s="17" t="s">
        <v>229</v>
      </c>
      <c r="Z906" s="154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>
        <v>1</v>
      </c>
    </row>
    <row r="907" spans="1:65">
      <c r="A907" s="30"/>
      <c r="B907" s="19" t="s">
        <v>230</v>
      </c>
      <c r="C907" s="9" t="s">
        <v>230</v>
      </c>
      <c r="D907" s="152" t="s">
        <v>232</v>
      </c>
      <c r="E907" s="153" t="s">
        <v>233</v>
      </c>
      <c r="F907" s="153" t="s">
        <v>234</v>
      </c>
      <c r="G907" s="153" t="s">
        <v>235</v>
      </c>
      <c r="H907" s="153" t="s">
        <v>237</v>
      </c>
      <c r="I907" s="153" t="s">
        <v>238</v>
      </c>
      <c r="J907" s="153" t="s">
        <v>239</v>
      </c>
      <c r="K907" s="153" t="s">
        <v>240</v>
      </c>
      <c r="L907" s="153" t="s">
        <v>241</v>
      </c>
      <c r="M907" s="153" t="s">
        <v>243</v>
      </c>
      <c r="N907" s="153" t="s">
        <v>244</v>
      </c>
      <c r="O907" s="153" t="s">
        <v>245</v>
      </c>
      <c r="P907" s="153" t="s">
        <v>246</v>
      </c>
      <c r="Q907" s="153" t="s">
        <v>247</v>
      </c>
      <c r="R907" s="153" t="s">
        <v>249</v>
      </c>
      <c r="S907" s="153" t="s">
        <v>250</v>
      </c>
      <c r="T907" s="153" t="s">
        <v>251</v>
      </c>
      <c r="U907" s="153" t="s">
        <v>252</v>
      </c>
      <c r="V907" s="153" t="s">
        <v>259</v>
      </c>
      <c r="W907" s="153" t="s">
        <v>260</v>
      </c>
      <c r="X907" s="153" t="s">
        <v>261</v>
      </c>
      <c r="Y907" s="153" t="s">
        <v>262</v>
      </c>
      <c r="Z907" s="154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8" t="s">
        <v>3</v>
      </c>
    </row>
    <row r="908" spans="1:65">
      <c r="A908" s="30"/>
      <c r="B908" s="19"/>
      <c r="C908" s="9"/>
      <c r="D908" s="10" t="s">
        <v>279</v>
      </c>
      <c r="E908" s="11" t="s">
        <v>279</v>
      </c>
      <c r="F908" s="11" t="s">
        <v>281</v>
      </c>
      <c r="G908" s="11" t="s">
        <v>282</v>
      </c>
      <c r="H908" s="11" t="s">
        <v>282</v>
      </c>
      <c r="I908" s="11" t="s">
        <v>279</v>
      </c>
      <c r="J908" s="11" t="s">
        <v>279</v>
      </c>
      <c r="K908" s="11" t="s">
        <v>282</v>
      </c>
      <c r="L908" s="11" t="s">
        <v>279</v>
      </c>
      <c r="M908" s="11" t="s">
        <v>279</v>
      </c>
      <c r="N908" s="11" t="s">
        <v>282</v>
      </c>
      <c r="O908" s="11" t="s">
        <v>279</v>
      </c>
      <c r="P908" s="11" t="s">
        <v>279</v>
      </c>
      <c r="Q908" s="11" t="s">
        <v>282</v>
      </c>
      <c r="R908" s="11" t="s">
        <v>279</v>
      </c>
      <c r="S908" s="11" t="s">
        <v>279</v>
      </c>
      <c r="T908" s="11" t="s">
        <v>279</v>
      </c>
      <c r="U908" s="11" t="s">
        <v>282</v>
      </c>
      <c r="V908" s="11" t="s">
        <v>282</v>
      </c>
      <c r="W908" s="11" t="s">
        <v>279</v>
      </c>
      <c r="X908" s="11" t="s">
        <v>282</v>
      </c>
      <c r="Y908" s="11" t="s">
        <v>279</v>
      </c>
      <c r="Z908" s="154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8">
        <v>2</v>
      </c>
    </row>
    <row r="909" spans="1:65">
      <c r="A909" s="30"/>
      <c r="B909" s="19"/>
      <c r="C909" s="9"/>
      <c r="D909" s="26" t="s">
        <v>333</v>
      </c>
      <c r="E909" s="26" t="s">
        <v>334</v>
      </c>
      <c r="F909" s="26" t="s">
        <v>333</v>
      </c>
      <c r="G909" s="26" t="s">
        <v>335</v>
      </c>
      <c r="H909" s="26" t="s">
        <v>335</v>
      </c>
      <c r="I909" s="26" t="s">
        <v>116</v>
      </c>
      <c r="J909" s="26" t="s">
        <v>268</v>
      </c>
      <c r="K909" s="26" t="s">
        <v>335</v>
      </c>
      <c r="L909" s="26" t="s">
        <v>333</v>
      </c>
      <c r="M909" s="26" t="s">
        <v>116</v>
      </c>
      <c r="N909" s="26" t="s">
        <v>336</v>
      </c>
      <c r="O909" s="26" t="s">
        <v>335</v>
      </c>
      <c r="P909" s="26" t="s">
        <v>336</v>
      </c>
      <c r="Q909" s="26" t="s">
        <v>333</v>
      </c>
      <c r="R909" s="26" t="s">
        <v>335</v>
      </c>
      <c r="S909" s="26" t="s">
        <v>337</v>
      </c>
      <c r="T909" s="26" t="s">
        <v>333</v>
      </c>
      <c r="U909" s="26" t="s">
        <v>336</v>
      </c>
      <c r="V909" s="26" t="s">
        <v>338</v>
      </c>
      <c r="W909" s="26" t="s">
        <v>333</v>
      </c>
      <c r="X909" s="26" t="s">
        <v>333</v>
      </c>
      <c r="Y909" s="26" t="s">
        <v>333</v>
      </c>
      <c r="Z909" s="154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8">
        <v>2</v>
      </c>
    </row>
    <row r="910" spans="1:65">
      <c r="A910" s="30"/>
      <c r="B910" s="18">
        <v>1</v>
      </c>
      <c r="C910" s="14">
        <v>1</v>
      </c>
      <c r="D910" s="22">
        <v>0.6</v>
      </c>
      <c r="E910" s="22">
        <v>0.6</v>
      </c>
      <c r="F910" s="148" t="s">
        <v>96</v>
      </c>
      <c r="G910" s="148" t="s">
        <v>365</v>
      </c>
      <c r="H910" s="148">
        <v>1</v>
      </c>
      <c r="I910" s="22">
        <v>0.5</v>
      </c>
      <c r="J910" s="148" t="s">
        <v>102</v>
      </c>
      <c r="K910" s="22">
        <v>0.5</v>
      </c>
      <c r="L910" s="22">
        <v>0.63</v>
      </c>
      <c r="M910" s="22">
        <v>0.6</v>
      </c>
      <c r="N910" s="148" t="s">
        <v>304</v>
      </c>
      <c r="O910" s="22">
        <v>0.72099999999999997</v>
      </c>
      <c r="P910" s="22">
        <v>0.7</v>
      </c>
      <c r="Q910" s="22">
        <v>0.69</v>
      </c>
      <c r="R910" s="22">
        <v>0.5</v>
      </c>
      <c r="S910" s="22">
        <v>0.6</v>
      </c>
      <c r="T910" s="22">
        <v>0.5</v>
      </c>
      <c r="U910" s="22">
        <v>0.8</v>
      </c>
      <c r="V910" s="148" t="s">
        <v>340</v>
      </c>
      <c r="W910" s="22">
        <v>0.7</v>
      </c>
      <c r="X910" s="22">
        <v>0.6</v>
      </c>
      <c r="Y910" s="22">
        <v>0.6</v>
      </c>
      <c r="Z910" s="154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8">
        <v>1</v>
      </c>
    </row>
    <row r="911" spans="1:65">
      <c r="A911" s="30"/>
      <c r="B911" s="19">
        <v>1</v>
      </c>
      <c r="C911" s="9">
        <v>2</v>
      </c>
      <c r="D911" s="11">
        <v>0.6</v>
      </c>
      <c r="E911" s="11">
        <v>0.5</v>
      </c>
      <c r="F911" s="149" t="s">
        <v>96</v>
      </c>
      <c r="G911" s="149" t="s">
        <v>365</v>
      </c>
      <c r="H911" s="149">
        <v>0.9</v>
      </c>
      <c r="I911" s="11">
        <v>0.5</v>
      </c>
      <c r="J911" s="149" t="s">
        <v>102</v>
      </c>
      <c r="K911" s="11">
        <v>0.5</v>
      </c>
      <c r="L911" s="11">
        <v>0.61</v>
      </c>
      <c r="M911" s="11">
        <v>0.6</v>
      </c>
      <c r="N911" s="149" t="s">
        <v>304</v>
      </c>
      <c r="O911" s="11">
        <v>0.73499999999999999</v>
      </c>
      <c r="P911" s="11">
        <v>0.65</v>
      </c>
      <c r="Q911" s="11">
        <v>0.7</v>
      </c>
      <c r="R911" s="11">
        <v>0.5</v>
      </c>
      <c r="S911" s="11">
        <v>0.6</v>
      </c>
      <c r="T911" s="11">
        <v>0.6</v>
      </c>
      <c r="U911" s="11">
        <v>0.7</v>
      </c>
      <c r="V911" s="149" t="s">
        <v>340</v>
      </c>
      <c r="W911" s="11">
        <v>0.6</v>
      </c>
      <c r="X911" s="11">
        <v>0.7</v>
      </c>
      <c r="Y911" s="11">
        <v>0.5</v>
      </c>
      <c r="Z911" s="154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>
        <v>22</v>
      </c>
    </row>
    <row r="912" spans="1:65">
      <c r="A912" s="30"/>
      <c r="B912" s="19">
        <v>1</v>
      </c>
      <c r="C912" s="9">
        <v>3</v>
      </c>
      <c r="D912" s="11">
        <v>0.6</v>
      </c>
      <c r="E912" s="11">
        <v>0.6</v>
      </c>
      <c r="F912" s="149" t="s">
        <v>96</v>
      </c>
      <c r="G912" s="149" t="s">
        <v>365</v>
      </c>
      <c r="H912" s="149">
        <v>0.9</v>
      </c>
      <c r="I912" s="11">
        <v>0.5</v>
      </c>
      <c r="J912" s="149" t="s">
        <v>102</v>
      </c>
      <c r="K912" s="11">
        <v>0.6</v>
      </c>
      <c r="L912" s="150">
        <v>0.51</v>
      </c>
      <c r="M912" s="11">
        <v>0.7</v>
      </c>
      <c r="N912" s="149" t="s">
        <v>304</v>
      </c>
      <c r="O912" s="11">
        <v>0.72499999999999998</v>
      </c>
      <c r="P912" s="11">
        <v>0.68</v>
      </c>
      <c r="Q912" s="150">
        <v>0.65</v>
      </c>
      <c r="R912" s="11">
        <v>0.5</v>
      </c>
      <c r="S912" s="11">
        <v>0.6</v>
      </c>
      <c r="T912" s="11">
        <v>0.6</v>
      </c>
      <c r="U912" s="11">
        <v>0.8</v>
      </c>
      <c r="V912" s="149" t="s">
        <v>340</v>
      </c>
      <c r="W912" s="11">
        <v>0.7</v>
      </c>
      <c r="X912" s="11">
        <v>0.6</v>
      </c>
      <c r="Y912" s="11">
        <v>0.6</v>
      </c>
      <c r="Z912" s="154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>
        <v>16</v>
      </c>
    </row>
    <row r="913" spans="1:65">
      <c r="A913" s="30"/>
      <c r="B913" s="19">
        <v>1</v>
      </c>
      <c r="C913" s="9">
        <v>4</v>
      </c>
      <c r="D913" s="11">
        <v>0.6</v>
      </c>
      <c r="E913" s="11">
        <v>0.5</v>
      </c>
      <c r="F913" s="149" t="s">
        <v>96</v>
      </c>
      <c r="G913" s="149" t="s">
        <v>365</v>
      </c>
      <c r="H913" s="149">
        <v>1</v>
      </c>
      <c r="I913" s="11">
        <v>0.5</v>
      </c>
      <c r="J913" s="149" t="s">
        <v>102</v>
      </c>
      <c r="K913" s="11">
        <v>0.5</v>
      </c>
      <c r="L913" s="11">
        <v>0.6</v>
      </c>
      <c r="M913" s="11">
        <v>0.6</v>
      </c>
      <c r="N913" s="149" t="s">
        <v>304</v>
      </c>
      <c r="O913" s="11">
        <v>0.72599999999999998</v>
      </c>
      <c r="P913" s="11">
        <v>0.68</v>
      </c>
      <c r="Q913" s="11">
        <v>0.71</v>
      </c>
      <c r="R913" s="11">
        <v>0.5</v>
      </c>
      <c r="S913" s="11">
        <v>0.6</v>
      </c>
      <c r="T913" s="11">
        <v>0.6</v>
      </c>
      <c r="U913" s="11">
        <v>0.7</v>
      </c>
      <c r="V913" s="149" t="s">
        <v>340</v>
      </c>
      <c r="W913" s="11">
        <v>0.7</v>
      </c>
      <c r="X913" s="11">
        <v>0.6</v>
      </c>
      <c r="Y913" s="11">
        <v>0.6</v>
      </c>
      <c r="Z913" s="154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>
        <v>0.59816666666666662</v>
      </c>
    </row>
    <row r="914" spans="1:65">
      <c r="A914" s="30"/>
      <c r="B914" s="19">
        <v>1</v>
      </c>
      <c r="C914" s="9">
        <v>5</v>
      </c>
      <c r="D914" s="11">
        <v>0.6</v>
      </c>
      <c r="E914" s="11">
        <v>0.5</v>
      </c>
      <c r="F914" s="149" t="s">
        <v>96</v>
      </c>
      <c r="G914" s="11">
        <v>0.4</v>
      </c>
      <c r="H914" s="149">
        <v>0.9</v>
      </c>
      <c r="I914" s="11">
        <v>0.5</v>
      </c>
      <c r="J914" s="149" t="s">
        <v>102</v>
      </c>
      <c r="K914" s="11">
        <v>0.5</v>
      </c>
      <c r="L914" s="11">
        <v>0.63</v>
      </c>
      <c r="M914" s="11">
        <v>0.6</v>
      </c>
      <c r="N914" s="149" t="s">
        <v>304</v>
      </c>
      <c r="O914" s="11">
        <v>0.73</v>
      </c>
      <c r="P914" s="11">
        <v>0.68</v>
      </c>
      <c r="Q914" s="11">
        <v>0.7</v>
      </c>
      <c r="R914" s="11">
        <v>0.5</v>
      </c>
      <c r="S914" s="11">
        <v>0.6</v>
      </c>
      <c r="T914" s="11">
        <v>0.5</v>
      </c>
      <c r="U914" s="11">
        <v>0.7</v>
      </c>
      <c r="V914" s="149" t="s">
        <v>340</v>
      </c>
      <c r="W914" s="11">
        <v>0.6</v>
      </c>
      <c r="X914" s="11">
        <v>0.6</v>
      </c>
      <c r="Y914" s="11">
        <v>0.6</v>
      </c>
      <c r="Z914" s="154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>
        <v>116</v>
      </c>
    </row>
    <row r="915" spans="1:65">
      <c r="A915" s="30"/>
      <c r="B915" s="19">
        <v>1</v>
      </c>
      <c r="C915" s="9">
        <v>6</v>
      </c>
      <c r="D915" s="11">
        <v>0.6</v>
      </c>
      <c r="E915" s="11">
        <v>0.6</v>
      </c>
      <c r="F915" s="149" t="s">
        <v>96</v>
      </c>
      <c r="G915" s="149" t="s">
        <v>365</v>
      </c>
      <c r="H915" s="149">
        <v>0.9</v>
      </c>
      <c r="I915" s="11">
        <v>0.5</v>
      </c>
      <c r="J915" s="149" t="s">
        <v>102</v>
      </c>
      <c r="K915" s="11">
        <v>0.5</v>
      </c>
      <c r="L915" s="11">
        <v>0.61</v>
      </c>
      <c r="M915" s="11">
        <v>0.6</v>
      </c>
      <c r="N915" s="149" t="s">
        <v>304</v>
      </c>
      <c r="O915" s="11">
        <v>0.73199999999999998</v>
      </c>
      <c r="P915" s="11">
        <v>0.67</v>
      </c>
      <c r="Q915" s="11">
        <v>0.69</v>
      </c>
      <c r="R915" s="11">
        <v>0.5</v>
      </c>
      <c r="S915" s="11">
        <v>0.6</v>
      </c>
      <c r="T915" s="11">
        <v>0.5</v>
      </c>
      <c r="U915" s="11">
        <v>0.7</v>
      </c>
      <c r="V915" s="149" t="s">
        <v>340</v>
      </c>
      <c r="W915" s="11">
        <v>0.7</v>
      </c>
      <c r="X915" s="11">
        <v>0.7</v>
      </c>
      <c r="Y915" s="11">
        <v>0.6</v>
      </c>
      <c r="Z915" s="154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5"/>
    </row>
    <row r="916" spans="1:65">
      <c r="A916" s="30"/>
      <c r="B916" s="20" t="s">
        <v>271</v>
      </c>
      <c r="C916" s="12"/>
      <c r="D916" s="23">
        <v>0.6</v>
      </c>
      <c r="E916" s="23">
        <v>0.55000000000000004</v>
      </c>
      <c r="F916" s="23" t="s">
        <v>702</v>
      </c>
      <c r="G916" s="23">
        <v>0.4</v>
      </c>
      <c r="H916" s="23">
        <v>0.93333333333333346</v>
      </c>
      <c r="I916" s="23">
        <v>0.5</v>
      </c>
      <c r="J916" s="23" t="s">
        <v>702</v>
      </c>
      <c r="K916" s="23">
        <v>0.51666666666666672</v>
      </c>
      <c r="L916" s="23">
        <v>0.59833333333333327</v>
      </c>
      <c r="M916" s="23">
        <v>0.6166666666666667</v>
      </c>
      <c r="N916" s="23" t="s">
        <v>702</v>
      </c>
      <c r="O916" s="23">
        <v>0.72816666666666663</v>
      </c>
      <c r="P916" s="23">
        <v>0.67666666666666675</v>
      </c>
      <c r="Q916" s="23">
        <v>0.69000000000000006</v>
      </c>
      <c r="R916" s="23">
        <v>0.5</v>
      </c>
      <c r="S916" s="23">
        <v>0.6</v>
      </c>
      <c r="T916" s="23">
        <v>0.55000000000000004</v>
      </c>
      <c r="U916" s="23">
        <v>0.73333333333333339</v>
      </c>
      <c r="V916" s="23" t="s">
        <v>702</v>
      </c>
      <c r="W916" s="23">
        <v>0.66666666666666663</v>
      </c>
      <c r="X916" s="23">
        <v>0.6333333333333333</v>
      </c>
      <c r="Y916" s="23">
        <v>0.58333333333333337</v>
      </c>
      <c r="Z916" s="154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5"/>
    </row>
    <row r="917" spans="1:65">
      <c r="A917" s="30"/>
      <c r="B917" s="3" t="s">
        <v>272</v>
      </c>
      <c r="C917" s="29"/>
      <c r="D917" s="11">
        <v>0.6</v>
      </c>
      <c r="E917" s="11">
        <v>0.55000000000000004</v>
      </c>
      <c r="F917" s="11" t="s">
        <v>702</v>
      </c>
      <c r="G917" s="11">
        <v>0.4</v>
      </c>
      <c r="H917" s="11">
        <v>0.9</v>
      </c>
      <c r="I917" s="11">
        <v>0.5</v>
      </c>
      <c r="J917" s="11" t="s">
        <v>702</v>
      </c>
      <c r="K917" s="11">
        <v>0.5</v>
      </c>
      <c r="L917" s="11">
        <v>0.61</v>
      </c>
      <c r="M917" s="11">
        <v>0.6</v>
      </c>
      <c r="N917" s="11" t="s">
        <v>702</v>
      </c>
      <c r="O917" s="11">
        <v>0.72799999999999998</v>
      </c>
      <c r="P917" s="11">
        <v>0.68</v>
      </c>
      <c r="Q917" s="11">
        <v>0.69499999999999995</v>
      </c>
      <c r="R917" s="11">
        <v>0.5</v>
      </c>
      <c r="S917" s="11">
        <v>0.6</v>
      </c>
      <c r="T917" s="11">
        <v>0.55000000000000004</v>
      </c>
      <c r="U917" s="11">
        <v>0.7</v>
      </c>
      <c r="V917" s="11" t="s">
        <v>702</v>
      </c>
      <c r="W917" s="11">
        <v>0.7</v>
      </c>
      <c r="X917" s="11">
        <v>0.6</v>
      </c>
      <c r="Y917" s="11">
        <v>0.6</v>
      </c>
      <c r="Z917" s="154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5"/>
    </row>
    <row r="918" spans="1:65">
      <c r="A918" s="30"/>
      <c r="B918" s="3" t="s">
        <v>273</v>
      </c>
      <c r="C918" s="29"/>
      <c r="D918" s="24">
        <v>0</v>
      </c>
      <c r="E918" s="24">
        <v>5.4772255750516599E-2</v>
      </c>
      <c r="F918" s="24" t="s">
        <v>702</v>
      </c>
      <c r="G918" s="24" t="s">
        <v>702</v>
      </c>
      <c r="H918" s="24">
        <v>5.1639777949432218E-2</v>
      </c>
      <c r="I918" s="24">
        <v>0</v>
      </c>
      <c r="J918" s="24" t="s">
        <v>702</v>
      </c>
      <c r="K918" s="24">
        <v>4.0824829046386291E-2</v>
      </c>
      <c r="L918" s="24">
        <v>4.4907311951024931E-2</v>
      </c>
      <c r="M918" s="24">
        <v>4.0824829046386291E-2</v>
      </c>
      <c r="N918" s="24" t="s">
        <v>702</v>
      </c>
      <c r="O918" s="24">
        <v>5.1153364177409398E-3</v>
      </c>
      <c r="P918" s="24">
        <v>1.6329931618554502E-2</v>
      </c>
      <c r="Q918" s="24">
        <v>2.0976176963403006E-2</v>
      </c>
      <c r="R918" s="24">
        <v>0</v>
      </c>
      <c r="S918" s="24">
        <v>0</v>
      </c>
      <c r="T918" s="24">
        <v>5.4772255750516599E-2</v>
      </c>
      <c r="U918" s="24">
        <v>5.1639777949432274E-2</v>
      </c>
      <c r="V918" s="24" t="s">
        <v>702</v>
      </c>
      <c r="W918" s="24">
        <v>5.1639777949432218E-2</v>
      </c>
      <c r="X918" s="24">
        <v>5.1639777949432218E-2</v>
      </c>
      <c r="Y918" s="24">
        <v>4.0824829046386298E-2</v>
      </c>
      <c r="Z918" s="154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5"/>
    </row>
    <row r="919" spans="1:65">
      <c r="A919" s="30"/>
      <c r="B919" s="3" t="s">
        <v>87</v>
      </c>
      <c r="C919" s="29"/>
      <c r="D919" s="13">
        <v>0</v>
      </c>
      <c r="E919" s="13">
        <v>9.9585919546393814E-2</v>
      </c>
      <c r="F919" s="13" t="s">
        <v>702</v>
      </c>
      <c r="G919" s="13" t="s">
        <v>702</v>
      </c>
      <c r="H919" s="13">
        <v>5.53283335172488E-2</v>
      </c>
      <c r="I919" s="13">
        <v>0</v>
      </c>
      <c r="J919" s="13" t="s">
        <v>702</v>
      </c>
      <c r="K919" s="13">
        <v>7.9015798154296032E-2</v>
      </c>
      <c r="L919" s="13">
        <v>7.5054003260765903E-2</v>
      </c>
      <c r="M919" s="13">
        <v>6.6202425480626409E-2</v>
      </c>
      <c r="N919" s="13" t="s">
        <v>702</v>
      </c>
      <c r="O919" s="13">
        <v>7.0249527366549871E-3</v>
      </c>
      <c r="P919" s="13">
        <v>2.4132903869784974E-2</v>
      </c>
      <c r="Q919" s="13">
        <v>3.0400256468700006E-2</v>
      </c>
      <c r="R919" s="13">
        <v>0</v>
      </c>
      <c r="S919" s="13">
        <v>0</v>
      </c>
      <c r="T919" s="13">
        <v>9.9585919546393814E-2</v>
      </c>
      <c r="U919" s="13">
        <v>7.0417879021953095E-2</v>
      </c>
      <c r="V919" s="13" t="s">
        <v>702</v>
      </c>
      <c r="W919" s="13">
        <v>7.7459666924148338E-2</v>
      </c>
      <c r="X919" s="13">
        <v>8.1536491499103511E-2</v>
      </c>
      <c r="Y919" s="13">
        <v>6.9985421222376512E-2</v>
      </c>
      <c r="Z919" s="154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5"/>
    </row>
    <row r="920" spans="1:65">
      <c r="A920" s="30"/>
      <c r="B920" s="3" t="s">
        <v>274</v>
      </c>
      <c r="C920" s="29"/>
      <c r="D920" s="13">
        <v>3.0649205906938537E-3</v>
      </c>
      <c r="E920" s="13">
        <v>-8.0523822791863875E-2</v>
      </c>
      <c r="F920" s="13" t="s">
        <v>702</v>
      </c>
      <c r="G920" s="13">
        <v>-0.33129005293953739</v>
      </c>
      <c r="H920" s="13">
        <v>0.56032320980774619</v>
      </c>
      <c r="I920" s="13">
        <v>-0.16411256617442183</v>
      </c>
      <c r="J920" s="13" t="s">
        <v>702</v>
      </c>
      <c r="K920" s="13">
        <v>-0.13624965171356906</v>
      </c>
      <c r="L920" s="13">
        <v>2.7862914460841104E-4</v>
      </c>
      <c r="M920" s="13">
        <v>3.0927835051546504E-2</v>
      </c>
      <c r="N920" s="13" t="s">
        <v>702</v>
      </c>
      <c r="O920" s="13">
        <v>0.21733073279465032</v>
      </c>
      <c r="P920" s="13">
        <v>0.131234327110616</v>
      </c>
      <c r="Q920" s="13">
        <v>0.15352465867929799</v>
      </c>
      <c r="R920" s="13">
        <v>-0.16411256617442183</v>
      </c>
      <c r="S920" s="13">
        <v>3.0649205906938537E-3</v>
      </c>
      <c r="T920" s="13">
        <v>-8.0523822791863875E-2</v>
      </c>
      <c r="U920" s="13">
        <v>0.22596823627751483</v>
      </c>
      <c r="V920" s="13" t="s">
        <v>702</v>
      </c>
      <c r="W920" s="13">
        <v>0.11451657843410423</v>
      </c>
      <c r="X920" s="13">
        <v>5.8790749512398932E-2</v>
      </c>
      <c r="Y920" s="13">
        <v>-2.4797993870158686E-2</v>
      </c>
      <c r="Z920" s="154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5"/>
    </row>
    <row r="921" spans="1:65">
      <c r="A921" s="30"/>
      <c r="B921" s="46" t="s">
        <v>275</v>
      </c>
      <c r="C921" s="47"/>
      <c r="D921" s="45">
        <v>0</v>
      </c>
      <c r="E921" s="45">
        <v>0.39</v>
      </c>
      <c r="F921" s="45">
        <v>34.229999999999997</v>
      </c>
      <c r="G921" s="45">
        <v>3.18</v>
      </c>
      <c r="H921" s="45">
        <v>2.59</v>
      </c>
      <c r="I921" s="45">
        <v>0.78</v>
      </c>
      <c r="J921" s="45">
        <v>0.78</v>
      </c>
      <c r="K921" s="45">
        <v>0.65</v>
      </c>
      <c r="L921" s="45">
        <v>0.01</v>
      </c>
      <c r="M921" s="45">
        <v>0.13</v>
      </c>
      <c r="N921" s="45">
        <v>2.72</v>
      </c>
      <c r="O921" s="45">
        <v>1</v>
      </c>
      <c r="P921" s="45">
        <v>0.6</v>
      </c>
      <c r="Q921" s="45">
        <v>0.7</v>
      </c>
      <c r="R921" s="45">
        <v>0.78</v>
      </c>
      <c r="S921" s="45">
        <v>0</v>
      </c>
      <c r="T921" s="45">
        <v>0.39</v>
      </c>
      <c r="U921" s="45">
        <v>1.04</v>
      </c>
      <c r="V921" s="45">
        <v>73.14</v>
      </c>
      <c r="W921" s="45">
        <v>0.52</v>
      </c>
      <c r="X921" s="45">
        <v>0.26</v>
      </c>
      <c r="Y921" s="45">
        <v>0.13</v>
      </c>
      <c r="Z921" s="154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5"/>
    </row>
    <row r="922" spans="1:65">
      <c r="B922" s="31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BM922" s="55"/>
    </row>
    <row r="923" spans="1:65" ht="15">
      <c r="B923" s="8" t="s">
        <v>622</v>
      </c>
      <c r="BM923" s="28" t="s">
        <v>67</v>
      </c>
    </row>
    <row r="924" spans="1:65" ht="15">
      <c r="A924" s="25" t="s">
        <v>18</v>
      </c>
      <c r="B924" s="18" t="s">
        <v>110</v>
      </c>
      <c r="C924" s="15" t="s">
        <v>111</v>
      </c>
      <c r="D924" s="16" t="s">
        <v>229</v>
      </c>
      <c r="E924" s="17" t="s">
        <v>229</v>
      </c>
      <c r="F924" s="17" t="s">
        <v>229</v>
      </c>
      <c r="G924" s="17" t="s">
        <v>229</v>
      </c>
      <c r="H924" s="17" t="s">
        <v>229</v>
      </c>
      <c r="I924" s="17" t="s">
        <v>229</v>
      </c>
      <c r="J924" s="17" t="s">
        <v>229</v>
      </c>
      <c r="K924" s="17" t="s">
        <v>229</v>
      </c>
      <c r="L924" s="17" t="s">
        <v>229</v>
      </c>
      <c r="M924" s="17" t="s">
        <v>229</v>
      </c>
      <c r="N924" s="17" t="s">
        <v>229</v>
      </c>
      <c r="O924" s="17" t="s">
        <v>229</v>
      </c>
      <c r="P924" s="17" t="s">
        <v>229</v>
      </c>
      <c r="Q924" s="17" t="s">
        <v>229</v>
      </c>
      <c r="R924" s="17" t="s">
        <v>229</v>
      </c>
      <c r="S924" s="17" t="s">
        <v>229</v>
      </c>
      <c r="T924" s="17" t="s">
        <v>229</v>
      </c>
      <c r="U924" s="17" t="s">
        <v>229</v>
      </c>
      <c r="V924" s="17" t="s">
        <v>229</v>
      </c>
      <c r="W924" s="17" t="s">
        <v>229</v>
      </c>
      <c r="X924" s="17" t="s">
        <v>229</v>
      </c>
      <c r="Y924" s="17" t="s">
        <v>229</v>
      </c>
      <c r="Z924" s="17" t="s">
        <v>229</v>
      </c>
      <c r="AA924" s="17" t="s">
        <v>229</v>
      </c>
      <c r="AB924" s="154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8">
        <v>1</v>
      </c>
    </row>
    <row r="925" spans="1:65">
      <c r="A925" s="30"/>
      <c r="B925" s="19" t="s">
        <v>230</v>
      </c>
      <c r="C925" s="9" t="s">
        <v>230</v>
      </c>
      <c r="D925" s="152" t="s">
        <v>232</v>
      </c>
      <c r="E925" s="153" t="s">
        <v>233</v>
      </c>
      <c r="F925" s="153" t="s">
        <v>234</v>
      </c>
      <c r="G925" s="153" t="s">
        <v>235</v>
      </c>
      <c r="H925" s="153" t="s">
        <v>237</v>
      </c>
      <c r="I925" s="153" t="s">
        <v>238</v>
      </c>
      <c r="J925" s="153" t="s">
        <v>239</v>
      </c>
      <c r="K925" s="153" t="s">
        <v>240</v>
      </c>
      <c r="L925" s="153" t="s">
        <v>241</v>
      </c>
      <c r="M925" s="153" t="s">
        <v>243</v>
      </c>
      <c r="N925" s="153" t="s">
        <v>244</v>
      </c>
      <c r="O925" s="153" t="s">
        <v>245</v>
      </c>
      <c r="P925" s="153" t="s">
        <v>246</v>
      </c>
      <c r="Q925" s="153" t="s">
        <v>247</v>
      </c>
      <c r="R925" s="153" t="s">
        <v>249</v>
      </c>
      <c r="S925" s="153" t="s">
        <v>250</v>
      </c>
      <c r="T925" s="153" t="s">
        <v>251</v>
      </c>
      <c r="U925" s="153" t="s">
        <v>252</v>
      </c>
      <c r="V925" s="153" t="s">
        <v>254</v>
      </c>
      <c r="W925" s="153" t="s">
        <v>258</v>
      </c>
      <c r="X925" s="153" t="s">
        <v>259</v>
      </c>
      <c r="Y925" s="153" t="s">
        <v>260</v>
      </c>
      <c r="Z925" s="153" t="s">
        <v>261</v>
      </c>
      <c r="AA925" s="153" t="s">
        <v>262</v>
      </c>
      <c r="AB925" s="154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8" t="s">
        <v>3</v>
      </c>
    </row>
    <row r="926" spans="1:65">
      <c r="A926" s="30"/>
      <c r="B926" s="19"/>
      <c r="C926" s="9"/>
      <c r="D926" s="10" t="s">
        <v>279</v>
      </c>
      <c r="E926" s="11" t="s">
        <v>279</v>
      </c>
      <c r="F926" s="11" t="s">
        <v>281</v>
      </c>
      <c r="G926" s="11" t="s">
        <v>281</v>
      </c>
      <c r="H926" s="11" t="s">
        <v>282</v>
      </c>
      <c r="I926" s="11" t="s">
        <v>279</v>
      </c>
      <c r="J926" s="11" t="s">
        <v>279</v>
      </c>
      <c r="K926" s="11" t="s">
        <v>282</v>
      </c>
      <c r="L926" s="11" t="s">
        <v>279</v>
      </c>
      <c r="M926" s="11" t="s">
        <v>279</v>
      </c>
      <c r="N926" s="11" t="s">
        <v>282</v>
      </c>
      <c r="O926" s="11" t="s">
        <v>279</v>
      </c>
      <c r="P926" s="11" t="s">
        <v>279</v>
      </c>
      <c r="Q926" s="11" t="s">
        <v>282</v>
      </c>
      <c r="R926" s="11" t="s">
        <v>281</v>
      </c>
      <c r="S926" s="11" t="s">
        <v>281</v>
      </c>
      <c r="T926" s="11" t="s">
        <v>279</v>
      </c>
      <c r="U926" s="11" t="s">
        <v>282</v>
      </c>
      <c r="V926" s="11" t="s">
        <v>279</v>
      </c>
      <c r="W926" s="11" t="s">
        <v>279</v>
      </c>
      <c r="X926" s="11" t="s">
        <v>282</v>
      </c>
      <c r="Y926" s="11" t="s">
        <v>279</v>
      </c>
      <c r="Z926" s="11" t="s">
        <v>282</v>
      </c>
      <c r="AA926" s="11" t="s">
        <v>279</v>
      </c>
      <c r="AB926" s="154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8">
        <v>0</v>
      </c>
    </row>
    <row r="927" spans="1:65">
      <c r="A927" s="30"/>
      <c r="B927" s="19"/>
      <c r="C927" s="9"/>
      <c r="D927" s="26" t="s">
        <v>333</v>
      </c>
      <c r="E927" s="26" t="s">
        <v>334</v>
      </c>
      <c r="F927" s="26" t="s">
        <v>333</v>
      </c>
      <c r="G927" s="26" t="s">
        <v>335</v>
      </c>
      <c r="H927" s="26" t="s">
        <v>335</v>
      </c>
      <c r="I927" s="26" t="s">
        <v>116</v>
      </c>
      <c r="J927" s="26" t="s">
        <v>268</v>
      </c>
      <c r="K927" s="26" t="s">
        <v>335</v>
      </c>
      <c r="L927" s="26" t="s">
        <v>333</v>
      </c>
      <c r="M927" s="26" t="s">
        <v>116</v>
      </c>
      <c r="N927" s="26" t="s">
        <v>336</v>
      </c>
      <c r="O927" s="26" t="s">
        <v>335</v>
      </c>
      <c r="P927" s="26" t="s">
        <v>336</v>
      </c>
      <c r="Q927" s="26" t="s">
        <v>333</v>
      </c>
      <c r="R927" s="26" t="s">
        <v>335</v>
      </c>
      <c r="S927" s="26" t="s">
        <v>337</v>
      </c>
      <c r="T927" s="26" t="s">
        <v>333</v>
      </c>
      <c r="U927" s="26" t="s">
        <v>336</v>
      </c>
      <c r="V927" s="26" t="s">
        <v>115</v>
      </c>
      <c r="W927" s="26" t="s">
        <v>333</v>
      </c>
      <c r="X927" s="26" t="s">
        <v>338</v>
      </c>
      <c r="Y927" s="26" t="s">
        <v>333</v>
      </c>
      <c r="Z927" s="26" t="s">
        <v>333</v>
      </c>
      <c r="AA927" s="26" t="s">
        <v>333</v>
      </c>
      <c r="AB927" s="154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8">
        <v>0</v>
      </c>
    </row>
    <row r="928" spans="1:65">
      <c r="A928" s="30"/>
      <c r="B928" s="18">
        <v>1</v>
      </c>
      <c r="C928" s="14">
        <v>1</v>
      </c>
      <c r="D928" s="219">
        <v>325</v>
      </c>
      <c r="E928" s="219">
        <v>336</v>
      </c>
      <c r="F928" s="220">
        <v>204</v>
      </c>
      <c r="G928" s="219">
        <v>300.60000000000002</v>
      </c>
      <c r="H928" s="219">
        <v>338</v>
      </c>
      <c r="I928" s="219">
        <v>270</v>
      </c>
      <c r="J928" s="219">
        <v>299</v>
      </c>
      <c r="K928" s="219">
        <v>240</v>
      </c>
      <c r="L928" s="219">
        <v>310.25</v>
      </c>
      <c r="M928" s="219">
        <v>300.3</v>
      </c>
      <c r="N928" s="220">
        <v>232.3</v>
      </c>
      <c r="O928" s="219">
        <v>314</v>
      </c>
      <c r="P928" s="219">
        <v>338.74</v>
      </c>
      <c r="Q928" s="219">
        <v>340</v>
      </c>
      <c r="R928" s="219">
        <v>304</v>
      </c>
      <c r="S928" s="219">
        <v>278</v>
      </c>
      <c r="T928" s="219">
        <v>319</v>
      </c>
      <c r="U928" s="219">
        <v>309</v>
      </c>
      <c r="V928" s="219">
        <v>300.5</v>
      </c>
      <c r="W928" s="219">
        <v>265.60000000000002</v>
      </c>
      <c r="X928" s="219">
        <v>341</v>
      </c>
      <c r="Y928" s="219">
        <v>334</v>
      </c>
      <c r="Z928" s="219">
        <v>303</v>
      </c>
      <c r="AA928" s="219">
        <v>316</v>
      </c>
      <c r="AB928" s="221"/>
      <c r="AC928" s="222"/>
      <c r="AD928" s="222"/>
      <c r="AE928" s="222"/>
      <c r="AF928" s="222"/>
      <c r="AG928" s="222"/>
      <c r="AH928" s="222"/>
      <c r="AI928" s="222"/>
      <c r="AJ928" s="222"/>
      <c r="AK928" s="222"/>
      <c r="AL928" s="222"/>
      <c r="AM928" s="222"/>
      <c r="AN928" s="222"/>
      <c r="AO928" s="222"/>
      <c r="AP928" s="222"/>
      <c r="AQ928" s="222"/>
      <c r="AR928" s="222"/>
      <c r="AS928" s="222"/>
      <c r="AT928" s="222"/>
      <c r="AU928" s="222"/>
      <c r="AV928" s="222"/>
      <c r="AW928" s="222"/>
      <c r="AX928" s="222"/>
      <c r="AY928" s="222"/>
      <c r="AZ928" s="222"/>
      <c r="BA928" s="222"/>
      <c r="BB928" s="222"/>
      <c r="BC928" s="222"/>
      <c r="BD928" s="222"/>
      <c r="BE928" s="222"/>
      <c r="BF928" s="222"/>
      <c r="BG928" s="222"/>
      <c r="BH928" s="222"/>
      <c r="BI928" s="222"/>
      <c r="BJ928" s="222"/>
      <c r="BK928" s="222"/>
      <c r="BL928" s="222"/>
      <c r="BM928" s="223">
        <v>1</v>
      </c>
    </row>
    <row r="929" spans="1:65">
      <c r="A929" s="30"/>
      <c r="B929" s="19">
        <v>1</v>
      </c>
      <c r="C929" s="9">
        <v>2</v>
      </c>
      <c r="D929" s="224">
        <v>326</v>
      </c>
      <c r="E929" s="224">
        <v>328</v>
      </c>
      <c r="F929" s="225">
        <v>205</v>
      </c>
      <c r="G929" s="224">
        <v>302.3</v>
      </c>
      <c r="H929" s="224">
        <v>342</v>
      </c>
      <c r="I929" s="224">
        <v>262</v>
      </c>
      <c r="J929" s="224">
        <v>319</v>
      </c>
      <c r="K929" s="224">
        <v>242</v>
      </c>
      <c r="L929" s="224">
        <v>304.7</v>
      </c>
      <c r="M929" s="224">
        <v>294.60000000000002</v>
      </c>
      <c r="N929" s="225">
        <v>231.8</v>
      </c>
      <c r="O929" s="224">
        <v>320</v>
      </c>
      <c r="P929" s="224">
        <v>328.18</v>
      </c>
      <c r="Q929" s="224">
        <v>327</v>
      </c>
      <c r="R929" s="224">
        <v>299</v>
      </c>
      <c r="S929" s="224">
        <v>265</v>
      </c>
      <c r="T929" s="224">
        <v>315</v>
      </c>
      <c r="U929" s="224">
        <v>310</v>
      </c>
      <c r="V929" s="224">
        <v>297.8</v>
      </c>
      <c r="W929" s="224">
        <v>252.8</v>
      </c>
      <c r="X929" s="224">
        <v>343</v>
      </c>
      <c r="Y929" s="224">
        <v>330</v>
      </c>
      <c r="Z929" s="224">
        <v>301.10000000000002</v>
      </c>
      <c r="AA929" s="224">
        <v>320</v>
      </c>
      <c r="AB929" s="221"/>
      <c r="AC929" s="222"/>
      <c r="AD929" s="222"/>
      <c r="AE929" s="222"/>
      <c r="AF929" s="222"/>
      <c r="AG929" s="222"/>
      <c r="AH929" s="222"/>
      <c r="AI929" s="222"/>
      <c r="AJ929" s="222"/>
      <c r="AK929" s="222"/>
      <c r="AL929" s="222"/>
      <c r="AM929" s="222"/>
      <c r="AN929" s="222"/>
      <c r="AO929" s="222"/>
      <c r="AP929" s="222"/>
      <c r="AQ929" s="222"/>
      <c r="AR929" s="222"/>
      <c r="AS929" s="222"/>
      <c r="AT929" s="222"/>
      <c r="AU929" s="222"/>
      <c r="AV929" s="222"/>
      <c r="AW929" s="222"/>
      <c r="AX929" s="222"/>
      <c r="AY929" s="222"/>
      <c r="AZ929" s="222"/>
      <c r="BA929" s="222"/>
      <c r="BB929" s="222"/>
      <c r="BC929" s="222"/>
      <c r="BD929" s="222"/>
      <c r="BE929" s="222"/>
      <c r="BF929" s="222"/>
      <c r="BG929" s="222"/>
      <c r="BH929" s="222"/>
      <c r="BI929" s="222"/>
      <c r="BJ929" s="222"/>
      <c r="BK929" s="222"/>
      <c r="BL929" s="222"/>
      <c r="BM929" s="223">
        <v>23</v>
      </c>
    </row>
    <row r="930" spans="1:65">
      <c r="A930" s="30"/>
      <c r="B930" s="19">
        <v>1</v>
      </c>
      <c r="C930" s="9">
        <v>3</v>
      </c>
      <c r="D930" s="224">
        <v>321</v>
      </c>
      <c r="E930" s="224">
        <v>335</v>
      </c>
      <c r="F930" s="225">
        <v>204</v>
      </c>
      <c r="G930" s="224">
        <v>305.5</v>
      </c>
      <c r="H930" s="224">
        <v>340</v>
      </c>
      <c r="I930" s="224">
        <v>259</v>
      </c>
      <c r="J930" s="224">
        <v>322</v>
      </c>
      <c r="K930" s="224">
        <v>241</v>
      </c>
      <c r="L930" s="224">
        <v>310.70999999999998</v>
      </c>
      <c r="M930" s="224">
        <v>302.8</v>
      </c>
      <c r="N930" s="225">
        <v>228.4</v>
      </c>
      <c r="O930" s="224">
        <v>325</v>
      </c>
      <c r="P930" s="224">
        <v>333.37</v>
      </c>
      <c r="Q930" s="224">
        <v>304</v>
      </c>
      <c r="R930" s="224">
        <v>307</v>
      </c>
      <c r="S930" s="224">
        <v>299</v>
      </c>
      <c r="T930" s="224">
        <v>324</v>
      </c>
      <c r="U930" s="224">
        <v>304</v>
      </c>
      <c r="V930" s="224">
        <v>302.10000000000002</v>
      </c>
      <c r="W930" s="224">
        <v>262.60000000000002</v>
      </c>
      <c r="X930" s="224">
        <v>340</v>
      </c>
      <c r="Y930" s="224">
        <v>334</v>
      </c>
      <c r="Z930" s="224">
        <v>300.7</v>
      </c>
      <c r="AA930" s="224">
        <v>318</v>
      </c>
      <c r="AB930" s="221"/>
      <c r="AC930" s="222"/>
      <c r="AD930" s="222"/>
      <c r="AE930" s="222"/>
      <c r="AF930" s="222"/>
      <c r="AG930" s="222"/>
      <c r="AH930" s="222"/>
      <c r="AI930" s="222"/>
      <c r="AJ930" s="222"/>
      <c r="AK930" s="222"/>
      <c r="AL930" s="222"/>
      <c r="AM930" s="222"/>
      <c r="AN930" s="222"/>
      <c r="AO930" s="222"/>
      <c r="AP930" s="222"/>
      <c r="AQ930" s="222"/>
      <c r="AR930" s="222"/>
      <c r="AS930" s="222"/>
      <c r="AT930" s="222"/>
      <c r="AU930" s="222"/>
      <c r="AV930" s="222"/>
      <c r="AW930" s="222"/>
      <c r="AX930" s="222"/>
      <c r="AY930" s="222"/>
      <c r="AZ930" s="222"/>
      <c r="BA930" s="222"/>
      <c r="BB930" s="222"/>
      <c r="BC930" s="222"/>
      <c r="BD930" s="222"/>
      <c r="BE930" s="222"/>
      <c r="BF930" s="222"/>
      <c r="BG930" s="222"/>
      <c r="BH930" s="222"/>
      <c r="BI930" s="222"/>
      <c r="BJ930" s="222"/>
      <c r="BK930" s="222"/>
      <c r="BL930" s="222"/>
      <c r="BM930" s="223">
        <v>16</v>
      </c>
    </row>
    <row r="931" spans="1:65">
      <c r="A931" s="30"/>
      <c r="B931" s="19">
        <v>1</v>
      </c>
      <c r="C931" s="9">
        <v>4</v>
      </c>
      <c r="D931" s="224">
        <v>326</v>
      </c>
      <c r="E931" s="224">
        <v>333</v>
      </c>
      <c r="F931" s="225">
        <v>204</v>
      </c>
      <c r="G931" s="224">
        <v>308.2</v>
      </c>
      <c r="H931" s="224">
        <v>340</v>
      </c>
      <c r="I931" s="224">
        <v>265</v>
      </c>
      <c r="J931" s="224">
        <v>311</v>
      </c>
      <c r="K931" s="224">
        <v>242</v>
      </c>
      <c r="L931" s="224">
        <v>307.81</v>
      </c>
      <c r="M931" s="224">
        <v>303</v>
      </c>
      <c r="N931" s="225">
        <v>233</v>
      </c>
      <c r="O931" s="224">
        <v>318</v>
      </c>
      <c r="P931" s="224">
        <v>327.89</v>
      </c>
      <c r="Q931" s="224">
        <v>339</v>
      </c>
      <c r="R931" s="224">
        <v>305</v>
      </c>
      <c r="S931" s="224">
        <v>282</v>
      </c>
      <c r="T931" s="224">
        <v>322</v>
      </c>
      <c r="U931" s="224">
        <v>309</v>
      </c>
      <c r="V931" s="224">
        <v>298.7</v>
      </c>
      <c r="W931" s="224">
        <v>266.60000000000002</v>
      </c>
      <c r="X931" s="224">
        <v>343</v>
      </c>
      <c r="Y931" s="224">
        <v>335</v>
      </c>
      <c r="Z931" s="224">
        <v>306.89999999999998</v>
      </c>
      <c r="AA931" s="224">
        <v>316</v>
      </c>
      <c r="AB931" s="221"/>
      <c r="AC931" s="222"/>
      <c r="AD931" s="222"/>
      <c r="AE931" s="222"/>
      <c r="AF931" s="222"/>
      <c r="AG931" s="222"/>
      <c r="AH931" s="222"/>
      <c r="AI931" s="222"/>
      <c r="AJ931" s="222"/>
      <c r="AK931" s="222"/>
      <c r="AL931" s="222"/>
      <c r="AM931" s="222"/>
      <c r="AN931" s="222"/>
      <c r="AO931" s="222"/>
      <c r="AP931" s="222"/>
      <c r="AQ931" s="222"/>
      <c r="AR931" s="222"/>
      <c r="AS931" s="222"/>
      <c r="AT931" s="222"/>
      <c r="AU931" s="222"/>
      <c r="AV931" s="222"/>
      <c r="AW931" s="222"/>
      <c r="AX931" s="222"/>
      <c r="AY931" s="222"/>
      <c r="AZ931" s="222"/>
      <c r="BA931" s="222"/>
      <c r="BB931" s="222"/>
      <c r="BC931" s="222"/>
      <c r="BD931" s="222"/>
      <c r="BE931" s="222"/>
      <c r="BF931" s="222"/>
      <c r="BG931" s="222"/>
      <c r="BH931" s="222"/>
      <c r="BI931" s="222"/>
      <c r="BJ931" s="222"/>
      <c r="BK931" s="222"/>
      <c r="BL931" s="222"/>
      <c r="BM931" s="223">
        <v>308.19537878787878</v>
      </c>
    </row>
    <row r="932" spans="1:65">
      <c r="A932" s="30"/>
      <c r="B932" s="19">
        <v>1</v>
      </c>
      <c r="C932" s="9">
        <v>5</v>
      </c>
      <c r="D932" s="224">
        <v>323</v>
      </c>
      <c r="E932" s="224">
        <v>328</v>
      </c>
      <c r="F932" s="225">
        <v>202</v>
      </c>
      <c r="G932" s="224">
        <v>294.10000000000002</v>
      </c>
      <c r="H932" s="224">
        <v>343</v>
      </c>
      <c r="I932" s="224">
        <v>263</v>
      </c>
      <c r="J932" s="224">
        <v>318</v>
      </c>
      <c r="K932" s="224">
        <v>243</v>
      </c>
      <c r="L932" s="224">
        <v>315.61</v>
      </c>
      <c r="M932" s="224">
        <v>304.39999999999998</v>
      </c>
      <c r="N932" s="225">
        <v>231.5</v>
      </c>
      <c r="O932" s="224">
        <v>312</v>
      </c>
      <c r="P932" s="224">
        <v>339.55</v>
      </c>
      <c r="Q932" s="224">
        <v>324</v>
      </c>
      <c r="R932" s="224">
        <v>306</v>
      </c>
      <c r="S932" s="224">
        <v>294</v>
      </c>
      <c r="T932" s="224">
        <v>316</v>
      </c>
      <c r="U932" s="224">
        <v>307</v>
      </c>
      <c r="V932" s="224">
        <v>301.8</v>
      </c>
      <c r="W932" s="224">
        <v>259.7</v>
      </c>
      <c r="X932" s="224">
        <v>340</v>
      </c>
      <c r="Y932" s="224">
        <v>337</v>
      </c>
      <c r="Z932" s="224">
        <v>305.3</v>
      </c>
      <c r="AA932" s="224">
        <v>318</v>
      </c>
      <c r="AB932" s="221"/>
      <c r="AC932" s="222"/>
      <c r="AD932" s="222"/>
      <c r="AE932" s="222"/>
      <c r="AF932" s="222"/>
      <c r="AG932" s="222"/>
      <c r="AH932" s="222"/>
      <c r="AI932" s="222"/>
      <c r="AJ932" s="222"/>
      <c r="AK932" s="222"/>
      <c r="AL932" s="222"/>
      <c r="AM932" s="222"/>
      <c r="AN932" s="222"/>
      <c r="AO932" s="222"/>
      <c r="AP932" s="222"/>
      <c r="AQ932" s="222"/>
      <c r="AR932" s="222"/>
      <c r="AS932" s="222"/>
      <c r="AT932" s="222"/>
      <c r="AU932" s="222"/>
      <c r="AV932" s="222"/>
      <c r="AW932" s="222"/>
      <c r="AX932" s="222"/>
      <c r="AY932" s="222"/>
      <c r="AZ932" s="222"/>
      <c r="BA932" s="222"/>
      <c r="BB932" s="222"/>
      <c r="BC932" s="222"/>
      <c r="BD932" s="222"/>
      <c r="BE932" s="222"/>
      <c r="BF932" s="222"/>
      <c r="BG932" s="222"/>
      <c r="BH932" s="222"/>
      <c r="BI932" s="222"/>
      <c r="BJ932" s="222"/>
      <c r="BK932" s="222"/>
      <c r="BL932" s="222"/>
      <c r="BM932" s="223">
        <v>117</v>
      </c>
    </row>
    <row r="933" spans="1:65">
      <c r="A933" s="30"/>
      <c r="B933" s="19">
        <v>1</v>
      </c>
      <c r="C933" s="9">
        <v>6</v>
      </c>
      <c r="D933" s="224">
        <v>331</v>
      </c>
      <c r="E933" s="224">
        <v>334</v>
      </c>
      <c r="F933" s="225">
        <v>203</v>
      </c>
      <c r="G933" s="224">
        <v>310.10000000000002</v>
      </c>
      <c r="H933" s="224">
        <v>331</v>
      </c>
      <c r="I933" s="224">
        <v>267</v>
      </c>
      <c r="J933" s="224">
        <v>310</v>
      </c>
      <c r="K933" s="224">
        <v>238</v>
      </c>
      <c r="L933" s="224">
        <v>301.18</v>
      </c>
      <c r="M933" s="224">
        <v>298.60000000000002</v>
      </c>
      <c r="N933" s="225">
        <v>228</v>
      </c>
      <c r="O933" s="224">
        <v>316</v>
      </c>
      <c r="P933" s="224">
        <v>321.42</v>
      </c>
      <c r="Q933" s="224">
        <v>330</v>
      </c>
      <c r="R933" s="224">
        <v>304</v>
      </c>
      <c r="S933" s="224">
        <v>289</v>
      </c>
      <c r="T933" s="224">
        <v>325</v>
      </c>
      <c r="U933" s="224">
        <v>303</v>
      </c>
      <c r="V933" s="226">
        <v>319.39999999999998</v>
      </c>
      <c r="W933" s="224">
        <v>263.60000000000002</v>
      </c>
      <c r="X933" s="224">
        <v>350</v>
      </c>
      <c r="Y933" s="224">
        <v>336</v>
      </c>
      <c r="Z933" s="224">
        <v>302.89999999999998</v>
      </c>
      <c r="AA933" s="224">
        <v>320</v>
      </c>
      <c r="AB933" s="221"/>
      <c r="AC933" s="222"/>
      <c r="AD933" s="222"/>
      <c r="AE933" s="222"/>
      <c r="AF933" s="222"/>
      <c r="AG933" s="222"/>
      <c r="AH933" s="222"/>
      <c r="AI933" s="222"/>
      <c r="AJ933" s="222"/>
      <c r="AK933" s="222"/>
      <c r="AL933" s="222"/>
      <c r="AM933" s="222"/>
      <c r="AN933" s="222"/>
      <c r="AO933" s="222"/>
      <c r="AP933" s="222"/>
      <c r="AQ933" s="222"/>
      <c r="AR933" s="222"/>
      <c r="AS933" s="222"/>
      <c r="AT933" s="222"/>
      <c r="AU933" s="222"/>
      <c r="AV933" s="222"/>
      <c r="AW933" s="222"/>
      <c r="AX933" s="222"/>
      <c r="AY933" s="222"/>
      <c r="AZ933" s="222"/>
      <c r="BA933" s="222"/>
      <c r="BB933" s="222"/>
      <c r="BC933" s="222"/>
      <c r="BD933" s="222"/>
      <c r="BE933" s="222"/>
      <c r="BF933" s="222"/>
      <c r="BG933" s="222"/>
      <c r="BH933" s="222"/>
      <c r="BI933" s="222"/>
      <c r="BJ933" s="222"/>
      <c r="BK933" s="222"/>
      <c r="BL933" s="222"/>
      <c r="BM933" s="227"/>
    </row>
    <row r="934" spans="1:65">
      <c r="A934" s="30"/>
      <c r="B934" s="20" t="s">
        <v>271</v>
      </c>
      <c r="C934" s="12"/>
      <c r="D934" s="228">
        <v>325.33333333333331</v>
      </c>
      <c r="E934" s="228">
        <v>332.33333333333331</v>
      </c>
      <c r="F934" s="228">
        <v>203.66666666666666</v>
      </c>
      <c r="G934" s="228">
        <v>303.4666666666667</v>
      </c>
      <c r="H934" s="228">
        <v>339</v>
      </c>
      <c r="I934" s="228">
        <v>264.33333333333331</v>
      </c>
      <c r="J934" s="228">
        <v>313.16666666666669</v>
      </c>
      <c r="K934" s="228">
        <v>241</v>
      </c>
      <c r="L934" s="228">
        <v>308.37666666666667</v>
      </c>
      <c r="M934" s="228">
        <v>300.61666666666662</v>
      </c>
      <c r="N934" s="228">
        <v>230.83333333333334</v>
      </c>
      <c r="O934" s="228">
        <v>317.5</v>
      </c>
      <c r="P934" s="228">
        <v>331.52500000000003</v>
      </c>
      <c r="Q934" s="228">
        <v>327.33333333333331</v>
      </c>
      <c r="R934" s="228">
        <v>304.16666666666669</v>
      </c>
      <c r="S934" s="228">
        <v>284.5</v>
      </c>
      <c r="T934" s="228">
        <v>320.16666666666669</v>
      </c>
      <c r="U934" s="228">
        <v>307</v>
      </c>
      <c r="V934" s="228">
        <v>303.38333333333327</v>
      </c>
      <c r="W934" s="228">
        <v>261.81666666666666</v>
      </c>
      <c r="X934" s="228">
        <v>342.83333333333331</v>
      </c>
      <c r="Y934" s="228">
        <v>334.33333333333331</v>
      </c>
      <c r="Z934" s="228">
        <v>303.31666666666661</v>
      </c>
      <c r="AA934" s="228">
        <v>318</v>
      </c>
      <c r="AB934" s="221"/>
      <c r="AC934" s="222"/>
      <c r="AD934" s="222"/>
      <c r="AE934" s="222"/>
      <c r="AF934" s="222"/>
      <c r="AG934" s="222"/>
      <c r="AH934" s="222"/>
      <c r="AI934" s="222"/>
      <c r="AJ934" s="222"/>
      <c r="AK934" s="222"/>
      <c r="AL934" s="222"/>
      <c r="AM934" s="222"/>
      <c r="AN934" s="222"/>
      <c r="AO934" s="222"/>
      <c r="AP934" s="222"/>
      <c r="AQ934" s="222"/>
      <c r="AR934" s="222"/>
      <c r="AS934" s="222"/>
      <c r="AT934" s="222"/>
      <c r="AU934" s="222"/>
      <c r="AV934" s="222"/>
      <c r="AW934" s="222"/>
      <c r="AX934" s="222"/>
      <c r="AY934" s="222"/>
      <c r="AZ934" s="222"/>
      <c r="BA934" s="222"/>
      <c r="BB934" s="222"/>
      <c r="BC934" s="222"/>
      <c r="BD934" s="222"/>
      <c r="BE934" s="222"/>
      <c r="BF934" s="222"/>
      <c r="BG934" s="222"/>
      <c r="BH934" s="222"/>
      <c r="BI934" s="222"/>
      <c r="BJ934" s="222"/>
      <c r="BK934" s="222"/>
      <c r="BL934" s="222"/>
      <c r="BM934" s="227"/>
    </row>
    <row r="935" spans="1:65">
      <c r="A935" s="30"/>
      <c r="B935" s="3" t="s">
        <v>272</v>
      </c>
      <c r="C935" s="29"/>
      <c r="D935" s="224">
        <v>325.5</v>
      </c>
      <c r="E935" s="224">
        <v>333.5</v>
      </c>
      <c r="F935" s="224">
        <v>204</v>
      </c>
      <c r="G935" s="224">
        <v>303.89999999999998</v>
      </c>
      <c r="H935" s="224">
        <v>340</v>
      </c>
      <c r="I935" s="224">
        <v>264</v>
      </c>
      <c r="J935" s="224">
        <v>314.5</v>
      </c>
      <c r="K935" s="224">
        <v>241.5</v>
      </c>
      <c r="L935" s="224">
        <v>309.02999999999997</v>
      </c>
      <c r="M935" s="224">
        <v>301.55</v>
      </c>
      <c r="N935" s="224">
        <v>231.65</v>
      </c>
      <c r="O935" s="224">
        <v>317</v>
      </c>
      <c r="P935" s="224">
        <v>330.77499999999998</v>
      </c>
      <c r="Q935" s="224">
        <v>328.5</v>
      </c>
      <c r="R935" s="224">
        <v>304.5</v>
      </c>
      <c r="S935" s="224">
        <v>285.5</v>
      </c>
      <c r="T935" s="224">
        <v>320.5</v>
      </c>
      <c r="U935" s="224">
        <v>308</v>
      </c>
      <c r="V935" s="224">
        <v>301.14999999999998</v>
      </c>
      <c r="W935" s="224">
        <v>263.10000000000002</v>
      </c>
      <c r="X935" s="224">
        <v>342</v>
      </c>
      <c r="Y935" s="224">
        <v>334.5</v>
      </c>
      <c r="Z935" s="224">
        <v>302.95</v>
      </c>
      <c r="AA935" s="224">
        <v>318</v>
      </c>
      <c r="AB935" s="221"/>
      <c r="AC935" s="222"/>
      <c r="AD935" s="222"/>
      <c r="AE935" s="222"/>
      <c r="AF935" s="222"/>
      <c r="AG935" s="222"/>
      <c r="AH935" s="222"/>
      <c r="AI935" s="222"/>
      <c r="AJ935" s="222"/>
      <c r="AK935" s="222"/>
      <c r="AL935" s="222"/>
      <c r="AM935" s="222"/>
      <c r="AN935" s="222"/>
      <c r="AO935" s="222"/>
      <c r="AP935" s="222"/>
      <c r="AQ935" s="222"/>
      <c r="AR935" s="222"/>
      <c r="AS935" s="222"/>
      <c r="AT935" s="222"/>
      <c r="AU935" s="222"/>
      <c r="AV935" s="222"/>
      <c r="AW935" s="222"/>
      <c r="AX935" s="222"/>
      <c r="AY935" s="222"/>
      <c r="AZ935" s="222"/>
      <c r="BA935" s="222"/>
      <c r="BB935" s="222"/>
      <c r="BC935" s="222"/>
      <c r="BD935" s="222"/>
      <c r="BE935" s="222"/>
      <c r="BF935" s="222"/>
      <c r="BG935" s="222"/>
      <c r="BH935" s="222"/>
      <c r="BI935" s="222"/>
      <c r="BJ935" s="222"/>
      <c r="BK935" s="222"/>
      <c r="BL935" s="222"/>
      <c r="BM935" s="227"/>
    </row>
    <row r="936" spans="1:65">
      <c r="A936" s="30"/>
      <c r="B936" s="3" t="s">
        <v>273</v>
      </c>
      <c r="C936" s="29"/>
      <c r="D936" s="224">
        <v>3.3862466931200785</v>
      </c>
      <c r="E936" s="224">
        <v>3.502380143083653</v>
      </c>
      <c r="F936" s="224">
        <v>1.0327955589886446</v>
      </c>
      <c r="G936" s="224">
        <v>5.7940199056153228</v>
      </c>
      <c r="H936" s="224">
        <v>4.2895221179054435</v>
      </c>
      <c r="I936" s="224">
        <v>3.8815804341359033</v>
      </c>
      <c r="J936" s="224">
        <v>8.3765545820860421</v>
      </c>
      <c r="K936" s="224">
        <v>1.7888543819998317</v>
      </c>
      <c r="L936" s="224">
        <v>5.0379744607001218</v>
      </c>
      <c r="M936" s="224">
        <v>3.6091088466083385</v>
      </c>
      <c r="N936" s="224">
        <v>2.1058648263045452</v>
      </c>
      <c r="O936" s="224">
        <v>4.636809247747852</v>
      </c>
      <c r="P936" s="224">
        <v>7.0196032651425551</v>
      </c>
      <c r="Q936" s="224">
        <v>13.109792777411345</v>
      </c>
      <c r="R936" s="224">
        <v>2.7868739954771309</v>
      </c>
      <c r="S936" s="224">
        <v>12.243365550370536</v>
      </c>
      <c r="T936" s="224">
        <v>4.1673332800085321</v>
      </c>
      <c r="U936" s="224">
        <v>2.8982753492378879</v>
      </c>
      <c r="V936" s="224">
        <v>8.0263109001998227</v>
      </c>
      <c r="W936" s="224">
        <v>5.0352424635430157</v>
      </c>
      <c r="X936" s="224">
        <v>3.7638632635454052</v>
      </c>
      <c r="Y936" s="224">
        <v>2.422120283277994</v>
      </c>
      <c r="Z936" s="224">
        <v>2.4003471971085011</v>
      </c>
      <c r="AA936" s="224">
        <v>1.7888543819998317</v>
      </c>
      <c r="AB936" s="221"/>
      <c r="AC936" s="222"/>
      <c r="AD936" s="222"/>
      <c r="AE936" s="222"/>
      <c r="AF936" s="222"/>
      <c r="AG936" s="222"/>
      <c r="AH936" s="222"/>
      <c r="AI936" s="222"/>
      <c r="AJ936" s="222"/>
      <c r="AK936" s="222"/>
      <c r="AL936" s="222"/>
      <c r="AM936" s="222"/>
      <c r="AN936" s="222"/>
      <c r="AO936" s="222"/>
      <c r="AP936" s="222"/>
      <c r="AQ936" s="222"/>
      <c r="AR936" s="222"/>
      <c r="AS936" s="222"/>
      <c r="AT936" s="222"/>
      <c r="AU936" s="222"/>
      <c r="AV936" s="222"/>
      <c r="AW936" s="222"/>
      <c r="AX936" s="222"/>
      <c r="AY936" s="222"/>
      <c r="AZ936" s="222"/>
      <c r="BA936" s="222"/>
      <c r="BB936" s="222"/>
      <c r="BC936" s="222"/>
      <c r="BD936" s="222"/>
      <c r="BE936" s="222"/>
      <c r="BF936" s="222"/>
      <c r="BG936" s="222"/>
      <c r="BH936" s="222"/>
      <c r="BI936" s="222"/>
      <c r="BJ936" s="222"/>
      <c r="BK936" s="222"/>
      <c r="BL936" s="222"/>
      <c r="BM936" s="227"/>
    </row>
    <row r="937" spans="1:65">
      <c r="A937" s="30"/>
      <c r="B937" s="3" t="s">
        <v>87</v>
      </c>
      <c r="C937" s="29"/>
      <c r="D937" s="13">
        <v>1.040854516327893E-2</v>
      </c>
      <c r="E937" s="13">
        <v>1.0538756699349007E-2</v>
      </c>
      <c r="F937" s="13">
        <v>5.0710092912699409E-3</v>
      </c>
      <c r="G937" s="13">
        <v>1.90927720967113E-2</v>
      </c>
      <c r="H937" s="13">
        <v>1.2653457574942311E-2</v>
      </c>
      <c r="I937" s="13">
        <v>1.4684415261548185E-2</v>
      </c>
      <c r="J937" s="13">
        <v>2.6747912449449841E-2</v>
      </c>
      <c r="K937" s="13">
        <v>7.4226322904557334E-3</v>
      </c>
      <c r="L937" s="13">
        <v>1.6337080607158307E-2</v>
      </c>
      <c r="M937" s="13">
        <v>1.2005684470615976E-2</v>
      </c>
      <c r="N937" s="13">
        <v>9.1228801139547084E-3</v>
      </c>
      <c r="O937" s="13">
        <v>1.4604123614953864E-2</v>
      </c>
      <c r="P937" s="13">
        <v>2.1173676993115315E-2</v>
      </c>
      <c r="Q937" s="13">
        <v>4.0050283434046881E-2</v>
      </c>
      <c r="R937" s="13">
        <v>9.1623254645823472E-3</v>
      </c>
      <c r="S937" s="13">
        <v>4.3034676802708387E-2</v>
      </c>
      <c r="T937" s="13">
        <v>1.3016137261869438E-2</v>
      </c>
      <c r="U937" s="13">
        <v>9.4406363167357909E-3</v>
      </c>
      <c r="V937" s="13">
        <v>2.6456004725154615E-2</v>
      </c>
      <c r="W937" s="13">
        <v>1.9231940149760072E-2</v>
      </c>
      <c r="X937" s="13">
        <v>1.0978696928183001E-2</v>
      </c>
      <c r="Y937" s="13">
        <v>7.2446269689272012E-3</v>
      </c>
      <c r="Z937" s="13">
        <v>7.9136673348266448E-3</v>
      </c>
      <c r="AA937" s="13">
        <v>5.6253282452824894E-3</v>
      </c>
      <c r="AB937" s="154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5"/>
    </row>
    <row r="938" spans="1:65">
      <c r="A938" s="30"/>
      <c r="B938" s="3" t="s">
        <v>274</v>
      </c>
      <c r="C938" s="29"/>
      <c r="D938" s="13">
        <v>5.560743516939648E-2</v>
      </c>
      <c r="E938" s="13">
        <v>7.8320300065459314E-2</v>
      </c>
      <c r="F938" s="13">
        <v>-0.33916378802407665</v>
      </c>
      <c r="G938" s="13">
        <v>-1.5343228505923512E-2</v>
      </c>
      <c r="H938" s="13">
        <v>9.9951599966471516E-2</v>
      </c>
      <c r="I938" s="13">
        <v>-0.14231895892486546</v>
      </c>
      <c r="J938" s="13">
        <v>1.6130312850049178E-2</v>
      </c>
      <c r="K938" s="13">
        <v>-0.21802850857840816</v>
      </c>
      <c r="L938" s="13">
        <v>5.8822387117185571E-4</v>
      </c>
      <c r="M938" s="13">
        <v>-2.4590609213606562E-2</v>
      </c>
      <c r="N938" s="13">
        <v>-0.25101624092745178</v>
      </c>
      <c r="O938" s="13">
        <v>3.0190657785707176E-2</v>
      </c>
      <c r="P938" s="13">
        <v>7.5697504952461747E-2</v>
      </c>
      <c r="Q938" s="13">
        <v>6.2096825139700051E-2</v>
      </c>
      <c r="R938" s="13">
        <v>-1.3071942016317339E-2</v>
      </c>
      <c r="S938" s="13">
        <v>-7.6884276724303424E-2</v>
      </c>
      <c r="T938" s="13">
        <v>3.8843177746112012E-2</v>
      </c>
      <c r="U938" s="13">
        <v>-3.8786395583871869E-3</v>
      </c>
      <c r="V938" s="13">
        <v>-1.5613619754686447E-2</v>
      </c>
      <c r="W938" s="13">
        <v>-0.15048477463749754</v>
      </c>
      <c r="X938" s="13">
        <v>0.11238959740955345</v>
      </c>
      <c r="Y938" s="13">
        <v>8.4809690035762886E-2</v>
      </c>
      <c r="Z938" s="13">
        <v>-1.5829932753696596E-2</v>
      </c>
      <c r="AA938" s="13">
        <v>3.1813005278283013E-2</v>
      </c>
      <c r="AB938" s="154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A939" s="30"/>
      <c r="B939" s="46" t="s">
        <v>275</v>
      </c>
      <c r="C939" s="47"/>
      <c r="D939" s="45">
        <v>0.64</v>
      </c>
      <c r="E939" s="45">
        <v>0.89</v>
      </c>
      <c r="F939" s="45">
        <v>3.76</v>
      </c>
      <c r="G939" s="45">
        <v>0.15</v>
      </c>
      <c r="H939" s="45">
        <v>1.1299999999999999</v>
      </c>
      <c r="I939" s="45">
        <v>1.57</v>
      </c>
      <c r="J939" s="45">
        <v>0.2</v>
      </c>
      <c r="K939" s="45">
        <v>2.41</v>
      </c>
      <c r="L939" s="45">
        <v>0.02</v>
      </c>
      <c r="M939" s="45">
        <v>0.26</v>
      </c>
      <c r="N939" s="45">
        <v>2.78</v>
      </c>
      <c r="O939" s="45">
        <v>0.35</v>
      </c>
      <c r="P939" s="45">
        <v>0.86</v>
      </c>
      <c r="Q939" s="45">
        <v>0.71</v>
      </c>
      <c r="R939" s="45">
        <v>0.13</v>
      </c>
      <c r="S939" s="45">
        <v>0.84</v>
      </c>
      <c r="T939" s="45">
        <v>0.45</v>
      </c>
      <c r="U939" s="45">
        <v>0.02</v>
      </c>
      <c r="V939" s="45">
        <v>0.16</v>
      </c>
      <c r="W939" s="45">
        <v>1.66</v>
      </c>
      <c r="X939" s="45">
        <v>1.27</v>
      </c>
      <c r="Y939" s="45">
        <v>0.96</v>
      </c>
      <c r="Z939" s="45">
        <v>0.16</v>
      </c>
      <c r="AA939" s="45">
        <v>0.37</v>
      </c>
      <c r="AB939" s="154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B940" s="31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BM940" s="55"/>
    </row>
    <row r="941" spans="1:65" ht="15">
      <c r="B941" s="8" t="s">
        <v>623</v>
      </c>
      <c r="BM941" s="28" t="s">
        <v>67</v>
      </c>
    </row>
    <row r="942" spans="1:65" ht="15">
      <c r="A942" s="25" t="s">
        <v>21</v>
      </c>
      <c r="B942" s="18" t="s">
        <v>110</v>
      </c>
      <c r="C942" s="15" t="s">
        <v>111</v>
      </c>
      <c r="D942" s="16" t="s">
        <v>229</v>
      </c>
      <c r="E942" s="17" t="s">
        <v>229</v>
      </c>
      <c r="F942" s="17" t="s">
        <v>229</v>
      </c>
      <c r="G942" s="17" t="s">
        <v>229</v>
      </c>
      <c r="H942" s="17" t="s">
        <v>229</v>
      </c>
      <c r="I942" s="17" t="s">
        <v>229</v>
      </c>
      <c r="J942" s="17" t="s">
        <v>229</v>
      </c>
      <c r="K942" s="17" t="s">
        <v>229</v>
      </c>
      <c r="L942" s="17" t="s">
        <v>229</v>
      </c>
      <c r="M942" s="17" t="s">
        <v>229</v>
      </c>
      <c r="N942" s="17" t="s">
        <v>229</v>
      </c>
      <c r="O942" s="17" t="s">
        <v>229</v>
      </c>
      <c r="P942" s="17" t="s">
        <v>229</v>
      </c>
      <c r="Q942" s="17" t="s">
        <v>229</v>
      </c>
      <c r="R942" s="17" t="s">
        <v>229</v>
      </c>
      <c r="S942" s="17" t="s">
        <v>229</v>
      </c>
      <c r="T942" s="17" t="s">
        <v>229</v>
      </c>
      <c r="U942" s="17" t="s">
        <v>229</v>
      </c>
      <c r="V942" s="17" t="s">
        <v>229</v>
      </c>
      <c r="W942" s="17" t="s">
        <v>229</v>
      </c>
      <c r="X942" s="17" t="s">
        <v>229</v>
      </c>
      <c r="Y942" s="154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1</v>
      </c>
    </row>
    <row r="943" spans="1:65">
      <c r="A943" s="30"/>
      <c r="B943" s="19" t="s">
        <v>230</v>
      </c>
      <c r="C943" s="9" t="s">
        <v>230</v>
      </c>
      <c r="D943" s="152" t="s">
        <v>232</v>
      </c>
      <c r="E943" s="153" t="s">
        <v>233</v>
      </c>
      <c r="F943" s="153" t="s">
        <v>234</v>
      </c>
      <c r="G943" s="153" t="s">
        <v>235</v>
      </c>
      <c r="H943" s="153" t="s">
        <v>237</v>
      </c>
      <c r="I943" s="153" t="s">
        <v>238</v>
      </c>
      <c r="J943" s="153" t="s">
        <v>240</v>
      </c>
      <c r="K943" s="153" t="s">
        <v>241</v>
      </c>
      <c r="L943" s="153" t="s">
        <v>243</v>
      </c>
      <c r="M943" s="153" t="s">
        <v>244</v>
      </c>
      <c r="N943" s="153" t="s">
        <v>245</v>
      </c>
      <c r="O943" s="153" t="s">
        <v>246</v>
      </c>
      <c r="P943" s="153" t="s">
        <v>247</v>
      </c>
      <c r="Q943" s="153" t="s">
        <v>249</v>
      </c>
      <c r="R943" s="153" t="s">
        <v>250</v>
      </c>
      <c r="S943" s="153" t="s">
        <v>251</v>
      </c>
      <c r="T943" s="153" t="s">
        <v>252</v>
      </c>
      <c r="U943" s="153" t="s">
        <v>259</v>
      </c>
      <c r="V943" s="153" t="s">
        <v>260</v>
      </c>
      <c r="W943" s="153" t="s">
        <v>261</v>
      </c>
      <c r="X943" s="153" t="s">
        <v>262</v>
      </c>
      <c r="Y943" s="154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8" t="s">
        <v>3</v>
      </c>
    </row>
    <row r="944" spans="1:65">
      <c r="A944" s="30"/>
      <c r="B944" s="19"/>
      <c r="C944" s="9"/>
      <c r="D944" s="10" t="s">
        <v>279</v>
      </c>
      <c r="E944" s="11" t="s">
        <v>279</v>
      </c>
      <c r="F944" s="11" t="s">
        <v>281</v>
      </c>
      <c r="G944" s="11" t="s">
        <v>282</v>
      </c>
      <c r="H944" s="11" t="s">
        <v>282</v>
      </c>
      <c r="I944" s="11" t="s">
        <v>279</v>
      </c>
      <c r="J944" s="11" t="s">
        <v>282</v>
      </c>
      <c r="K944" s="11" t="s">
        <v>279</v>
      </c>
      <c r="L944" s="11" t="s">
        <v>279</v>
      </c>
      <c r="M944" s="11" t="s">
        <v>282</v>
      </c>
      <c r="N944" s="11" t="s">
        <v>279</v>
      </c>
      <c r="O944" s="11" t="s">
        <v>279</v>
      </c>
      <c r="P944" s="11" t="s">
        <v>282</v>
      </c>
      <c r="Q944" s="11" t="s">
        <v>279</v>
      </c>
      <c r="R944" s="11" t="s">
        <v>279</v>
      </c>
      <c r="S944" s="11" t="s">
        <v>279</v>
      </c>
      <c r="T944" s="11" t="s">
        <v>282</v>
      </c>
      <c r="U944" s="11" t="s">
        <v>282</v>
      </c>
      <c r="V944" s="11" t="s">
        <v>279</v>
      </c>
      <c r="W944" s="11" t="s">
        <v>282</v>
      </c>
      <c r="X944" s="11" t="s">
        <v>279</v>
      </c>
      <c r="Y944" s="154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8">
        <v>3</v>
      </c>
    </row>
    <row r="945" spans="1:65">
      <c r="A945" s="30"/>
      <c r="B945" s="19"/>
      <c r="C945" s="9"/>
      <c r="D945" s="26" t="s">
        <v>333</v>
      </c>
      <c r="E945" s="26" t="s">
        <v>334</v>
      </c>
      <c r="F945" s="26" t="s">
        <v>333</v>
      </c>
      <c r="G945" s="26" t="s">
        <v>335</v>
      </c>
      <c r="H945" s="26" t="s">
        <v>335</v>
      </c>
      <c r="I945" s="26" t="s">
        <v>116</v>
      </c>
      <c r="J945" s="26" t="s">
        <v>335</v>
      </c>
      <c r="K945" s="26" t="s">
        <v>333</v>
      </c>
      <c r="L945" s="26" t="s">
        <v>116</v>
      </c>
      <c r="M945" s="26" t="s">
        <v>336</v>
      </c>
      <c r="N945" s="26" t="s">
        <v>335</v>
      </c>
      <c r="O945" s="26" t="s">
        <v>336</v>
      </c>
      <c r="P945" s="26" t="s">
        <v>333</v>
      </c>
      <c r="Q945" s="26" t="s">
        <v>335</v>
      </c>
      <c r="R945" s="26" t="s">
        <v>337</v>
      </c>
      <c r="S945" s="26" t="s">
        <v>333</v>
      </c>
      <c r="T945" s="26" t="s">
        <v>336</v>
      </c>
      <c r="U945" s="26" t="s">
        <v>338</v>
      </c>
      <c r="V945" s="26" t="s">
        <v>333</v>
      </c>
      <c r="W945" s="26" t="s">
        <v>333</v>
      </c>
      <c r="X945" s="26" t="s">
        <v>333</v>
      </c>
      <c r="Y945" s="154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8">
        <v>3</v>
      </c>
    </row>
    <row r="946" spans="1:65">
      <c r="A946" s="30"/>
      <c r="B946" s="18">
        <v>1</v>
      </c>
      <c r="C946" s="14">
        <v>1</v>
      </c>
      <c r="D946" s="211" t="s">
        <v>106</v>
      </c>
      <c r="E946" s="211" t="s">
        <v>366</v>
      </c>
      <c r="F946" s="212" t="s">
        <v>104</v>
      </c>
      <c r="G946" s="211" t="s">
        <v>212</v>
      </c>
      <c r="H946" s="211">
        <v>7.0000000000000007E-2</v>
      </c>
      <c r="I946" s="212" t="s">
        <v>304</v>
      </c>
      <c r="J946" s="211" t="s">
        <v>105</v>
      </c>
      <c r="K946" s="211" t="s">
        <v>106</v>
      </c>
      <c r="L946" s="211" t="s">
        <v>106</v>
      </c>
      <c r="M946" s="211" t="s">
        <v>212</v>
      </c>
      <c r="N946" s="211">
        <v>7.0000000000000001E-3</v>
      </c>
      <c r="O946" s="211" t="s">
        <v>106</v>
      </c>
      <c r="P946" s="211" t="s">
        <v>212</v>
      </c>
      <c r="Q946" s="211" t="s">
        <v>212</v>
      </c>
      <c r="R946" s="211" t="s">
        <v>212</v>
      </c>
      <c r="S946" s="211" t="s">
        <v>106</v>
      </c>
      <c r="T946" s="211" t="s">
        <v>212</v>
      </c>
      <c r="U946" s="212" t="s">
        <v>96</v>
      </c>
      <c r="V946" s="211">
        <v>0.02</v>
      </c>
      <c r="W946" s="211" t="s">
        <v>106</v>
      </c>
      <c r="X946" s="211" t="s">
        <v>106</v>
      </c>
      <c r="Y946" s="208"/>
      <c r="Z946" s="209"/>
      <c r="AA946" s="209"/>
      <c r="AB946" s="209"/>
      <c r="AC946" s="209"/>
      <c r="AD946" s="209"/>
      <c r="AE946" s="209"/>
      <c r="AF946" s="209"/>
      <c r="AG946" s="209"/>
      <c r="AH946" s="209"/>
      <c r="AI946" s="209"/>
      <c r="AJ946" s="209"/>
      <c r="AK946" s="209"/>
      <c r="AL946" s="209"/>
      <c r="AM946" s="209"/>
      <c r="AN946" s="209"/>
      <c r="AO946" s="209"/>
      <c r="AP946" s="209"/>
      <c r="AQ946" s="209"/>
      <c r="AR946" s="209"/>
      <c r="AS946" s="209"/>
      <c r="AT946" s="209"/>
      <c r="AU946" s="209"/>
      <c r="AV946" s="209"/>
      <c r="AW946" s="209"/>
      <c r="AX946" s="209"/>
      <c r="AY946" s="209"/>
      <c r="AZ946" s="209"/>
      <c r="BA946" s="209"/>
      <c r="BB946" s="209"/>
      <c r="BC946" s="209"/>
      <c r="BD946" s="209"/>
      <c r="BE946" s="209"/>
      <c r="BF946" s="209"/>
      <c r="BG946" s="209"/>
      <c r="BH946" s="209"/>
      <c r="BI946" s="209"/>
      <c r="BJ946" s="209"/>
      <c r="BK946" s="209"/>
      <c r="BL946" s="209"/>
      <c r="BM946" s="213">
        <v>1</v>
      </c>
    </row>
    <row r="947" spans="1:65">
      <c r="A947" s="30"/>
      <c r="B947" s="19">
        <v>1</v>
      </c>
      <c r="C947" s="9">
        <v>2</v>
      </c>
      <c r="D947" s="24" t="s">
        <v>106</v>
      </c>
      <c r="E947" s="24" t="s">
        <v>366</v>
      </c>
      <c r="F947" s="215" t="s">
        <v>104</v>
      </c>
      <c r="G947" s="24" t="s">
        <v>212</v>
      </c>
      <c r="H947" s="24">
        <v>0.06</v>
      </c>
      <c r="I947" s="215" t="s">
        <v>304</v>
      </c>
      <c r="J947" s="24" t="s">
        <v>105</v>
      </c>
      <c r="K947" s="24" t="s">
        <v>106</v>
      </c>
      <c r="L947" s="24" t="s">
        <v>106</v>
      </c>
      <c r="M947" s="24" t="s">
        <v>212</v>
      </c>
      <c r="N947" s="24">
        <v>7.1999999999999998E-3</v>
      </c>
      <c r="O947" s="24" t="s">
        <v>106</v>
      </c>
      <c r="P947" s="24" t="s">
        <v>212</v>
      </c>
      <c r="Q947" s="24" t="s">
        <v>212</v>
      </c>
      <c r="R947" s="24" t="s">
        <v>212</v>
      </c>
      <c r="S947" s="24" t="s">
        <v>106</v>
      </c>
      <c r="T947" s="24" t="s">
        <v>212</v>
      </c>
      <c r="U947" s="215" t="s">
        <v>96</v>
      </c>
      <c r="V947" s="24">
        <v>0.01</v>
      </c>
      <c r="W947" s="24" t="s">
        <v>106</v>
      </c>
      <c r="X947" s="24" t="s">
        <v>106</v>
      </c>
      <c r="Y947" s="208"/>
      <c r="Z947" s="209"/>
      <c r="AA947" s="209"/>
      <c r="AB947" s="209"/>
      <c r="AC947" s="209"/>
      <c r="AD947" s="209"/>
      <c r="AE947" s="209"/>
      <c r="AF947" s="209"/>
      <c r="AG947" s="209"/>
      <c r="AH947" s="209"/>
      <c r="AI947" s="209"/>
      <c r="AJ947" s="209"/>
      <c r="AK947" s="209"/>
      <c r="AL947" s="209"/>
      <c r="AM947" s="209"/>
      <c r="AN947" s="209"/>
      <c r="AO947" s="209"/>
      <c r="AP947" s="209"/>
      <c r="AQ947" s="209"/>
      <c r="AR947" s="209"/>
      <c r="AS947" s="209"/>
      <c r="AT947" s="209"/>
      <c r="AU947" s="209"/>
      <c r="AV947" s="209"/>
      <c r="AW947" s="209"/>
      <c r="AX947" s="209"/>
      <c r="AY947" s="209"/>
      <c r="AZ947" s="209"/>
      <c r="BA947" s="209"/>
      <c r="BB947" s="209"/>
      <c r="BC947" s="209"/>
      <c r="BD947" s="209"/>
      <c r="BE947" s="209"/>
      <c r="BF947" s="209"/>
      <c r="BG947" s="209"/>
      <c r="BH947" s="209"/>
      <c r="BI947" s="209"/>
      <c r="BJ947" s="209"/>
      <c r="BK947" s="209"/>
      <c r="BL947" s="209"/>
      <c r="BM947" s="213">
        <v>24</v>
      </c>
    </row>
    <row r="948" spans="1:65">
      <c r="A948" s="30"/>
      <c r="B948" s="19">
        <v>1</v>
      </c>
      <c r="C948" s="9">
        <v>3</v>
      </c>
      <c r="D948" s="24" t="s">
        <v>106</v>
      </c>
      <c r="E948" s="24" t="s">
        <v>366</v>
      </c>
      <c r="F948" s="215" t="s">
        <v>104</v>
      </c>
      <c r="G948" s="24" t="s">
        <v>212</v>
      </c>
      <c r="H948" s="216">
        <v>0.09</v>
      </c>
      <c r="I948" s="215" t="s">
        <v>304</v>
      </c>
      <c r="J948" s="24" t="s">
        <v>105</v>
      </c>
      <c r="K948" s="24" t="s">
        <v>106</v>
      </c>
      <c r="L948" s="24" t="s">
        <v>106</v>
      </c>
      <c r="M948" s="24" t="s">
        <v>212</v>
      </c>
      <c r="N948" s="24">
        <v>7.1000000000000004E-3</v>
      </c>
      <c r="O948" s="24" t="s">
        <v>106</v>
      </c>
      <c r="P948" s="24" t="s">
        <v>212</v>
      </c>
      <c r="Q948" s="24" t="s">
        <v>212</v>
      </c>
      <c r="R948" s="24" t="s">
        <v>212</v>
      </c>
      <c r="S948" s="24" t="s">
        <v>106</v>
      </c>
      <c r="T948" s="24" t="s">
        <v>212</v>
      </c>
      <c r="U948" s="215" t="s">
        <v>96</v>
      </c>
      <c r="V948" s="24">
        <v>0.01</v>
      </c>
      <c r="W948" s="24" t="s">
        <v>106</v>
      </c>
      <c r="X948" s="24" t="s">
        <v>106</v>
      </c>
      <c r="Y948" s="208"/>
      <c r="Z948" s="209"/>
      <c r="AA948" s="209"/>
      <c r="AB948" s="209"/>
      <c r="AC948" s="209"/>
      <c r="AD948" s="209"/>
      <c r="AE948" s="209"/>
      <c r="AF948" s="209"/>
      <c r="AG948" s="209"/>
      <c r="AH948" s="209"/>
      <c r="AI948" s="209"/>
      <c r="AJ948" s="209"/>
      <c r="AK948" s="209"/>
      <c r="AL948" s="209"/>
      <c r="AM948" s="209"/>
      <c r="AN948" s="209"/>
      <c r="AO948" s="209"/>
      <c r="AP948" s="209"/>
      <c r="AQ948" s="209"/>
      <c r="AR948" s="209"/>
      <c r="AS948" s="209"/>
      <c r="AT948" s="209"/>
      <c r="AU948" s="209"/>
      <c r="AV948" s="209"/>
      <c r="AW948" s="209"/>
      <c r="AX948" s="209"/>
      <c r="AY948" s="209"/>
      <c r="AZ948" s="209"/>
      <c r="BA948" s="209"/>
      <c r="BB948" s="209"/>
      <c r="BC948" s="209"/>
      <c r="BD948" s="209"/>
      <c r="BE948" s="209"/>
      <c r="BF948" s="209"/>
      <c r="BG948" s="209"/>
      <c r="BH948" s="209"/>
      <c r="BI948" s="209"/>
      <c r="BJ948" s="209"/>
      <c r="BK948" s="209"/>
      <c r="BL948" s="209"/>
      <c r="BM948" s="213">
        <v>16</v>
      </c>
    </row>
    <row r="949" spans="1:65">
      <c r="A949" s="30"/>
      <c r="B949" s="19">
        <v>1</v>
      </c>
      <c r="C949" s="9">
        <v>4</v>
      </c>
      <c r="D949" s="24" t="s">
        <v>106</v>
      </c>
      <c r="E949" s="24" t="s">
        <v>366</v>
      </c>
      <c r="F949" s="215" t="s">
        <v>104</v>
      </c>
      <c r="G949" s="24" t="s">
        <v>212</v>
      </c>
      <c r="H949" s="216">
        <v>0.09</v>
      </c>
      <c r="I949" s="215" t="s">
        <v>304</v>
      </c>
      <c r="J949" s="24" t="s">
        <v>105</v>
      </c>
      <c r="K949" s="24" t="s">
        <v>106</v>
      </c>
      <c r="L949" s="24" t="s">
        <v>106</v>
      </c>
      <c r="M949" s="24" t="s">
        <v>212</v>
      </c>
      <c r="N949" s="24">
        <v>6.8999999999999999E-3</v>
      </c>
      <c r="O949" s="24" t="s">
        <v>106</v>
      </c>
      <c r="P949" s="24" t="s">
        <v>212</v>
      </c>
      <c r="Q949" s="24" t="s">
        <v>212</v>
      </c>
      <c r="R949" s="24" t="s">
        <v>212</v>
      </c>
      <c r="S949" s="24" t="s">
        <v>106</v>
      </c>
      <c r="T949" s="24" t="s">
        <v>212</v>
      </c>
      <c r="U949" s="215" t="s">
        <v>96</v>
      </c>
      <c r="V949" s="24">
        <v>0.01</v>
      </c>
      <c r="W949" s="24">
        <v>0.02</v>
      </c>
      <c r="X949" s="24" t="s">
        <v>106</v>
      </c>
      <c r="Y949" s="208"/>
      <c r="Z949" s="209"/>
      <c r="AA949" s="209"/>
      <c r="AB949" s="209"/>
      <c r="AC949" s="209"/>
      <c r="AD949" s="209"/>
      <c r="AE949" s="209"/>
      <c r="AF949" s="209"/>
      <c r="AG949" s="209"/>
      <c r="AH949" s="209"/>
      <c r="AI949" s="209"/>
      <c r="AJ949" s="209"/>
      <c r="AK949" s="209"/>
      <c r="AL949" s="209"/>
      <c r="AM949" s="209"/>
      <c r="AN949" s="209"/>
      <c r="AO949" s="209"/>
      <c r="AP949" s="209"/>
      <c r="AQ949" s="209"/>
      <c r="AR949" s="209"/>
      <c r="AS949" s="209"/>
      <c r="AT949" s="209"/>
      <c r="AU949" s="209"/>
      <c r="AV949" s="209"/>
      <c r="AW949" s="209"/>
      <c r="AX949" s="209"/>
      <c r="AY949" s="209"/>
      <c r="AZ949" s="209"/>
      <c r="BA949" s="209"/>
      <c r="BB949" s="209"/>
      <c r="BC949" s="209"/>
      <c r="BD949" s="209"/>
      <c r="BE949" s="209"/>
      <c r="BF949" s="209"/>
      <c r="BG949" s="209"/>
      <c r="BH949" s="209"/>
      <c r="BI949" s="209"/>
      <c r="BJ949" s="209"/>
      <c r="BK949" s="209"/>
      <c r="BL949" s="209"/>
      <c r="BM949" s="213" t="s">
        <v>106</v>
      </c>
    </row>
    <row r="950" spans="1:65">
      <c r="A950" s="30"/>
      <c r="B950" s="19">
        <v>1</v>
      </c>
      <c r="C950" s="9">
        <v>5</v>
      </c>
      <c r="D950" s="24" t="s">
        <v>106</v>
      </c>
      <c r="E950" s="24" t="s">
        <v>366</v>
      </c>
      <c r="F950" s="215" t="s">
        <v>104</v>
      </c>
      <c r="G950" s="24" t="s">
        <v>212</v>
      </c>
      <c r="H950" s="216">
        <v>0.09</v>
      </c>
      <c r="I950" s="215" t="s">
        <v>304</v>
      </c>
      <c r="J950" s="24" t="s">
        <v>105</v>
      </c>
      <c r="K950" s="24" t="s">
        <v>106</v>
      </c>
      <c r="L950" s="24" t="s">
        <v>106</v>
      </c>
      <c r="M950" s="24" t="s">
        <v>212</v>
      </c>
      <c r="N950" s="24">
        <v>7.0000000000000001E-3</v>
      </c>
      <c r="O950" s="24" t="s">
        <v>106</v>
      </c>
      <c r="P950" s="24" t="s">
        <v>212</v>
      </c>
      <c r="Q950" s="24" t="s">
        <v>212</v>
      </c>
      <c r="R950" s="24" t="s">
        <v>212</v>
      </c>
      <c r="S950" s="24" t="s">
        <v>106</v>
      </c>
      <c r="T950" s="24" t="s">
        <v>212</v>
      </c>
      <c r="U950" s="215" t="s">
        <v>96</v>
      </c>
      <c r="V950" s="24">
        <v>0.01</v>
      </c>
      <c r="W950" s="24" t="s">
        <v>106</v>
      </c>
      <c r="X950" s="24" t="s">
        <v>106</v>
      </c>
      <c r="Y950" s="208"/>
      <c r="Z950" s="209"/>
      <c r="AA950" s="209"/>
      <c r="AB950" s="209"/>
      <c r="AC950" s="209"/>
      <c r="AD950" s="209"/>
      <c r="AE950" s="209"/>
      <c r="AF950" s="209"/>
      <c r="AG950" s="209"/>
      <c r="AH950" s="209"/>
      <c r="AI950" s="209"/>
      <c r="AJ950" s="209"/>
      <c r="AK950" s="209"/>
      <c r="AL950" s="209"/>
      <c r="AM950" s="209"/>
      <c r="AN950" s="209"/>
      <c r="AO950" s="209"/>
      <c r="AP950" s="209"/>
      <c r="AQ950" s="209"/>
      <c r="AR950" s="209"/>
      <c r="AS950" s="209"/>
      <c r="AT950" s="209"/>
      <c r="AU950" s="209"/>
      <c r="AV950" s="209"/>
      <c r="AW950" s="209"/>
      <c r="AX950" s="209"/>
      <c r="AY950" s="209"/>
      <c r="AZ950" s="209"/>
      <c r="BA950" s="209"/>
      <c r="BB950" s="209"/>
      <c r="BC950" s="209"/>
      <c r="BD950" s="209"/>
      <c r="BE950" s="209"/>
      <c r="BF950" s="209"/>
      <c r="BG950" s="209"/>
      <c r="BH950" s="209"/>
      <c r="BI950" s="209"/>
      <c r="BJ950" s="209"/>
      <c r="BK950" s="209"/>
      <c r="BL950" s="209"/>
      <c r="BM950" s="213">
        <v>118</v>
      </c>
    </row>
    <row r="951" spans="1:65">
      <c r="A951" s="30"/>
      <c r="B951" s="19">
        <v>1</v>
      </c>
      <c r="C951" s="9">
        <v>6</v>
      </c>
      <c r="D951" s="24" t="s">
        <v>106</v>
      </c>
      <c r="E951" s="24" t="s">
        <v>366</v>
      </c>
      <c r="F951" s="215" t="s">
        <v>104</v>
      </c>
      <c r="G951" s="24" t="s">
        <v>212</v>
      </c>
      <c r="H951" s="216">
        <v>0.11</v>
      </c>
      <c r="I951" s="215" t="s">
        <v>304</v>
      </c>
      <c r="J951" s="24" t="s">
        <v>105</v>
      </c>
      <c r="K951" s="24" t="s">
        <v>106</v>
      </c>
      <c r="L951" s="24" t="s">
        <v>106</v>
      </c>
      <c r="M951" s="24" t="s">
        <v>212</v>
      </c>
      <c r="N951" s="24">
        <v>7.1000000000000004E-3</v>
      </c>
      <c r="O951" s="24" t="s">
        <v>106</v>
      </c>
      <c r="P951" s="24" t="s">
        <v>212</v>
      </c>
      <c r="Q951" s="24" t="s">
        <v>212</v>
      </c>
      <c r="R951" s="24" t="s">
        <v>212</v>
      </c>
      <c r="S951" s="24" t="s">
        <v>106</v>
      </c>
      <c r="T951" s="24" t="s">
        <v>212</v>
      </c>
      <c r="U951" s="215" t="s">
        <v>96</v>
      </c>
      <c r="V951" s="24">
        <v>0.01</v>
      </c>
      <c r="W951" s="24" t="s">
        <v>106</v>
      </c>
      <c r="X951" s="24" t="s">
        <v>106</v>
      </c>
      <c r="Y951" s="208"/>
      <c r="Z951" s="209"/>
      <c r="AA951" s="209"/>
      <c r="AB951" s="209"/>
      <c r="AC951" s="209"/>
      <c r="AD951" s="209"/>
      <c r="AE951" s="209"/>
      <c r="AF951" s="209"/>
      <c r="AG951" s="209"/>
      <c r="AH951" s="209"/>
      <c r="AI951" s="209"/>
      <c r="AJ951" s="209"/>
      <c r="AK951" s="209"/>
      <c r="AL951" s="209"/>
      <c r="AM951" s="209"/>
      <c r="AN951" s="209"/>
      <c r="AO951" s="209"/>
      <c r="AP951" s="209"/>
      <c r="AQ951" s="209"/>
      <c r="AR951" s="209"/>
      <c r="AS951" s="209"/>
      <c r="AT951" s="209"/>
      <c r="AU951" s="209"/>
      <c r="AV951" s="209"/>
      <c r="AW951" s="209"/>
      <c r="AX951" s="209"/>
      <c r="AY951" s="209"/>
      <c r="AZ951" s="209"/>
      <c r="BA951" s="209"/>
      <c r="BB951" s="209"/>
      <c r="BC951" s="209"/>
      <c r="BD951" s="209"/>
      <c r="BE951" s="209"/>
      <c r="BF951" s="209"/>
      <c r="BG951" s="209"/>
      <c r="BH951" s="209"/>
      <c r="BI951" s="209"/>
      <c r="BJ951" s="209"/>
      <c r="BK951" s="209"/>
      <c r="BL951" s="209"/>
      <c r="BM951" s="56"/>
    </row>
    <row r="952" spans="1:65">
      <c r="A952" s="30"/>
      <c r="B952" s="20" t="s">
        <v>271</v>
      </c>
      <c r="C952" s="12"/>
      <c r="D952" s="217" t="s">
        <v>702</v>
      </c>
      <c r="E952" s="217" t="s">
        <v>702</v>
      </c>
      <c r="F952" s="217" t="s">
        <v>702</v>
      </c>
      <c r="G952" s="217" t="s">
        <v>702</v>
      </c>
      <c r="H952" s="217">
        <v>8.5000000000000006E-2</v>
      </c>
      <c r="I952" s="217" t="s">
        <v>702</v>
      </c>
      <c r="J952" s="217" t="s">
        <v>702</v>
      </c>
      <c r="K952" s="217" t="s">
        <v>702</v>
      </c>
      <c r="L952" s="217" t="s">
        <v>702</v>
      </c>
      <c r="M952" s="217" t="s">
        <v>702</v>
      </c>
      <c r="N952" s="217">
        <v>7.0500000000000007E-3</v>
      </c>
      <c r="O952" s="217" t="s">
        <v>702</v>
      </c>
      <c r="P952" s="217" t="s">
        <v>702</v>
      </c>
      <c r="Q952" s="217" t="s">
        <v>702</v>
      </c>
      <c r="R952" s="217" t="s">
        <v>702</v>
      </c>
      <c r="S952" s="217" t="s">
        <v>702</v>
      </c>
      <c r="T952" s="217" t="s">
        <v>702</v>
      </c>
      <c r="U952" s="217" t="s">
        <v>702</v>
      </c>
      <c r="V952" s="217">
        <v>1.1666666666666667E-2</v>
      </c>
      <c r="W952" s="217">
        <v>0.02</v>
      </c>
      <c r="X952" s="217" t="s">
        <v>702</v>
      </c>
      <c r="Y952" s="208"/>
      <c r="Z952" s="209"/>
      <c r="AA952" s="209"/>
      <c r="AB952" s="209"/>
      <c r="AC952" s="209"/>
      <c r="AD952" s="209"/>
      <c r="AE952" s="209"/>
      <c r="AF952" s="209"/>
      <c r="AG952" s="209"/>
      <c r="AH952" s="209"/>
      <c r="AI952" s="209"/>
      <c r="AJ952" s="209"/>
      <c r="AK952" s="209"/>
      <c r="AL952" s="209"/>
      <c r="AM952" s="209"/>
      <c r="AN952" s="209"/>
      <c r="AO952" s="209"/>
      <c r="AP952" s="209"/>
      <c r="AQ952" s="209"/>
      <c r="AR952" s="209"/>
      <c r="AS952" s="209"/>
      <c r="AT952" s="209"/>
      <c r="AU952" s="209"/>
      <c r="AV952" s="209"/>
      <c r="AW952" s="209"/>
      <c r="AX952" s="209"/>
      <c r="AY952" s="209"/>
      <c r="AZ952" s="209"/>
      <c r="BA952" s="209"/>
      <c r="BB952" s="209"/>
      <c r="BC952" s="209"/>
      <c r="BD952" s="209"/>
      <c r="BE952" s="209"/>
      <c r="BF952" s="209"/>
      <c r="BG952" s="209"/>
      <c r="BH952" s="209"/>
      <c r="BI952" s="209"/>
      <c r="BJ952" s="209"/>
      <c r="BK952" s="209"/>
      <c r="BL952" s="209"/>
      <c r="BM952" s="56"/>
    </row>
    <row r="953" spans="1:65">
      <c r="A953" s="30"/>
      <c r="B953" s="3" t="s">
        <v>272</v>
      </c>
      <c r="C953" s="29"/>
      <c r="D953" s="24" t="s">
        <v>702</v>
      </c>
      <c r="E953" s="24" t="s">
        <v>702</v>
      </c>
      <c r="F953" s="24" t="s">
        <v>702</v>
      </c>
      <c r="G953" s="24" t="s">
        <v>702</v>
      </c>
      <c r="H953" s="24">
        <v>0.09</v>
      </c>
      <c r="I953" s="24" t="s">
        <v>702</v>
      </c>
      <c r="J953" s="24" t="s">
        <v>702</v>
      </c>
      <c r="K953" s="24" t="s">
        <v>702</v>
      </c>
      <c r="L953" s="24" t="s">
        <v>702</v>
      </c>
      <c r="M953" s="24" t="s">
        <v>702</v>
      </c>
      <c r="N953" s="24">
        <v>7.0500000000000007E-3</v>
      </c>
      <c r="O953" s="24" t="s">
        <v>702</v>
      </c>
      <c r="P953" s="24" t="s">
        <v>702</v>
      </c>
      <c r="Q953" s="24" t="s">
        <v>702</v>
      </c>
      <c r="R953" s="24" t="s">
        <v>702</v>
      </c>
      <c r="S953" s="24" t="s">
        <v>702</v>
      </c>
      <c r="T953" s="24" t="s">
        <v>702</v>
      </c>
      <c r="U953" s="24" t="s">
        <v>702</v>
      </c>
      <c r="V953" s="24">
        <v>0.01</v>
      </c>
      <c r="W953" s="24">
        <v>0.02</v>
      </c>
      <c r="X953" s="24" t="s">
        <v>702</v>
      </c>
      <c r="Y953" s="208"/>
      <c r="Z953" s="209"/>
      <c r="AA953" s="209"/>
      <c r="AB953" s="209"/>
      <c r="AC953" s="209"/>
      <c r="AD953" s="209"/>
      <c r="AE953" s="209"/>
      <c r="AF953" s="209"/>
      <c r="AG953" s="209"/>
      <c r="AH953" s="209"/>
      <c r="AI953" s="209"/>
      <c r="AJ953" s="209"/>
      <c r="AK953" s="209"/>
      <c r="AL953" s="209"/>
      <c r="AM953" s="209"/>
      <c r="AN953" s="209"/>
      <c r="AO953" s="209"/>
      <c r="AP953" s="209"/>
      <c r="AQ953" s="209"/>
      <c r="AR953" s="209"/>
      <c r="AS953" s="209"/>
      <c r="AT953" s="209"/>
      <c r="AU953" s="209"/>
      <c r="AV953" s="209"/>
      <c r="AW953" s="209"/>
      <c r="AX953" s="209"/>
      <c r="AY953" s="209"/>
      <c r="AZ953" s="209"/>
      <c r="BA953" s="209"/>
      <c r="BB953" s="209"/>
      <c r="BC953" s="209"/>
      <c r="BD953" s="209"/>
      <c r="BE953" s="209"/>
      <c r="BF953" s="209"/>
      <c r="BG953" s="209"/>
      <c r="BH953" s="209"/>
      <c r="BI953" s="209"/>
      <c r="BJ953" s="209"/>
      <c r="BK953" s="209"/>
      <c r="BL953" s="209"/>
      <c r="BM953" s="56"/>
    </row>
    <row r="954" spans="1:65">
      <c r="A954" s="30"/>
      <c r="B954" s="3" t="s">
        <v>273</v>
      </c>
      <c r="C954" s="29"/>
      <c r="D954" s="24" t="s">
        <v>702</v>
      </c>
      <c r="E954" s="24" t="s">
        <v>702</v>
      </c>
      <c r="F954" s="24" t="s">
        <v>702</v>
      </c>
      <c r="G954" s="24" t="s">
        <v>702</v>
      </c>
      <c r="H954" s="24">
        <v>1.7606816861658985E-2</v>
      </c>
      <c r="I954" s="24" t="s">
        <v>702</v>
      </c>
      <c r="J954" s="24" t="s">
        <v>702</v>
      </c>
      <c r="K954" s="24" t="s">
        <v>702</v>
      </c>
      <c r="L954" s="24" t="s">
        <v>702</v>
      </c>
      <c r="M954" s="24" t="s">
        <v>702</v>
      </c>
      <c r="N954" s="24">
        <v>1.0488088481701517E-4</v>
      </c>
      <c r="O954" s="24" t="s">
        <v>702</v>
      </c>
      <c r="P954" s="24" t="s">
        <v>702</v>
      </c>
      <c r="Q954" s="24" t="s">
        <v>702</v>
      </c>
      <c r="R954" s="24" t="s">
        <v>702</v>
      </c>
      <c r="S954" s="24" t="s">
        <v>702</v>
      </c>
      <c r="T954" s="24" t="s">
        <v>702</v>
      </c>
      <c r="U954" s="24" t="s">
        <v>702</v>
      </c>
      <c r="V954" s="24">
        <v>4.0824829046386315E-3</v>
      </c>
      <c r="W954" s="24" t="s">
        <v>702</v>
      </c>
      <c r="X954" s="24" t="s">
        <v>702</v>
      </c>
      <c r="Y954" s="208"/>
      <c r="Z954" s="209"/>
      <c r="AA954" s="209"/>
      <c r="AB954" s="209"/>
      <c r="AC954" s="209"/>
      <c r="AD954" s="209"/>
      <c r="AE954" s="209"/>
      <c r="AF954" s="209"/>
      <c r="AG954" s="209"/>
      <c r="AH954" s="209"/>
      <c r="AI954" s="209"/>
      <c r="AJ954" s="209"/>
      <c r="AK954" s="209"/>
      <c r="AL954" s="209"/>
      <c r="AM954" s="209"/>
      <c r="AN954" s="209"/>
      <c r="AO954" s="209"/>
      <c r="AP954" s="209"/>
      <c r="AQ954" s="209"/>
      <c r="AR954" s="209"/>
      <c r="AS954" s="209"/>
      <c r="AT954" s="209"/>
      <c r="AU954" s="209"/>
      <c r="AV954" s="209"/>
      <c r="AW954" s="209"/>
      <c r="AX954" s="209"/>
      <c r="AY954" s="209"/>
      <c r="AZ954" s="209"/>
      <c r="BA954" s="209"/>
      <c r="BB954" s="209"/>
      <c r="BC954" s="209"/>
      <c r="BD954" s="209"/>
      <c r="BE954" s="209"/>
      <c r="BF954" s="209"/>
      <c r="BG954" s="209"/>
      <c r="BH954" s="209"/>
      <c r="BI954" s="209"/>
      <c r="BJ954" s="209"/>
      <c r="BK954" s="209"/>
      <c r="BL954" s="209"/>
      <c r="BM954" s="56"/>
    </row>
    <row r="955" spans="1:65">
      <c r="A955" s="30"/>
      <c r="B955" s="3" t="s">
        <v>87</v>
      </c>
      <c r="C955" s="29"/>
      <c r="D955" s="13" t="s">
        <v>702</v>
      </c>
      <c r="E955" s="13" t="s">
        <v>702</v>
      </c>
      <c r="F955" s="13" t="s">
        <v>702</v>
      </c>
      <c r="G955" s="13" t="s">
        <v>702</v>
      </c>
      <c r="H955" s="13">
        <v>0.20713902190187039</v>
      </c>
      <c r="I955" s="13" t="s">
        <v>702</v>
      </c>
      <c r="J955" s="13" t="s">
        <v>702</v>
      </c>
      <c r="K955" s="13" t="s">
        <v>702</v>
      </c>
      <c r="L955" s="13" t="s">
        <v>702</v>
      </c>
      <c r="M955" s="13" t="s">
        <v>702</v>
      </c>
      <c r="N955" s="13">
        <v>1.4876721250640448E-2</v>
      </c>
      <c r="O955" s="13" t="s">
        <v>702</v>
      </c>
      <c r="P955" s="13" t="s">
        <v>702</v>
      </c>
      <c r="Q955" s="13" t="s">
        <v>702</v>
      </c>
      <c r="R955" s="13" t="s">
        <v>702</v>
      </c>
      <c r="S955" s="13" t="s">
        <v>702</v>
      </c>
      <c r="T955" s="13" t="s">
        <v>702</v>
      </c>
      <c r="U955" s="13" t="s">
        <v>702</v>
      </c>
      <c r="V955" s="13">
        <v>0.34992710611188266</v>
      </c>
      <c r="W955" s="13" t="s">
        <v>702</v>
      </c>
      <c r="X955" s="13" t="s">
        <v>702</v>
      </c>
      <c r="Y955" s="154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5"/>
    </row>
    <row r="956" spans="1:65">
      <c r="A956" s="30"/>
      <c r="B956" s="3" t="s">
        <v>274</v>
      </c>
      <c r="C956" s="29"/>
      <c r="D956" s="13" t="s">
        <v>702</v>
      </c>
      <c r="E956" s="13" t="s">
        <v>702</v>
      </c>
      <c r="F956" s="13" t="s">
        <v>702</v>
      </c>
      <c r="G956" s="13" t="s">
        <v>702</v>
      </c>
      <c r="H956" s="13" t="s">
        <v>702</v>
      </c>
      <c r="I956" s="13" t="s">
        <v>702</v>
      </c>
      <c r="J956" s="13" t="s">
        <v>702</v>
      </c>
      <c r="K956" s="13" t="s">
        <v>702</v>
      </c>
      <c r="L956" s="13" t="s">
        <v>702</v>
      </c>
      <c r="M956" s="13" t="s">
        <v>702</v>
      </c>
      <c r="N956" s="13" t="s">
        <v>702</v>
      </c>
      <c r="O956" s="13" t="s">
        <v>702</v>
      </c>
      <c r="P956" s="13" t="s">
        <v>702</v>
      </c>
      <c r="Q956" s="13" t="s">
        <v>702</v>
      </c>
      <c r="R956" s="13" t="s">
        <v>702</v>
      </c>
      <c r="S956" s="13" t="s">
        <v>702</v>
      </c>
      <c r="T956" s="13" t="s">
        <v>702</v>
      </c>
      <c r="U956" s="13" t="s">
        <v>702</v>
      </c>
      <c r="V956" s="13" t="s">
        <v>702</v>
      </c>
      <c r="W956" s="13" t="s">
        <v>702</v>
      </c>
      <c r="X956" s="13" t="s">
        <v>702</v>
      </c>
      <c r="Y956" s="154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5"/>
    </row>
    <row r="957" spans="1:65">
      <c r="A957" s="30"/>
      <c r="B957" s="46" t="s">
        <v>275</v>
      </c>
      <c r="C957" s="47"/>
      <c r="D957" s="45">
        <v>0.67</v>
      </c>
      <c r="E957" s="45">
        <v>0.76</v>
      </c>
      <c r="F957" s="45">
        <v>83.45</v>
      </c>
      <c r="G957" s="45">
        <v>0</v>
      </c>
      <c r="H957" s="45">
        <v>2.02</v>
      </c>
      <c r="I957" s="45">
        <v>7.59</v>
      </c>
      <c r="J957" s="45">
        <v>0.84</v>
      </c>
      <c r="K957" s="45">
        <v>0.67</v>
      </c>
      <c r="L957" s="45">
        <v>0.67</v>
      </c>
      <c r="M957" s="45">
        <v>0</v>
      </c>
      <c r="N957" s="45">
        <v>0.61</v>
      </c>
      <c r="O957" s="45">
        <v>0.67</v>
      </c>
      <c r="P957" s="45">
        <v>0</v>
      </c>
      <c r="Q957" s="45">
        <v>0</v>
      </c>
      <c r="R957" s="45">
        <v>0</v>
      </c>
      <c r="S957" s="45">
        <v>0.67</v>
      </c>
      <c r="T957" s="45">
        <v>0</v>
      </c>
      <c r="U957" s="45">
        <v>167.73</v>
      </c>
      <c r="V957" s="45">
        <v>0.45</v>
      </c>
      <c r="W957" s="45">
        <v>0.59</v>
      </c>
      <c r="X957" s="45">
        <v>0.67</v>
      </c>
      <c r="Y957" s="154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5"/>
    </row>
    <row r="958" spans="1:65">
      <c r="B958" s="31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BM958" s="55"/>
    </row>
    <row r="959" spans="1:65" ht="15">
      <c r="B959" s="8" t="s">
        <v>624</v>
      </c>
      <c r="BM959" s="28" t="s">
        <v>67</v>
      </c>
    </row>
    <row r="960" spans="1:65" ht="15">
      <c r="A960" s="25" t="s">
        <v>24</v>
      </c>
      <c r="B960" s="18" t="s">
        <v>110</v>
      </c>
      <c r="C960" s="15" t="s">
        <v>111</v>
      </c>
      <c r="D960" s="16" t="s">
        <v>229</v>
      </c>
      <c r="E960" s="17" t="s">
        <v>229</v>
      </c>
      <c r="F960" s="17" t="s">
        <v>229</v>
      </c>
      <c r="G960" s="17" t="s">
        <v>229</v>
      </c>
      <c r="H960" s="17" t="s">
        <v>229</v>
      </c>
      <c r="I960" s="17" t="s">
        <v>229</v>
      </c>
      <c r="J960" s="17" t="s">
        <v>229</v>
      </c>
      <c r="K960" s="17" t="s">
        <v>229</v>
      </c>
      <c r="L960" s="17" t="s">
        <v>229</v>
      </c>
      <c r="M960" s="17" t="s">
        <v>229</v>
      </c>
      <c r="N960" s="154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8">
        <v>1</v>
      </c>
    </row>
    <row r="961" spans="1:65">
      <c r="A961" s="30"/>
      <c r="B961" s="19" t="s">
        <v>230</v>
      </c>
      <c r="C961" s="9" t="s">
        <v>230</v>
      </c>
      <c r="D961" s="152" t="s">
        <v>233</v>
      </c>
      <c r="E961" s="153" t="s">
        <v>235</v>
      </c>
      <c r="F961" s="153" t="s">
        <v>238</v>
      </c>
      <c r="G961" s="153" t="s">
        <v>239</v>
      </c>
      <c r="H961" s="153" t="s">
        <v>241</v>
      </c>
      <c r="I961" s="153" t="s">
        <v>243</v>
      </c>
      <c r="J961" s="153" t="s">
        <v>245</v>
      </c>
      <c r="K961" s="153" t="s">
        <v>247</v>
      </c>
      <c r="L961" s="153" t="s">
        <v>249</v>
      </c>
      <c r="M961" s="153" t="s">
        <v>250</v>
      </c>
      <c r="N961" s="154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8" t="s">
        <v>3</v>
      </c>
    </row>
    <row r="962" spans="1:65">
      <c r="A962" s="30"/>
      <c r="B962" s="19"/>
      <c r="C962" s="9"/>
      <c r="D962" s="10" t="s">
        <v>279</v>
      </c>
      <c r="E962" s="11" t="s">
        <v>282</v>
      </c>
      <c r="F962" s="11" t="s">
        <v>279</v>
      </c>
      <c r="G962" s="11" t="s">
        <v>279</v>
      </c>
      <c r="H962" s="11" t="s">
        <v>279</v>
      </c>
      <c r="I962" s="11" t="s">
        <v>279</v>
      </c>
      <c r="J962" s="11" t="s">
        <v>279</v>
      </c>
      <c r="K962" s="11" t="s">
        <v>282</v>
      </c>
      <c r="L962" s="11" t="s">
        <v>279</v>
      </c>
      <c r="M962" s="11" t="s">
        <v>279</v>
      </c>
      <c r="N962" s="154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8">
        <v>2</v>
      </c>
    </row>
    <row r="963" spans="1:65">
      <c r="A963" s="30"/>
      <c r="B963" s="19"/>
      <c r="C963" s="9"/>
      <c r="D963" s="26" t="s">
        <v>334</v>
      </c>
      <c r="E963" s="26" t="s">
        <v>335</v>
      </c>
      <c r="F963" s="26" t="s">
        <v>116</v>
      </c>
      <c r="G963" s="26" t="s">
        <v>268</v>
      </c>
      <c r="H963" s="26" t="s">
        <v>333</v>
      </c>
      <c r="I963" s="26" t="s">
        <v>116</v>
      </c>
      <c r="J963" s="26" t="s">
        <v>335</v>
      </c>
      <c r="K963" s="26" t="s">
        <v>333</v>
      </c>
      <c r="L963" s="26" t="s">
        <v>335</v>
      </c>
      <c r="M963" s="26" t="s">
        <v>337</v>
      </c>
      <c r="N963" s="154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8">
        <v>3</v>
      </c>
    </row>
    <row r="964" spans="1:65">
      <c r="A964" s="30"/>
      <c r="B964" s="18">
        <v>1</v>
      </c>
      <c r="C964" s="14">
        <v>1</v>
      </c>
      <c r="D964" s="22">
        <v>0.5</v>
      </c>
      <c r="E964" s="22">
        <v>0.48</v>
      </c>
      <c r="F964" s="22">
        <v>0.5</v>
      </c>
      <c r="G964" s="22">
        <v>0.43</v>
      </c>
      <c r="H964" s="22">
        <v>0.46100000000000002</v>
      </c>
      <c r="I964" s="22">
        <v>0.4</v>
      </c>
      <c r="J964" s="22">
        <v>0.41499999999999998</v>
      </c>
      <c r="K964" s="148">
        <v>0.4</v>
      </c>
      <c r="L964" s="22">
        <v>0.42</v>
      </c>
      <c r="M964" s="22">
        <v>0.4</v>
      </c>
      <c r="N964" s="154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8">
        <v>1</v>
      </c>
    </row>
    <row r="965" spans="1:65">
      <c r="A965" s="30"/>
      <c r="B965" s="19">
        <v>1</v>
      </c>
      <c r="C965" s="9">
        <v>2</v>
      </c>
      <c r="D965" s="11">
        <v>0.48500000000000004</v>
      </c>
      <c r="E965" s="11">
        <v>0.48</v>
      </c>
      <c r="F965" s="11">
        <v>0.45</v>
      </c>
      <c r="G965" s="11">
        <v>0.44999999999999996</v>
      </c>
      <c r="H965" s="11">
        <v>0.439</v>
      </c>
      <c r="I965" s="11">
        <v>0.4</v>
      </c>
      <c r="J965" s="11">
        <v>0.42599999999999999</v>
      </c>
      <c r="K965" s="149">
        <v>0.4</v>
      </c>
      <c r="L965" s="11">
        <v>0.42</v>
      </c>
      <c r="M965" s="11">
        <v>0.39</v>
      </c>
      <c r="N965" s="154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>
        <v>25</v>
      </c>
    </row>
    <row r="966" spans="1:65">
      <c r="A966" s="30"/>
      <c r="B966" s="19">
        <v>1</v>
      </c>
      <c r="C966" s="9">
        <v>3</v>
      </c>
      <c r="D966" s="11">
        <v>0.49500000000000005</v>
      </c>
      <c r="E966" s="11">
        <v>0.46</v>
      </c>
      <c r="F966" s="11">
        <v>0.45</v>
      </c>
      <c r="G966" s="11">
        <v>0.44499999999999995</v>
      </c>
      <c r="H966" s="11">
        <v>0.44700000000000001</v>
      </c>
      <c r="I966" s="11">
        <v>0.41</v>
      </c>
      <c r="J966" s="11">
        <v>0.439</v>
      </c>
      <c r="K966" s="149">
        <v>0.4</v>
      </c>
      <c r="L966" s="11">
        <v>0.42</v>
      </c>
      <c r="M966" s="11">
        <v>0.41</v>
      </c>
      <c r="N966" s="154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8">
        <v>16</v>
      </c>
    </row>
    <row r="967" spans="1:65">
      <c r="A967" s="30"/>
      <c r="B967" s="19">
        <v>1</v>
      </c>
      <c r="C967" s="9">
        <v>4</v>
      </c>
      <c r="D967" s="11">
        <v>0.48500000000000004</v>
      </c>
      <c r="E967" s="11">
        <v>0.51</v>
      </c>
      <c r="F967" s="11">
        <v>0.5</v>
      </c>
      <c r="G967" s="11">
        <v>0.44999999999999996</v>
      </c>
      <c r="H967" s="11">
        <v>0.45800000000000002</v>
      </c>
      <c r="I967" s="11">
        <v>0.41</v>
      </c>
      <c r="J967" s="11">
        <v>0.41299999999999998</v>
      </c>
      <c r="K967" s="149">
        <v>0.5</v>
      </c>
      <c r="L967" s="11">
        <v>0.42</v>
      </c>
      <c r="M967" s="11">
        <v>0.39</v>
      </c>
      <c r="N967" s="154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0.44081481481481483</v>
      </c>
    </row>
    <row r="968" spans="1:65">
      <c r="A968" s="30"/>
      <c r="B968" s="19">
        <v>1</v>
      </c>
      <c r="C968" s="9">
        <v>5</v>
      </c>
      <c r="D968" s="11">
        <v>0.48500000000000004</v>
      </c>
      <c r="E968" s="11">
        <v>0.48</v>
      </c>
      <c r="F968" s="11">
        <v>0.45</v>
      </c>
      <c r="G968" s="11">
        <v>0.44999999999999996</v>
      </c>
      <c r="H968" s="11">
        <v>0.45300000000000001</v>
      </c>
      <c r="I968" s="11">
        <v>0.4</v>
      </c>
      <c r="J968" s="11">
        <v>0.42799999999999999</v>
      </c>
      <c r="K968" s="149">
        <v>0.4</v>
      </c>
      <c r="L968" s="11">
        <v>0.42</v>
      </c>
      <c r="M968" s="11">
        <v>0.38</v>
      </c>
      <c r="N968" s="154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>
        <v>119</v>
      </c>
    </row>
    <row r="969" spans="1:65">
      <c r="A969" s="30"/>
      <c r="B969" s="19">
        <v>1</v>
      </c>
      <c r="C969" s="9">
        <v>6</v>
      </c>
      <c r="D969" s="11">
        <v>0.47499999999999998</v>
      </c>
      <c r="E969" s="11">
        <v>0.45</v>
      </c>
      <c r="F969" s="11">
        <v>0.45</v>
      </c>
      <c r="G969" s="11">
        <v>0.435</v>
      </c>
      <c r="H969" s="11">
        <v>0.44900000000000001</v>
      </c>
      <c r="I969" s="11">
        <v>0.41</v>
      </c>
      <c r="J969" s="11">
        <v>0.42099999999999999</v>
      </c>
      <c r="K969" s="149">
        <v>0.5</v>
      </c>
      <c r="L969" s="11">
        <v>0.42</v>
      </c>
      <c r="M969" s="11">
        <v>0.39</v>
      </c>
      <c r="N969" s="154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A970" s="30"/>
      <c r="B970" s="20" t="s">
        <v>271</v>
      </c>
      <c r="C970" s="12"/>
      <c r="D970" s="23">
        <v>0.48750000000000004</v>
      </c>
      <c r="E970" s="23">
        <v>0.47666666666666674</v>
      </c>
      <c r="F970" s="23">
        <v>0.46666666666666673</v>
      </c>
      <c r="G970" s="23">
        <v>0.4433333333333333</v>
      </c>
      <c r="H970" s="23">
        <v>0.45116666666666666</v>
      </c>
      <c r="I970" s="23">
        <v>0.40500000000000003</v>
      </c>
      <c r="J970" s="23">
        <v>0.42366666666666664</v>
      </c>
      <c r="K970" s="23">
        <v>0.43333333333333335</v>
      </c>
      <c r="L970" s="23">
        <v>0.42</v>
      </c>
      <c r="M970" s="23">
        <v>0.39333333333333331</v>
      </c>
      <c r="N970" s="154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A971" s="30"/>
      <c r="B971" s="3" t="s">
        <v>272</v>
      </c>
      <c r="C971" s="29"/>
      <c r="D971" s="11">
        <v>0.48500000000000004</v>
      </c>
      <c r="E971" s="11">
        <v>0.48</v>
      </c>
      <c r="F971" s="11">
        <v>0.45</v>
      </c>
      <c r="G971" s="11">
        <v>0.44749999999999995</v>
      </c>
      <c r="H971" s="11">
        <v>0.45100000000000001</v>
      </c>
      <c r="I971" s="11">
        <v>0.40500000000000003</v>
      </c>
      <c r="J971" s="11">
        <v>0.42349999999999999</v>
      </c>
      <c r="K971" s="11">
        <v>0.4</v>
      </c>
      <c r="L971" s="11">
        <v>0.42</v>
      </c>
      <c r="M971" s="11">
        <v>0.39</v>
      </c>
      <c r="N971" s="154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5"/>
    </row>
    <row r="972" spans="1:65">
      <c r="A972" s="30"/>
      <c r="B972" s="3" t="s">
        <v>273</v>
      </c>
      <c r="C972" s="29"/>
      <c r="D972" s="24">
        <v>8.8034084308295131E-3</v>
      </c>
      <c r="E972" s="24">
        <v>2.0655911179772887E-2</v>
      </c>
      <c r="F972" s="24">
        <v>2.5819888974716109E-2</v>
      </c>
      <c r="G972" s="24">
        <v>8.7559503577091125E-3</v>
      </c>
      <c r="H972" s="24">
        <v>7.9603182515943921E-3</v>
      </c>
      <c r="I972" s="24">
        <v>5.4772255750516353E-3</v>
      </c>
      <c r="J972" s="24">
        <v>9.5428856572143221E-3</v>
      </c>
      <c r="K972" s="24">
        <v>5.1639777949432392E-2</v>
      </c>
      <c r="L972" s="24">
        <v>0</v>
      </c>
      <c r="M972" s="24">
        <v>1.0327955589886436E-2</v>
      </c>
      <c r="N972" s="208"/>
      <c r="O972" s="209"/>
      <c r="P972" s="209"/>
      <c r="Q972" s="209"/>
      <c r="R972" s="209"/>
      <c r="S972" s="209"/>
      <c r="T972" s="209"/>
      <c r="U972" s="209"/>
      <c r="V972" s="209"/>
      <c r="W972" s="209"/>
      <c r="X972" s="209"/>
      <c r="Y972" s="209"/>
      <c r="Z972" s="209"/>
      <c r="AA972" s="209"/>
      <c r="AB972" s="209"/>
      <c r="AC972" s="209"/>
      <c r="AD972" s="209"/>
      <c r="AE972" s="209"/>
      <c r="AF972" s="209"/>
      <c r="AG972" s="209"/>
      <c r="AH972" s="209"/>
      <c r="AI972" s="209"/>
      <c r="AJ972" s="209"/>
      <c r="AK972" s="209"/>
      <c r="AL972" s="209"/>
      <c r="AM972" s="209"/>
      <c r="AN972" s="209"/>
      <c r="AO972" s="209"/>
      <c r="AP972" s="209"/>
      <c r="AQ972" s="209"/>
      <c r="AR972" s="209"/>
      <c r="AS972" s="209"/>
      <c r="AT972" s="209"/>
      <c r="AU972" s="209"/>
      <c r="AV972" s="209"/>
      <c r="AW972" s="209"/>
      <c r="AX972" s="209"/>
      <c r="AY972" s="209"/>
      <c r="AZ972" s="209"/>
      <c r="BA972" s="209"/>
      <c r="BB972" s="209"/>
      <c r="BC972" s="209"/>
      <c r="BD972" s="209"/>
      <c r="BE972" s="209"/>
      <c r="BF972" s="209"/>
      <c r="BG972" s="209"/>
      <c r="BH972" s="209"/>
      <c r="BI972" s="209"/>
      <c r="BJ972" s="209"/>
      <c r="BK972" s="209"/>
      <c r="BL972" s="209"/>
      <c r="BM972" s="56"/>
    </row>
    <row r="973" spans="1:65">
      <c r="A973" s="30"/>
      <c r="B973" s="3" t="s">
        <v>87</v>
      </c>
      <c r="C973" s="29"/>
      <c r="D973" s="13">
        <v>1.8058273704265666E-2</v>
      </c>
      <c r="E973" s="13">
        <v>4.3334079398124933E-2</v>
      </c>
      <c r="F973" s="13">
        <v>5.53283335172488E-2</v>
      </c>
      <c r="G973" s="13">
        <v>1.97502639647574E-2</v>
      </c>
      <c r="H973" s="13">
        <v>1.7643852792599318E-2</v>
      </c>
      <c r="I973" s="13">
        <v>1.3524013765559593E-2</v>
      </c>
      <c r="J973" s="13">
        <v>2.252451374637527E-2</v>
      </c>
      <c r="K973" s="13">
        <v>0.11916871834484398</v>
      </c>
      <c r="L973" s="13">
        <v>0</v>
      </c>
      <c r="M973" s="13">
        <v>2.6257514211575687E-2</v>
      </c>
      <c r="N973" s="154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5"/>
    </row>
    <row r="974" spans="1:65">
      <c r="A974" s="30"/>
      <c r="B974" s="3" t="s">
        <v>274</v>
      </c>
      <c r="C974" s="29"/>
      <c r="D974" s="13">
        <v>0.10590657032431539</v>
      </c>
      <c r="E974" s="13">
        <v>8.1330868761552821E-2</v>
      </c>
      <c r="F974" s="13">
        <v>5.8645605780541121E-2</v>
      </c>
      <c r="G974" s="13">
        <v>5.713325491514043E-3</v>
      </c>
      <c r="H974" s="13">
        <v>2.3483448159973053E-2</v>
      </c>
      <c r="I974" s="13">
        <v>-8.1246849269030363E-2</v>
      </c>
      <c r="J974" s="13">
        <v>-3.8901025037808901E-2</v>
      </c>
      <c r="K974" s="13">
        <v>-1.6971937489497546E-2</v>
      </c>
      <c r="L974" s="13">
        <v>-4.7218954797513035E-2</v>
      </c>
      <c r="M974" s="13">
        <v>-0.10771298941354401</v>
      </c>
      <c r="N974" s="154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5"/>
    </row>
    <row r="975" spans="1:65">
      <c r="A975" s="30"/>
      <c r="B975" s="46" t="s">
        <v>275</v>
      </c>
      <c r="C975" s="47"/>
      <c r="D975" s="45">
        <v>1.28</v>
      </c>
      <c r="E975" s="45">
        <v>0.96</v>
      </c>
      <c r="F975" s="45">
        <v>0.67</v>
      </c>
      <c r="G975" s="45">
        <v>0</v>
      </c>
      <c r="H975" s="45">
        <v>0.23</v>
      </c>
      <c r="I975" s="45">
        <v>1.1100000000000001</v>
      </c>
      <c r="J975" s="45">
        <v>0.56999999999999995</v>
      </c>
      <c r="K975" s="45" t="s">
        <v>276</v>
      </c>
      <c r="L975" s="45">
        <v>0.67</v>
      </c>
      <c r="M975" s="45">
        <v>1.44</v>
      </c>
      <c r="N975" s="154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5"/>
    </row>
    <row r="976" spans="1:65">
      <c r="B976" s="31" t="s">
        <v>354</v>
      </c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BM976" s="55"/>
    </row>
    <row r="977" spans="1:65">
      <c r="BM977" s="55"/>
    </row>
    <row r="978" spans="1:65" ht="15">
      <c r="B978" s="8" t="s">
        <v>625</v>
      </c>
      <c r="BM978" s="28" t="s">
        <v>67</v>
      </c>
    </row>
    <row r="979" spans="1:65" ht="15">
      <c r="A979" s="25" t="s">
        <v>27</v>
      </c>
      <c r="B979" s="18" t="s">
        <v>110</v>
      </c>
      <c r="C979" s="15" t="s">
        <v>111</v>
      </c>
      <c r="D979" s="16" t="s">
        <v>229</v>
      </c>
      <c r="E979" s="17" t="s">
        <v>229</v>
      </c>
      <c r="F979" s="17" t="s">
        <v>229</v>
      </c>
      <c r="G979" s="17" t="s">
        <v>229</v>
      </c>
      <c r="H979" s="17" t="s">
        <v>229</v>
      </c>
      <c r="I979" s="17" t="s">
        <v>229</v>
      </c>
      <c r="J979" s="17" t="s">
        <v>229</v>
      </c>
      <c r="K979" s="17" t="s">
        <v>229</v>
      </c>
      <c r="L979" s="17" t="s">
        <v>229</v>
      </c>
      <c r="M979" s="17" t="s">
        <v>229</v>
      </c>
      <c r="N979" s="17" t="s">
        <v>229</v>
      </c>
      <c r="O979" s="17" t="s">
        <v>229</v>
      </c>
      <c r="P979" s="17" t="s">
        <v>229</v>
      </c>
      <c r="Q979" s="17" t="s">
        <v>229</v>
      </c>
      <c r="R979" s="17" t="s">
        <v>229</v>
      </c>
      <c r="S979" s="17" t="s">
        <v>229</v>
      </c>
      <c r="T979" s="17" t="s">
        <v>229</v>
      </c>
      <c r="U979" s="17" t="s">
        <v>229</v>
      </c>
      <c r="V979" s="17" t="s">
        <v>229</v>
      </c>
      <c r="W979" s="17" t="s">
        <v>229</v>
      </c>
      <c r="X979" s="17" t="s">
        <v>229</v>
      </c>
      <c r="Y979" s="17" t="s">
        <v>229</v>
      </c>
      <c r="Z979" s="17" t="s">
        <v>229</v>
      </c>
      <c r="AA979" s="17" t="s">
        <v>229</v>
      </c>
      <c r="AB979" s="154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1</v>
      </c>
    </row>
    <row r="980" spans="1:65">
      <c r="A980" s="30"/>
      <c r="B980" s="19" t="s">
        <v>230</v>
      </c>
      <c r="C980" s="9" t="s">
        <v>230</v>
      </c>
      <c r="D980" s="152" t="s">
        <v>232</v>
      </c>
      <c r="E980" s="153" t="s">
        <v>233</v>
      </c>
      <c r="F980" s="153" t="s">
        <v>234</v>
      </c>
      <c r="G980" s="153" t="s">
        <v>235</v>
      </c>
      <c r="H980" s="153" t="s">
        <v>237</v>
      </c>
      <c r="I980" s="153" t="s">
        <v>238</v>
      </c>
      <c r="J980" s="153" t="s">
        <v>239</v>
      </c>
      <c r="K980" s="153" t="s">
        <v>240</v>
      </c>
      <c r="L980" s="153" t="s">
        <v>241</v>
      </c>
      <c r="M980" s="153" t="s">
        <v>243</v>
      </c>
      <c r="N980" s="153" t="s">
        <v>244</v>
      </c>
      <c r="O980" s="153" t="s">
        <v>245</v>
      </c>
      <c r="P980" s="153" t="s">
        <v>246</v>
      </c>
      <c r="Q980" s="153" t="s">
        <v>247</v>
      </c>
      <c r="R980" s="153" t="s">
        <v>249</v>
      </c>
      <c r="S980" s="153" t="s">
        <v>250</v>
      </c>
      <c r="T980" s="153" t="s">
        <v>251</v>
      </c>
      <c r="U980" s="153" t="s">
        <v>252</v>
      </c>
      <c r="V980" s="153" t="s">
        <v>254</v>
      </c>
      <c r="W980" s="153" t="s">
        <v>258</v>
      </c>
      <c r="X980" s="153" t="s">
        <v>259</v>
      </c>
      <c r="Y980" s="153" t="s">
        <v>260</v>
      </c>
      <c r="Z980" s="153" t="s">
        <v>261</v>
      </c>
      <c r="AA980" s="153" t="s">
        <v>262</v>
      </c>
      <c r="AB980" s="154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 t="s">
        <v>3</v>
      </c>
    </row>
    <row r="981" spans="1:65">
      <c r="A981" s="30"/>
      <c r="B981" s="19"/>
      <c r="C981" s="9"/>
      <c r="D981" s="10" t="s">
        <v>279</v>
      </c>
      <c r="E981" s="11" t="s">
        <v>279</v>
      </c>
      <c r="F981" s="11" t="s">
        <v>281</v>
      </c>
      <c r="G981" s="11" t="s">
        <v>282</v>
      </c>
      <c r="H981" s="11" t="s">
        <v>282</v>
      </c>
      <c r="I981" s="11" t="s">
        <v>279</v>
      </c>
      <c r="J981" s="11" t="s">
        <v>279</v>
      </c>
      <c r="K981" s="11" t="s">
        <v>282</v>
      </c>
      <c r="L981" s="11" t="s">
        <v>279</v>
      </c>
      <c r="M981" s="11" t="s">
        <v>279</v>
      </c>
      <c r="N981" s="11" t="s">
        <v>282</v>
      </c>
      <c r="O981" s="11" t="s">
        <v>279</v>
      </c>
      <c r="P981" s="11" t="s">
        <v>279</v>
      </c>
      <c r="Q981" s="11" t="s">
        <v>282</v>
      </c>
      <c r="R981" s="11" t="s">
        <v>279</v>
      </c>
      <c r="S981" s="11" t="s">
        <v>279</v>
      </c>
      <c r="T981" s="11" t="s">
        <v>279</v>
      </c>
      <c r="U981" s="11" t="s">
        <v>282</v>
      </c>
      <c r="V981" s="11" t="s">
        <v>279</v>
      </c>
      <c r="W981" s="11" t="s">
        <v>279</v>
      </c>
      <c r="X981" s="11" t="s">
        <v>282</v>
      </c>
      <c r="Y981" s="11" t="s">
        <v>279</v>
      </c>
      <c r="Z981" s="11" t="s">
        <v>282</v>
      </c>
      <c r="AA981" s="11" t="s">
        <v>279</v>
      </c>
      <c r="AB981" s="154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>
        <v>2</v>
      </c>
    </row>
    <row r="982" spans="1:65">
      <c r="A982" s="30"/>
      <c r="B982" s="19"/>
      <c r="C982" s="9"/>
      <c r="D982" s="26" t="s">
        <v>333</v>
      </c>
      <c r="E982" s="26" t="s">
        <v>334</v>
      </c>
      <c r="F982" s="26" t="s">
        <v>333</v>
      </c>
      <c r="G982" s="26" t="s">
        <v>335</v>
      </c>
      <c r="H982" s="26" t="s">
        <v>335</v>
      </c>
      <c r="I982" s="26" t="s">
        <v>116</v>
      </c>
      <c r="J982" s="26" t="s">
        <v>268</v>
      </c>
      <c r="K982" s="26" t="s">
        <v>335</v>
      </c>
      <c r="L982" s="26" t="s">
        <v>333</v>
      </c>
      <c r="M982" s="26" t="s">
        <v>116</v>
      </c>
      <c r="N982" s="26" t="s">
        <v>336</v>
      </c>
      <c r="O982" s="26" t="s">
        <v>335</v>
      </c>
      <c r="P982" s="26" t="s">
        <v>336</v>
      </c>
      <c r="Q982" s="26" t="s">
        <v>333</v>
      </c>
      <c r="R982" s="26" t="s">
        <v>335</v>
      </c>
      <c r="S982" s="26" t="s">
        <v>337</v>
      </c>
      <c r="T982" s="26" t="s">
        <v>333</v>
      </c>
      <c r="U982" s="26" t="s">
        <v>336</v>
      </c>
      <c r="V982" s="26" t="s">
        <v>115</v>
      </c>
      <c r="W982" s="26" t="s">
        <v>333</v>
      </c>
      <c r="X982" s="26" t="s">
        <v>338</v>
      </c>
      <c r="Y982" s="26" t="s">
        <v>333</v>
      </c>
      <c r="Z982" s="26" t="s">
        <v>333</v>
      </c>
      <c r="AA982" s="26" t="s">
        <v>333</v>
      </c>
      <c r="AB982" s="154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>
        <v>2</v>
      </c>
    </row>
    <row r="983" spans="1:65">
      <c r="A983" s="30"/>
      <c r="B983" s="18">
        <v>1</v>
      </c>
      <c r="C983" s="14">
        <v>1</v>
      </c>
      <c r="D983" s="22">
        <v>0.22</v>
      </c>
      <c r="E983" s="22">
        <v>0.2</v>
      </c>
      <c r="F983" s="148" t="s">
        <v>104</v>
      </c>
      <c r="G983" s="22">
        <v>0.19</v>
      </c>
      <c r="H983" s="22">
        <v>0.21</v>
      </c>
      <c r="I983" s="148">
        <v>0.2</v>
      </c>
      <c r="J983" s="148" t="s">
        <v>97</v>
      </c>
      <c r="K983" s="148" t="s">
        <v>105</v>
      </c>
      <c r="L983" s="22">
        <v>0.21</v>
      </c>
      <c r="M983" s="22">
        <v>0.23</v>
      </c>
      <c r="N983" s="22">
        <v>0.14000000000000001</v>
      </c>
      <c r="O983" s="22">
        <v>0.187</v>
      </c>
      <c r="P983" s="22">
        <v>0.24</v>
      </c>
      <c r="Q983" s="22">
        <v>0.24</v>
      </c>
      <c r="R983" s="22">
        <v>0.17</v>
      </c>
      <c r="S983" s="148">
        <v>0.2</v>
      </c>
      <c r="T983" s="22">
        <v>0.19</v>
      </c>
      <c r="U983" s="148" t="s">
        <v>212</v>
      </c>
      <c r="V983" s="22">
        <v>0.25</v>
      </c>
      <c r="W983" s="22">
        <v>0.19</v>
      </c>
      <c r="X983" s="148" t="s">
        <v>96</v>
      </c>
      <c r="Y983" s="22">
        <v>0.21</v>
      </c>
      <c r="Z983" s="22">
        <v>0.15</v>
      </c>
      <c r="AA983" s="22">
        <v>0.23</v>
      </c>
      <c r="AB983" s="154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1</v>
      </c>
    </row>
    <row r="984" spans="1:65">
      <c r="A984" s="30"/>
      <c r="B984" s="19">
        <v>1</v>
      </c>
      <c r="C984" s="9">
        <v>2</v>
      </c>
      <c r="D984" s="11">
        <v>0.22</v>
      </c>
      <c r="E984" s="11">
        <v>0.2</v>
      </c>
      <c r="F984" s="149" t="s">
        <v>104</v>
      </c>
      <c r="G984" s="11">
        <v>0.17</v>
      </c>
      <c r="H984" s="11">
        <v>0.26</v>
      </c>
      <c r="I984" s="149">
        <v>0.2</v>
      </c>
      <c r="J984" s="149">
        <v>0.2</v>
      </c>
      <c r="K984" s="149">
        <v>0.1</v>
      </c>
      <c r="L984" s="11">
        <v>0.21</v>
      </c>
      <c r="M984" s="11">
        <v>0.15</v>
      </c>
      <c r="N984" s="11">
        <v>0.16</v>
      </c>
      <c r="O984" s="11">
        <v>0.20200000000000001</v>
      </c>
      <c r="P984" s="11">
        <v>0.2</v>
      </c>
      <c r="Q984" s="11">
        <v>0.2</v>
      </c>
      <c r="R984" s="11">
        <v>0.15</v>
      </c>
      <c r="S984" s="149">
        <v>0.2</v>
      </c>
      <c r="T984" s="11">
        <v>0.2</v>
      </c>
      <c r="U984" s="149" t="s">
        <v>212</v>
      </c>
      <c r="V984" s="11">
        <v>0.31</v>
      </c>
      <c r="W984" s="11">
        <v>0.18</v>
      </c>
      <c r="X984" s="149" t="s">
        <v>96</v>
      </c>
      <c r="Y984" s="11">
        <v>0.15</v>
      </c>
      <c r="Z984" s="11">
        <v>0.22</v>
      </c>
      <c r="AA984" s="11">
        <v>0.19</v>
      </c>
      <c r="AB984" s="154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>
        <v>26</v>
      </c>
    </row>
    <row r="985" spans="1:65">
      <c r="A985" s="30"/>
      <c r="B985" s="19">
        <v>1</v>
      </c>
      <c r="C985" s="9">
        <v>3</v>
      </c>
      <c r="D985" s="11">
        <v>0.22</v>
      </c>
      <c r="E985" s="11">
        <v>0.18</v>
      </c>
      <c r="F985" s="149" t="s">
        <v>104</v>
      </c>
      <c r="G985" s="11">
        <v>0.21</v>
      </c>
      <c r="H985" s="11">
        <v>0.26</v>
      </c>
      <c r="I985" s="149">
        <v>0.2</v>
      </c>
      <c r="J985" s="149">
        <v>0.2</v>
      </c>
      <c r="K985" s="149">
        <v>0.3</v>
      </c>
      <c r="L985" s="11">
        <v>0.23</v>
      </c>
      <c r="M985" s="11">
        <v>0.32</v>
      </c>
      <c r="N985" s="11">
        <v>0.15</v>
      </c>
      <c r="O985" s="11">
        <v>0.19700000000000001</v>
      </c>
      <c r="P985" s="11">
        <v>0.2</v>
      </c>
      <c r="Q985" s="11">
        <v>0.23</v>
      </c>
      <c r="R985" s="11">
        <v>0.18</v>
      </c>
      <c r="S985" s="149">
        <v>0.2</v>
      </c>
      <c r="T985" s="11">
        <v>0.2</v>
      </c>
      <c r="U985" s="149" t="s">
        <v>212</v>
      </c>
      <c r="V985" s="11">
        <v>0.18</v>
      </c>
      <c r="W985" s="11">
        <v>0.21</v>
      </c>
      <c r="X985" s="149" t="s">
        <v>96</v>
      </c>
      <c r="Y985" s="11">
        <v>0.31</v>
      </c>
      <c r="Z985" s="11">
        <v>0.12</v>
      </c>
      <c r="AA985" s="11">
        <v>0.23</v>
      </c>
      <c r="AB985" s="154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>
        <v>16</v>
      </c>
    </row>
    <row r="986" spans="1:65">
      <c r="A986" s="30"/>
      <c r="B986" s="19">
        <v>1</v>
      </c>
      <c r="C986" s="9">
        <v>4</v>
      </c>
      <c r="D986" s="11">
        <v>0.19</v>
      </c>
      <c r="E986" s="11">
        <v>0.18</v>
      </c>
      <c r="F986" s="149" t="s">
        <v>104</v>
      </c>
      <c r="G986" s="11">
        <v>0.21</v>
      </c>
      <c r="H986" s="11">
        <v>0.22</v>
      </c>
      <c r="I986" s="149">
        <v>0.2</v>
      </c>
      <c r="J986" s="149">
        <v>0.2</v>
      </c>
      <c r="K986" s="149">
        <v>0.1</v>
      </c>
      <c r="L986" s="11">
        <v>0.22</v>
      </c>
      <c r="M986" s="150">
        <v>0.39</v>
      </c>
      <c r="N986" s="11">
        <v>0.16</v>
      </c>
      <c r="O986" s="11">
        <v>0.186</v>
      </c>
      <c r="P986" s="11">
        <v>0.21</v>
      </c>
      <c r="Q986" s="11">
        <v>0.21</v>
      </c>
      <c r="R986" s="11">
        <v>0.15</v>
      </c>
      <c r="S986" s="149">
        <v>0.2</v>
      </c>
      <c r="T986" s="11">
        <v>0.19</v>
      </c>
      <c r="U986" s="149" t="s">
        <v>212</v>
      </c>
      <c r="V986" s="11">
        <v>0.28999999999999998</v>
      </c>
      <c r="W986" s="11">
        <v>0.19</v>
      </c>
      <c r="X986" s="149" t="s">
        <v>96</v>
      </c>
      <c r="Y986" s="11">
        <v>0.15</v>
      </c>
      <c r="Z986" s="11">
        <v>0.13</v>
      </c>
      <c r="AA986" s="11">
        <v>0.22</v>
      </c>
      <c r="AB986" s="154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>
        <v>0.20235294117647057</v>
      </c>
    </row>
    <row r="987" spans="1:65">
      <c r="A987" s="30"/>
      <c r="B987" s="19">
        <v>1</v>
      </c>
      <c r="C987" s="9">
        <v>5</v>
      </c>
      <c r="D987" s="11">
        <v>0.21</v>
      </c>
      <c r="E987" s="11">
        <v>0.18</v>
      </c>
      <c r="F987" s="149" t="s">
        <v>104</v>
      </c>
      <c r="G987" s="11">
        <v>0.18</v>
      </c>
      <c r="H987" s="150">
        <v>0.35</v>
      </c>
      <c r="I987" s="149">
        <v>0.2</v>
      </c>
      <c r="J987" s="149">
        <v>0.2</v>
      </c>
      <c r="K987" s="149">
        <v>0.1</v>
      </c>
      <c r="L987" s="11">
        <v>0.22</v>
      </c>
      <c r="M987" s="150">
        <v>0.35</v>
      </c>
      <c r="N987" s="11">
        <v>0.14000000000000001</v>
      </c>
      <c r="O987" s="11">
        <v>0.20100000000000001</v>
      </c>
      <c r="P987" s="11">
        <v>0.26</v>
      </c>
      <c r="Q987" s="11">
        <v>0.22</v>
      </c>
      <c r="R987" s="11">
        <v>0.15</v>
      </c>
      <c r="S987" s="149">
        <v>0.2</v>
      </c>
      <c r="T987" s="11">
        <v>0.19</v>
      </c>
      <c r="U987" s="149" t="s">
        <v>212</v>
      </c>
      <c r="V987" s="11">
        <v>0.22</v>
      </c>
      <c r="W987" s="11">
        <v>0.2</v>
      </c>
      <c r="X987" s="149" t="s">
        <v>96</v>
      </c>
      <c r="Y987" s="11">
        <v>0.22</v>
      </c>
      <c r="Z987" s="11">
        <v>0.22</v>
      </c>
      <c r="AA987" s="11">
        <v>0.22</v>
      </c>
      <c r="AB987" s="154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>
        <v>120</v>
      </c>
    </row>
    <row r="988" spans="1:65">
      <c r="A988" s="30"/>
      <c r="B988" s="19">
        <v>1</v>
      </c>
      <c r="C988" s="9">
        <v>6</v>
      </c>
      <c r="D988" s="11">
        <v>0.2</v>
      </c>
      <c r="E988" s="11">
        <v>0.2</v>
      </c>
      <c r="F988" s="149" t="s">
        <v>104</v>
      </c>
      <c r="G988" s="11">
        <v>0.19</v>
      </c>
      <c r="H988" s="11">
        <v>0.31</v>
      </c>
      <c r="I988" s="149">
        <v>0.2</v>
      </c>
      <c r="J988" s="149">
        <v>0.2</v>
      </c>
      <c r="K988" s="149">
        <v>0.2</v>
      </c>
      <c r="L988" s="11">
        <v>0.21</v>
      </c>
      <c r="M988" s="11">
        <v>0.16</v>
      </c>
      <c r="N988" s="11">
        <v>0.13</v>
      </c>
      <c r="O988" s="11">
        <v>0.185</v>
      </c>
      <c r="P988" s="11">
        <v>0.19</v>
      </c>
      <c r="Q988" s="11">
        <v>0.23</v>
      </c>
      <c r="R988" s="11">
        <v>0.18</v>
      </c>
      <c r="S988" s="149">
        <v>0.2</v>
      </c>
      <c r="T988" s="11">
        <v>0.17</v>
      </c>
      <c r="U988" s="149" t="s">
        <v>212</v>
      </c>
      <c r="V988" s="11">
        <v>0.24</v>
      </c>
      <c r="W988" s="11">
        <v>0.2</v>
      </c>
      <c r="X988" s="149" t="s">
        <v>96</v>
      </c>
      <c r="Y988" s="11">
        <v>0.23</v>
      </c>
      <c r="Z988" s="11">
        <v>0.13</v>
      </c>
      <c r="AA988" s="11">
        <v>0.21</v>
      </c>
      <c r="AB988" s="154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A989" s="30"/>
      <c r="B989" s="20" t="s">
        <v>271</v>
      </c>
      <c r="C989" s="12"/>
      <c r="D989" s="23">
        <v>0.21</v>
      </c>
      <c r="E989" s="23">
        <v>0.18999999999999997</v>
      </c>
      <c r="F989" s="23" t="s">
        <v>702</v>
      </c>
      <c r="G989" s="23">
        <v>0.19166666666666665</v>
      </c>
      <c r="H989" s="23">
        <v>0.26833333333333331</v>
      </c>
      <c r="I989" s="23">
        <v>0.19999999999999998</v>
      </c>
      <c r="J989" s="23">
        <v>0.2</v>
      </c>
      <c r="K989" s="23">
        <v>0.16</v>
      </c>
      <c r="L989" s="23">
        <v>0.21666666666666667</v>
      </c>
      <c r="M989" s="23">
        <v>0.26666666666666666</v>
      </c>
      <c r="N989" s="23">
        <v>0.1466666666666667</v>
      </c>
      <c r="O989" s="23">
        <v>0.19300000000000003</v>
      </c>
      <c r="P989" s="23">
        <v>0.21666666666666665</v>
      </c>
      <c r="Q989" s="23">
        <v>0.22166666666666668</v>
      </c>
      <c r="R989" s="23">
        <v>0.16333333333333333</v>
      </c>
      <c r="S989" s="23">
        <v>0.19999999999999998</v>
      </c>
      <c r="T989" s="23">
        <v>0.18999999999999997</v>
      </c>
      <c r="U989" s="23" t="s">
        <v>702</v>
      </c>
      <c r="V989" s="23">
        <v>0.24833333333333332</v>
      </c>
      <c r="W989" s="23">
        <v>0.19499999999999998</v>
      </c>
      <c r="X989" s="23" t="s">
        <v>702</v>
      </c>
      <c r="Y989" s="23">
        <v>0.21166666666666667</v>
      </c>
      <c r="Z989" s="23">
        <v>0.16166666666666665</v>
      </c>
      <c r="AA989" s="23">
        <v>0.21666666666666667</v>
      </c>
      <c r="AB989" s="154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A990" s="30"/>
      <c r="B990" s="3" t="s">
        <v>272</v>
      </c>
      <c r="C990" s="29"/>
      <c r="D990" s="11">
        <v>0.215</v>
      </c>
      <c r="E990" s="11">
        <v>0.19</v>
      </c>
      <c r="F990" s="11" t="s">
        <v>702</v>
      </c>
      <c r="G990" s="11">
        <v>0.19</v>
      </c>
      <c r="H990" s="11">
        <v>0.26</v>
      </c>
      <c r="I990" s="11">
        <v>0.2</v>
      </c>
      <c r="J990" s="11">
        <v>0.2</v>
      </c>
      <c r="K990" s="11">
        <v>0.1</v>
      </c>
      <c r="L990" s="11">
        <v>0.215</v>
      </c>
      <c r="M990" s="11">
        <v>0.27500000000000002</v>
      </c>
      <c r="N990" s="11">
        <v>0.14500000000000002</v>
      </c>
      <c r="O990" s="11">
        <v>0.192</v>
      </c>
      <c r="P990" s="11">
        <v>0.20500000000000002</v>
      </c>
      <c r="Q990" s="11">
        <v>0.22500000000000001</v>
      </c>
      <c r="R990" s="11">
        <v>0.16</v>
      </c>
      <c r="S990" s="11">
        <v>0.2</v>
      </c>
      <c r="T990" s="11">
        <v>0.19</v>
      </c>
      <c r="U990" s="11" t="s">
        <v>702</v>
      </c>
      <c r="V990" s="11">
        <v>0.245</v>
      </c>
      <c r="W990" s="11">
        <v>0.19500000000000001</v>
      </c>
      <c r="X990" s="11" t="s">
        <v>702</v>
      </c>
      <c r="Y990" s="11">
        <v>0.215</v>
      </c>
      <c r="Z990" s="11">
        <v>0.14000000000000001</v>
      </c>
      <c r="AA990" s="11">
        <v>0.22</v>
      </c>
      <c r="AB990" s="154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5"/>
    </row>
    <row r="991" spans="1:65">
      <c r="A991" s="30"/>
      <c r="B991" s="3" t="s">
        <v>273</v>
      </c>
      <c r="C991" s="29"/>
      <c r="D991" s="24">
        <v>1.2649110640673514E-2</v>
      </c>
      <c r="E991" s="24">
        <v>1.0954451150103331E-2</v>
      </c>
      <c r="F991" s="24" t="s">
        <v>702</v>
      </c>
      <c r="G991" s="24">
        <v>1.6020819787597215E-2</v>
      </c>
      <c r="H991" s="24">
        <v>5.3447793842839729E-2</v>
      </c>
      <c r="I991" s="24">
        <v>3.0404709722440586E-17</v>
      </c>
      <c r="J991" s="24">
        <v>0</v>
      </c>
      <c r="K991" s="24">
        <v>8.9442719099991588E-2</v>
      </c>
      <c r="L991" s="24">
        <v>8.1649658092772665E-3</v>
      </c>
      <c r="M991" s="24">
        <v>0.10132456102380455</v>
      </c>
      <c r="N991" s="24">
        <v>1.2110601416389965E-2</v>
      </c>
      <c r="O991" s="24">
        <v>7.8740078740118166E-3</v>
      </c>
      <c r="P991" s="24">
        <v>2.7325202042559456E-2</v>
      </c>
      <c r="Q991" s="24">
        <v>1.4719601443879743E-2</v>
      </c>
      <c r="R991" s="24">
        <v>1.5055453054181621E-2</v>
      </c>
      <c r="S991" s="24">
        <v>3.0404709722440586E-17</v>
      </c>
      <c r="T991" s="24">
        <v>1.0954451150103323E-2</v>
      </c>
      <c r="U991" s="24" t="s">
        <v>702</v>
      </c>
      <c r="V991" s="24">
        <v>4.7081489639418446E-2</v>
      </c>
      <c r="W991" s="24">
        <v>1.0488088481701515E-2</v>
      </c>
      <c r="X991" s="24" t="s">
        <v>702</v>
      </c>
      <c r="Y991" s="24">
        <v>5.9469880331699559E-2</v>
      </c>
      <c r="Z991" s="24">
        <v>4.6224091842530173E-2</v>
      </c>
      <c r="AA991" s="24">
        <v>1.5055453054181623E-2</v>
      </c>
      <c r="AB991" s="154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5"/>
    </row>
    <row r="992" spans="1:65">
      <c r="A992" s="30"/>
      <c r="B992" s="3" t="s">
        <v>87</v>
      </c>
      <c r="C992" s="29"/>
      <c r="D992" s="13">
        <v>6.0233860193683403E-2</v>
      </c>
      <c r="E992" s="13">
        <v>5.7655006053175438E-2</v>
      </c>
      <c r="F992" s="13" t="s">
        <v>702</v>
      </c>
      <c r="G992" s="13">
        <v>8.3586885848333306E-2</v>
      </c>
      <c r="H992" s="13">
        <v>0.19918432488014806</v>
      </c>
      <c r="I992" s="13">
        <v>1.5202354861220294E-16</v>
      </c>
      <c r="J992" s="13">
        <v>0</v>
      </c>
      <c r="K992" s="13">
        <v>0.55901699437494745</v>
      </c>
      <c r="L992" s="13">
        <v>3.7684457581279689E-2</v>
      </c>
      <c r="M992" s="13">
        <v>0.37996710383926707</v>
      </c>
      <c r="N992" s="13">
        <v>8.2572282384477017E-2</v>
      </c>
      <c r="O992" s="13">
        <v>4.0797968259128577E-2</v>
      </c>
      <c r="P992" s="13">
        <v>0.12611631711950519</v>
      </c>
      <c r="Q992" s="13">
        <v>6.6404217040058985E-2</v>
      </c>
      <c r="R992" s="13">
        <v>9.2176243188867066E-2</v>
      </c>
      <c r="S992" s="13">
        <v>1.5202354861220294E-16</v>
      </c>
      <c r="T992" s="13">
        <v>5.7655006053175389E-2</v>
      </c>
      <c r="U992" s="13" t="s">
        <v>702</v>
      </c>
      <c r="V992" s="13">
        <v>0.18958989116544342</v>
      </c>
      <c r="W992" s="13">
        <v>5.3785069136930853E-2</v>
      </c>
      <c r="X992" s="13" t="s">
        <v>702</v>
      </c>
      <c r="Y992" s="13">
        <v>0.28096006455921052</v>
      </c>
      <c r="Z992" s="13">
        <v>0.2859222175826609</v>
      </c>
      <c r="AA992" s="13">
        <v>6.9486706403915174E-2</v>
      </c>
      <c r="AB992" s="154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5"/>
    </row>
    <row r="993" spans="1:65">
      <c r="A993" s="30"/>
      <c r="B993" s="3" t="s">
        <v>274</v>
      </c>
      <c r="C993" s="29"/>
      <c r="D993" s="13">
        <v>3.7790697674418672E-2</v>
      </c>
      <c r="E993" s="13">
        <v>-6.1046511627906974E-2</v>
      </c>
      <c r="F993" s="13" t="s">
        <v>702</v>
      </c>
      <c r="G993" s="13">
        <v>-5.2810077519379828E-2</v>
      </c>
      <c r="H993" s="13">
        <v>0.32606589147286824</v>
      </c>
      <c r="I993" s="13">
        <v>-1.1627906976744207E-2</v>
      </c>
      <c r="J993" s="13">
        <v>-1.1627906976743985E-2</v>
      </c>
      <c r="K993" s="13">
        <v>-0.20930232558139528</v>
      </c>
      <c r="L993" s="13">
        <v>7.0736434108527257E-2</v>
      </c>
      <c r="M993" s="13">
        <v>0.31782945736434121</v>
      </c>
      <c r="N993" s="13">
        <v>-0.27519379844961223</v>
      </c>
      <c r="O993" s="13">
        <v>-4.6220930232557911E-2</v>
      </c>
      <c r="P993" s="13">
        <v>7.0736434108527035E-2</v>
      </c>
      <c r="Q993" s="13">
        <v>9.5445736434108586E-2</v>
      </c>
      <c r="R993" s="13">
        <v>-0.19282945736434098</v>
      </c>
      <c r="S993" s="13">
        <v>-1.1627906976744207E-2</v>
      </c>
      <c r="T993" s="13">
        <v>-6.1046511627906974E-2</v>
      </c>
      <c r="U993" s="13" t="s">
        <v>702</v>
      </c>
      <c r="V993" s="13">
        <v>0.22722868217054271</v>
      </c>
      <c r="W993" s="13">
        <v>-3.6337209302325646E-2</v>
      </c>
      <c r="X993" s="13" t="s">
        <v>702</v>
      </c>
      <c r="Y993" s="13">
        <v>4.6027131782945929E-2</v>
      </c>
      <c r="Z993" s="13">
        <v>-0.20106589147286824</v>
      </c>
      <c r="AA993" s="13">
        <v>7.0736434108527257E-2</v>
      </c>
      <c r="AB993" s="154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A994" s="30"/>
      <c r="B994" s="46" t="s">
        <v>275</v>
      </c>
      <c r="C994" s="47"/>
      <c r="D994" s="45">
        <v>0.03</v>
      </c>
      <c r="E994" s="45">
        <v>0.67</v>
      </c>
      <c r="F994" s="45">
        <v>74.09</v>
      </c>
      <c r="G994" s="45">
        <v>0.62</v>
      </c>
      <c r="H994" s="45">
        <v>1.86</v>
      </c>
      <c r="I994" s="45" t="s">
        <v>276</v>
      </c>
      <c r="J994" s="45" t="s">
        <v>276</v>
      </c>
      <c r="K994" s="45" t="s">
        <v>276</v>
      </c>
      <c r="L994" s="45">
        <v>0.19</v>
      </c>
      <c r="M994" s="45">
        <v>1.81</v>
      </c>
      <c r="N994" s="45">
        <v>2.08</v>
      </c>
      <c r="O994" s="45">
        <v>0.57999999999999996</v>
      </c>
      <c r="P994" s="45">
        <v>0.19</v>
      </c>
      <c r="Q994" s="45">
        <v>0.35</v>
      </c>
      <c r="R994" s="45">
        <v>1.54</v>
      </c>
      <c r="S994" s="45" t="s">
        <v>276</v>
      </c>
      <c r="T994" s="45">
        <v>0.67</v>
      </c>
      <c r="U994" s="45">
        <v>6.01</v>
      </c>
      <c r="V994" s="45">
        <v>1.21</v>
      </c>
      <c r="W994" s="45">
        <v>0.51</v>
      </c>
      <c r="X994" s="45">
        <v>155.01</v>
      </c>
      <c r="Y994" s="45">
        <v>0.03</v>
      </c>
      <c r="Z994" s="45">
        <v>1.59</v>
      </c>
      <c r="AA994" s="45">
        <v>0.19</v>
      </c>
      <c r="AB994" s="154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B995" s="31" t="s">
        <v>342</v>
      </c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BM995" s="55"/>
    </row>
    <row r="996" spans="1:65">
      <c r="BM996" s="55"/>
    </row>
    <row r="997" spans="1:65" ht="15">
      <c r="B997" s="8" t="s">
        <v>626</v>
      </c>
      <c r="BM997" s="28" t="s">
        <v>67</v>
      </c>
    </row>
    <row r="998" spans="1:65" ht="15">
      <c r="A998" s="25" t="s">
        <v>30</v>
      </c>
      <c r="B998" s="18" t="s">
        <v>110</v>
      </c>
      <c r="C998" s="15" t="s">
        <v>111</v>
      </c>
      <c r="D998" s="16" t="s">
        <v>229</v>
      </c>
      <c r="E998" s="17" t="s">
        <v>229</v>
      </c>
      <c r="F998" s="17" t="s">
        <v>229</v>
      </c>
      <c r="G998" s="17" t="s">
        <v>229</v>
      </c>
      <c r="H998" s="17" t="s">
        <v>229</v>
      </c>
      <c r="I998" s="17" t="s">
        <v>229</v>
      </c>
      <c r="J998" s="17" t="s">
        <v>229</v>
      </c>
      <c r="K998" s="17" t="s">
        <v>229</v>
      </c>
      <c r="L998" s="17" t="s">
        <v>229</v>
      </c>
      <c r="M998" s="17" t="s">
        <v>229</v>
      </c>
      <c r="N998" s="17" t="s">
        <v>229</v>
      </c>
      <c r="O998" s="17" t="s">
        <v>229</v>
      </c>
      <c r="P998" s="17" t="s">
        <v>229</v>
      </c>
      <c r="Q998" s="17" t="s">
        <v>229</v>
      </c>
      <c r="R998" s="17" t="s">
        <v>229</v>
      </c>
      <c r="S998" s="17" t="s">
        <v>229</v>
      </c>
      <c r="T998" s="17" t="s">
        <v>229</v>
      </c>
      <c r="U998" s="17" t="s">
        <v>229</v>
      </c>
      <c r="V998" s="17" t="s">
        <v>229</v>
      </c>
      <c r="W998" s="17" t="s">
        <v>229</v>
      </c>
      <c r="X998" s="17" t="s">
        <v>229</v>
      </c>
      <c r="Y998" s="17" t="s">
        <v>229</v>
      </c>
      <c r="Z998" s="154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1</v>
      </c>
    </row>
    <row r="999" spans="1:65">
      <c r="A999" s="30"/>
      <c r="B999" s="19" t="s">
        <v>230</v>
      </c>
      <c r="C999" s="9" t="s">
        <v>230</v>
      </c>
      <c r="D999" s="152" t="s">
        <v>232</v>
      </c>
      <c r="E999" s="153" t="s">
        <v>233</v>
      </c>
      <c r="F999" s="153" t="s">
        <v>235</v>
      </c>
      <c r="G999" s="153" t="s">
        <v>238</v>
      </c>
      <c r="H999" s="153" t="s">
        <v>239</v>
      </c>
      <c r="I999" s="153" t="s">
        <v>240</v>
      </c>
      <c r="J999" s="153" t="s">
        <v>241</v>
      </c>
      <c r="K999" s="153" t="s">
        <v>243</v>
      </c>
      <c r="L999" s="153" t="s">
        <v>244</v>
      </c>
      <c r="M999" s="153" t="s">
        <v>245</v>
      </c>
      <c r="N999" s="153" t="s">
        <v>246</v>
      </c>
      <c r="O999" s="153" t="s">
        <v>247</v>
      </c>
      <c r="P999" s="153" t="s">
        <v>249</v>
      </c>
      <c r="Q999" s="153" t="s">
        <v>250</v>
      </c>
      <c r="R999" s="153" t="s">
        <v>251</v>
      </c>
      <c r="S999" s="153" t="s">
        <v>252</v>
      </c>
      <c r="T999" s="153" t="s">
        <v>254</v>
      </c>
      <c r="U999" s="153" t="s">
        <v>258</v>
      </c>
      <c r="V999" s="153" t="s">
        <v>259</v>
      </c>
      <c r="W999" s="153" t="s">
        <v>260</v>
      </c>
      <c r="X999" s="153" t="s">
        <v>261</v>
      </c>
      <c r="Y999" s="153" t="s">
        <v>262</v>
      </c>
      <c r="Z999" s="154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 t="s">
        <v>3</v>
      </c>
    </row>
    <row r="1000" spans="1:65">
      <c r="A1000" s="30"/>
      <c r="B1000" s="19"/>
      <c r="C1000" s="9"/>
      <c r="D1000" s="10" t="s">
        <v>279</v>
      </c>
      <c r="E1000" s="11" t="s">
        <v>279</v>
      </c>
      <c r="F1000" s="11" t="s">
        <v>282</v>
      </c>
      <c r="G1000" s="11" t="s">
        <v>279</v>
      </c>
      <c r="H1000" s="11" t="s">
        <v>279</v>
      </c>
      <c r="I1000" s="11" t="s">
        <v>282</v>
      </c>
      <c r="J1000" s="11" t="s">
        <v>279</v>
      </c>
      <c r="K1000" s="11" t="s">
        <v>279</v>
      </c>
      <c r="L1000" s="11" t="s">
        <v>282</v>
      </c>
      <c r="M1000" s="11" t="s">
        <v>279</v>
      </c>
      <c r="N1000" s="11" t="s">
        <v>279</v>
      </c>
      <c r="O1000" s="11" t="s">
        <v>282</v>
      </c>
      <c r="P1000" s="11" t="s">
        <v>279</v>
      </c>
      <c r="Q1000" s="11" t="s">
        <v>279</v>
      </c>
      <c r="R1000" s="11" t="s">
        <v>279</v>
      </c>
      <c r="S1000" s="11" t="s">
        <v>282</v>
      </c>
      <c r="T1000" s="11" t="s">
        <v>279</v>
      </c>
      <c r="U1000" s="11" t="s">
        <v>279</v>
      </c>
      <c r="V1000" s="11" t="s">
        <v>282</v>
      </c>
      <c r="W1000" s="11" t="s">
        <v>279</v>
      </c>
      <c r="X1000" s="11" t="s">
        <v>282</v>
      </c>
      <c r="Y1000" s="11" t="s">
        <v>279</v>
      </c>
      <c r="Z1000" s="154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2</v>
      </c>
    </row>
    <row r="1001" spans="1:65">
      <c r="A1001" s="30"/>
      <c r="B1001" s="19"/>
      <c r="C1001" s="9"/>
      <c r="D1001" s="26" t="s">
        <v>333</v>
      </c>
      <c r="E1001" s="26" t="s">
        <v>334</v>
      </c>
      <c r="F1001" s="26" t="s">
        <v>335</v>
      </c>
      <c r="G1001" s="26" t="s">
        <v>116</v>
      </c>
      <c r="H1001" s="26" t="s">
        <v>268</v>
      </c>
      <c r="I1001" s="26" t="s">
        <v>335</v>
      </c>
      <c r="J1001" s="26" t="s">
        <v>333</v>
      </c>
      <c r="K1001" s="26" t="s">
        <v>116</v>
      </c>
      <c r="L1001" s="26" t="s">
        <v>336</v>
      </c>
      <c r="M1001" s="26" t="s">
        <v>335</v>
      </c>
      <c r="N1001" s="26" t="s">
        <v>336</v>
      </c>
      <c r="O1001" s="26" t="s">
        <v>333</v>
      </c>
      <c r="P1001" s="26" t="s">
        <v>335</v>
      </c>
      <c r="Q1001" s="26" t="s">
        <v>337</v>
      </c>
      <c r="R1001" s="26" t="s">
        <v>333</v>
      </c>
      <c r="S1001" s="26" t="s">
        <v>336</v>
      </c>
      <c r="T1001" s="26" t="s">
        <v>115</v>
      </c>
      <c r="U1001" s="26" t="s">
        <v>333</v>
      </c>
      <c r="V1001" s="26" t="s">
        <v>338</v>
      </c>
      <c r="W1001" s="26" t="s">
        <v>333</v>
      </c>
      <c r="X1001" s="26" t="s">
        <v>333</v>
      </c>
      <c r="Y1001" s="26" t="s">
        <v>333</v>
      </c>
      <c r="Z1001" s="154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3</v>
      </c>
    </row>
    <row r="1002" spans="1:65">
      <c r="A1002" s="30"/>
      <c r="B1002" s="18">
        <v>1</v>
      </c>
      <c r="C1002" s="14">
        <v>1</v>
      </c>
      <c r="D1002" s="22">
        <v>2.4</v>
      </c>
      <c r="E1002" s="148">
        <v>3.02</v>
      </c>
      <c r="F1002" s="22">
        <v>2.4</v>
      </c>
      <c r="G1002" s="22">
        <v>2.5</v>
      </c>
      <c r="H1002" s="148">
        <v>1.9</v>
      </c>
      <c r="I1002" s="22">
        <v>2.2999999999999998</v>
      </c>
      <c r="J1002" s="22">
        <v>2.5249999999999999</v>
      </c>
      <c r="K1002" s="22">
        <v>2.2999999999999998</v>
      </c>
      <c r="L1002" s="22">
        <v>2.4300000000000002</v>
      </c>
      <c r="M1002" s="22">
        <v>2.5499999999999998</v>
      </c>
      <c r="N1002" s="22">
        <v>2.46</v>
      </c>
      <c r="O1002" s="148">
        <v>3.1</v>
      </c>
      <c r="P1002" s="22">
        <v>2.5</v>
      </c>
      <c r="Q1002" s="22">
        <v>2.4500000000000002</v>
      </c>
      <c r="R1002" s="22">
        <v>2.2999999999999998</v>
      </c>
      <c r="S1002" s="22">
        <v>2.63</v>
      </c>
      <c r="T1002" s="22">
        <v>2.6</v>
      </c>
      <c r="U1002" s="22">
        <v>2.2999999999999998</v>
      </c>
      <c r="V1002" s="148" t="s">
        <v>96</v>
      </c>
      <c r="W1002" s="22">
        <v>2.2999999999999998</v>
      </c>
      <c r="X1002" s="148">
        <v>2.8</v>
      </c>
      <c r="Y1002" s="22">
        <v>2.2999999999999998</v>
      </c>
      <c r="Z1002" s="154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>
        <v>1</v>
      </c>
    </row>
    <row r="1003" spans="1:65">
      <c r="A1003" s="30"/>
      <c r="B1003" s="19">
        <v>1</v>
      </c>
      <c r="C1003" s="9">
        <v>2</v>
      </c>
      <c r="D1003" s="11">
        <v>2.5</v>
      </c>
      <c r="E1003" s="149">
        <v>3.02</v>
      </c>
      <c r="F1003" s="11">
        <v>2.5</v>
      </c>
      <c r="G1003" s="11">
        <v>2.2999999999999998</v>
      </c>
      <c r="H1003" s="149">
        <v>2</v>
      </c>
      <c r="I1003" s="11">
        <v>2.2999999999999998</v>
      </c>
      <c r="J1003" s="11">
        <v>2.4380000000000002</v>
      </c>
      <c r="K1003" s="11">
        <v>2.2999999999999998</v>
      </c>
      <c r="L1003" s="11">
        <v>2.35</v>
      </c>
      <c r="M1003" s="11">
        <v>2.73</v>
      </c>
      <c r="N1003" s="11">
        <v>2.4500000000000002</v>
      </c>
      <c r="O1003" s="149">
        <v>2.9</v>
      </c>
      <c r="P1003" s="11">
        <v>2.5</v>
      </c>
      <c r="Q1003" s="11">
        <v>2.38</v>
      </c>
      <c r="R1003" s="11">
        <v>2.2000000000000002</v>
      </c>
      <c r="S1003" s="11">
        <v>2.69</v>
      </c>
      <c r="T1003" s="11">
        <v>2.7</v>
      </c>
      <c r="U1003" s="11">
        <v>2.2000000000000002</v>
      </c>
      <c r="V1003" s="149" t="s">
        <v>96</v>
      </c>
      <c r="W1003" s="11">
        <v>2.2999999999999998</v>
      </c>
      <c r="X1003" s="149">
        <v>2.9</v>
      </c>
      <c r="Y1003" s="11">
        <v>2.4</v>
      </c>
      <c r="Z1003" s="154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27</v>
      </c>
    </row>
    <row r="1004" spans="1:65">
      <c r="A1004" s="30"/>
      <c r="B1004" s="19">
        <v>1</v>
      </c>
      <c r="C1004" s="9">
        <v>3</v>
      </c>
      <c r="D1004" s="11">
        <v>2.4</v>
      </c>
      <c r="E1004" s="149">
        <v>2.94</v>
      </c>
      <c r="F1004" s="11">
        <v>2.2999999999999998</v>
      </c>
      <c r="G1004" s="11">
        <v>2.2999999999999998</v>
      </c>
      <c r="H1004" s="149">
        <v>1.95</v>
      </c>
      <c r="I1004" s="11">
        <v>2.2999999999999998</v>
      </c>
      <c r="J1004" s="11">
        <v>2.4689999999999999</v>
      </c>
      <c r="K1004" s="11">
        <v>2.4</v>
      </c>
      <c r="L1004" s="11">
        <v>2.33</v>
      </c>
      <c r="M1004" s="11">
        <v>2.77</v>
      </c>
      <c r="N1004" s="11">
        <v>2.4500000000000002</v>
      </c>
      <c r="O1004" s="149">
        <v>2.8</v>
      </c>
      <c r="P1004" s="11">
        <v>2.6</v>
      </c>
      <c r="Q1004" s="11">
        <v>2.46</v>
      </c>
      <c r="R1004" s="11">
        <v>2.2999999999999998</v>
      </c>
      <c r="S1004" s="11">
        <v>2.6</v>
      </c>
      <c r="T1004" s="11">
        <v>2.5</v>
      </c>
      <c r="U1004" s="11">
        <v>2.4</v>
      </c>
      <c r="V1004" s="149" t="s">
        <v>96</v>
      </c>
      <c r="W1004" s="11">
        <v>2.5</v>
      </c>
      <c r="X1004" s="149">
        <v>2.9</v>
      </c>
      <c r="Y1004" s="11">
        <v>2.4</v>
      </c>
      <c r="Z1004" s="154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16</v>
      </c>
    </row>
    <row r="1005" spans="1:65">
      <c r="A1005" s="30"/>
      <c r="B1005" s="19">
        <v>1</v>
      </c>
      <c r="C1005" s="9">
        <v>4</v>
      </c>
      <c r="D1005" s="11">
        <v>2.2999999999999998</v>
      </c>
      <c r="E1005" s="149">
        <v>2.94</v>
      </c>
      <c r="F1005" s="11">
        <v>2.2999999999999998</v>
      </c>
      <c r="G1005" s="11">
        <v>2.5</v>
      </c>
      <c r="H1005" s="149">
        <v>2</v>
      </c>
      <c r="I1005" s="11">
        <v>2.2999999999999998</v>
      </c>
      <c r="J1005" s="11">
        <v>2.5009999999999999</v>
      </c>
      <c r="K1005" s="11">
        <v>2.2999999999999998</v>
      </c>
      <c r="L1005" s="11">
        <v>2.41</v>
      </c>
      <c r="M1005" s="11">
        <v>2.65</v>
      </c>
      <c r="N1005" s="11">
        <v>2.44</v>
      </c>
      <c r="O1005" s="149">
        <v>3.1</v>
      </c>
      <c r="P1005" s="11">
        <v>2.5</v>
      </c>
      <c r="Q1005" s="11">
        <v>2.37</v>
      </c>
      <c r="R1005" s="11">
        <v>2.2999999999999998</v>
      </c>
      <c r="S1005" s="11">
        <v>2.68</v>
      </c>
      <c r="T1005" s="11">
        <v>2.5</v>
      </c>
      <c r="U1005" s="11">
        <v>2.4</v>
      </c>
      <c r="V1005" s="149" t="s">
        <v>96</v>
      </c>
      <c r="W1005" s="11">
        <v>2.5</v>
      </c>
      <c r="X1005" s="149">
        <v>2.8</v>
      </c>
      <c r="Y1005" s="11">
        <v>2.4</v>
      </c>
      <c r="Z1005" s="154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>
        <v>2.4274705882352943</v>
      </c>
    </row>
    <row r="1006" spans="1:65">
      <c r="A1006" s="30"/>
      <c r="B1006" s="19">
        <v>1</v>
      </c>
      <c r="C1006" s="9">
        <v>5</v>
      </c>
      <c r="D1006" s="11">
        <v>2.4</v>
      </c>
      <c r="E1006" s="149">
        <v>2.94</v>
      </c>
      <c r="F1006" s="11">
        <v>2.5</v>
      </c>
      <c r="G1006" s="11">
        <v>2.2999999999999998</v>
      </c>
      <c r="H1006" s="149">
        <v>2</v>
      </c>
      <c r="I1006" s="11">
        <v>2.2999999999999998</v>
      </c>
      <c r="J1006" s="11">
        <v>2.5070000000000001</v>
      </c>
      <c r="K1006" s="11">
        <v>2.2999999999999998</v>
      </c>
      <c r="L1006" s="11">
        <v>2.42</v>
      </c>
      <c r="M1006" s="11">
        <v>2.64</v>
      </c>
      <c r="N1006" s="11">
        <v>2.4700000000000002</v>
      </c>
      <c r="O1006" s="149">
        <v>2.9</v>
      </c>
      <c r="P1006" s="11">
        <v>2.5</v>
      </c>
      <c r="Q1006" s="11">
        <v>2.3199999999999998</v>
      </c>
      <c r="R1006" s="11">
        <v>2.2999999999999998</v>
      </c>
      <c r="S1006" s="11">
        <v>2.65</v>
      </c>
      <c r="T1006" s="11">
        <v>2.6</v>
      </c>
      <c r="U1006" s="11">
        <v>2.2999999999999998</v>
      </c>
      <c r="V1006" s="149" t="s">
        <v>96</v>
      </c>
      <c r="W1006" s="11">
        <v>2.5</v>
      </c>
      <c r="X1006" s="149">
        <v>2.9</v>
      </c>
      <c r="Y1006" s="11">
        <v>2.5</v>
      </c>
      <c r="Z1006" s="154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121</v>
      </c>
    </row>
    <row r="1007" spans="1:65">
      <c r="A1007" s="30"/>
      <c r="B1007" s="19">
        <v>1</v>
      </c>
      <c r="C1007" s="9">
        <v>6</v>
      </c>
      <c r="D1007" s="11">
        <v>2.4</v>
      </c>
      <c r="E1007" s="149">
        <v>2.96</v>
      </c>
      <c r="F1007" s="11">
        <v>2.4</v>
      </c>
      <c r="G1007" s="11">
        <v>2.2000000000000002</v>
      </c>
      <c r="H1007" s="149">
        <v>1.95</v>
      </c>
      <c r="I1007" s="11">
        <v>2.2000000000000002</v>
      </c>
      <c r="J1007" s="11">
        <v>2.4820000000000002</v>
      </c>
      <c r="K1007" s="11">
        <v>2.2999999999999998</v>
      </c>
      <c r="L1007" s="11">
        <v>2.34</v>
      </c>
      <c r="M1007" s="11">
        <v>2.58</v>
      </c>
      <c r="N1007" s="11">
        <v>2.42</v>
      </c>
      <c r="O1007" s="149">
        <v>2.9</v>
      </c>
      <c r="P1007" s="11">
        <v>2.5</v>
      </c>
      <c r="Q1007" s="11">
        <v>2.4</v>
      </c>
      <c r="R1007" s="11">
        <v>2.2999999999999998</v>
      </c>
      <c r="S1007" s="11">
        <v>2.68</v>
      </c>
      <c r="T1007" s="150">
        <v>3.3</v>
      </c>
      <c r="U1007" s="11">
        <v>2.2999999999999998</v>
      </c>
      <c r="V1007" s="149" t="s">
        <v>96</v>
      </c>
      <c r="W1007" s="11">
        <v>2.4</v>
      </c>
      <c r="X1007" s="149">
        <v>2.9</v>
      </c>
      <c r="Y1007" s="11">
        <v>2.2999999999999998</v>
      </c>
      <c r="Z1007" s="154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A1008" s="30"/>
      <c r="B1008" s="20" t="s">
        <v>271</v>
      </c>
      <c r="C1008" s="12"/>
      <c r="D1008" s="23">
        <v>2.4000000000000004</v>
      </c>
      <c r="E1008" s="23">
        <v>2.97</v>
      </c>
      <c r="F1008" s="23">
        <v>2.4</v>
      </c>
      <c r="G1008" s="23">
        <v>2.3499999999999996</v>
      </c>
      <c r="H1008" s="23">
        <v>1.9666666666666666</v>
      </c>
      <c r="I1008" s="23">
        <v>2.2833333333333332</v>
      </c>
      <c r="J1008" s="23">
        <v>2.4870000000000001</v>
      </c>
      <c r="K1008" s="23">
        <v>2.3166666666666669</v>
      </c>
      <c r="L1008" s="23">
        <v>2.38</v>
      </c>
      <c r="M1008" s="23">
        <v>2.6533333333333333</v>
      </c>
      <c r="N1008" s="23">
        <v>2.4483333333333337</v>
      </c>
      <c r="O1008" s="23">
        <v>2.9499999999999997</v>
      </c>
      <c r="P1008" s="23">
        <v>2.5166666666666666</v>
      </c>
      <c r="Q1008" s="23">
        <v>2.3966666666666669</v>
      </c>
      <c r="R1008" s="23">
        <v>2.2833333333333332</v>
      </c>
      <c r="S1008" s="23">
        <v>2.6549999999999998</v>
      </c>
      <c r="T1008" s="23">
        <v>2.6999999999999997</v>
      </c>
      <c r="U1008" s="23">
        <v>2.3166666666666669</v>
      </c>
      <c r="V1008" s="23" t="s">
        <v>702</v>
      </c>
      <c r="W1008" s="23">
        <v>2.4166666666666665</v>
      </c>
      <c r="X1008" s="23">
        <v>2.8666666666666667</v>
      </c>
      <c r="Y1008" s="23">
        <v>2.3833333333333333</v>
      </c>
      <c r="Z1008" s="154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A1009" s="30"/>
      <c r="B1009" s="3" t="s">
        <v>272</v>
      </c>
      <c r="C1009" s="29"/>
      <c r="D1009" s="11">
        <v>2.4</v>
      </c>
      <c r="E1009" s="11">
        <v>2.95</v>
      </c>
      <c r="F1009" s="11">
        <v>2.4</v>
      </c>
      <c r="G1009" s="11">
        <v>2.2999999999999998</v>
      </c>
      <c r="H1009" s="11">
        <v>1.9750000000000001</v>
      </c>
      <c r="I1009" s="11">
        <v>2.2999999999999998</v>
      </c>
      <c r="J1009" s="11">
        <v>2.4915000000000003</v>
      </c>
      <c r="K1009" s="11">
        <v>2.2999999999999998</v>
      </c>
      <c r="L1009" s="11">
        <v>2.38</v>
      </c>
      <c r="M1009" s="11">
        <v>2.645</v>
      </c>
      <c r="N1009" s="11">
        <v>2.4500000000000002</v>
      </c>
      <c r="O1009" s="11">
        <v>2.9</v>
      </c>
      <c r="P1009" s="11">
        <v>2.5</v>
      </c>
      <c r="Q1009" s="11">
        <v>2.3899999999999997</v>
      </c>
      <c r="R1009" s="11">
        <v>2.2999999999999998</v>
      </c>
      <c r="S1009" s="11">
        <v>2.665</v>
      </c>
      <c r="T1009" s="11">
        <v>2.6</v>
      </c>
      <c r="U1009" s="11">
        <v>2.2999999999999998</v>
      </c>
      <c r="V1009" s="11" t="s">
        <v>702</v>
      </c>
      <c r="W1009" s="11">
        <v>2.4500000000000002</v>
      </c>
      <c r="X1009" s="11">
        <v>2.9</v>
      </c>
      <c r="Y1009" s="11">
        <v>2.4</v>
      </c>
      <c r="Z1009" s="154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5"/>
    </row>
    <row r="1010" spans="1:65">
      <c r="A1010" s="30"/>
      <c r="B1010" s="3" t="s">
        <v>273</v>
      </c>
      <c r="C1010" s="29"/>
      <c r="D1010" s="24">
        <v>6.3245553203367638E-2</v>
      </c>
      <c r="E1010" s="24">
        <v>3.9496835316263038E-2</v>
      </c>
      <c r="F1010" s="24">
        <v>8.9442719099991672E-2</v>
      </c>
      <c r="G1010" s="24">
        <v>0.1224744871391589</v>
      </c>
      <c r="H1010" s="24">
        <v>4.0824829046386339E-2</v>
      </c>
      <c r="I1010" s="24">
        <v>4.0824829046386159E-2</v>
      </c>
      <c r="J1010" s="24">
        <v>3.0951575081084263E-2</v>
      </c>
      <c r="K1010" s="24">
        <v>4.0824829046386339E-2</v>
      </c>
      <c r="L1010" s="24">
        <v>4.4721359549995836E-2</v>
      </c>
      <c r="M1010" s="24">
        <v>8.4537959915452598E-2</v>
      </c>
      <c r="N1010" s="24">
        <v>1.7224014243685165E-2</v>
      </c>
      <c r="O1010" s="24">
        <v>0.12247448713915902</v>
      </c>
      <c r="P1010" s="24">
        <v>4.0824829046386339E-2</v>
      </c>
      <c r="Q1010" s="24">
        <v>5.2408650685422858E-2</v>
      </c>
      <c r="R1010" s="24">
        <v>4.0824829046386159E-2</v>
      </c>
      <c r="S1010" s="24">
        <v>3.5071355833500385E-2</v>
      </c>
      <c r="T1010" s="24">
        <v>0.30331501776206227</v>
      </c>
      <c r="U1010" s="24">
        <v>7.5277265270908028E-2</v>
      </c>
      <c r="V1010" s="24" t="s">
        <v>702</v>
      </c>
      <c r="W1010" s="24">
        <v>9.831920802501759E-2</v>
      </c>
      <c r="X1010" s="24">
        <v>5.1639777949432274E-2</v>
      </c>
      <c r="Y1010" s="24">
        <v>7.5277265270908167E-2</v>
      </c>
      <c r="Z1010" s="208"/>
      <c r="AA1010" s="209"/>
      <c r="AB1010" s="209"/>
      <c r="AC1010" s="209"/>
      <c r="AD1010" s="209"/>
      <c r="AE1010" s="209"/>
      <c r="AF1010" s="209"/>
      <c r="AG1010" s="209"/>
      <c r="AH1010" s="209"/>
      <c r="AI1010" s="209"/>
      <c r="AJ1010" s="209"/>
      <c r="AK1010" s="209"/>
      <c r="AL1010" s="209"/>
      <c r="AM1010" s="209"/>
      <c r="AN1010" s="209"/>
      <c r="AO1010" s="209"/>
      <c r="AP1010" s="209"/>
      <c r="AQ1010" s="209"/>
      <c r="AR1010" s="209"/>
      <c r="AS1010" s="209"/>
      <c r="AT1010" s="209"/>
      <c r="AU1010" s="209"/>
      <c r="AV1010" s="209"/>
      <c r="AW1010" s="209"/>
      <c r="AX1010" s="209"/>
      <c r="AY1010" s="209"/>
      <c r="AZ1010" s="209"/>
      <c r="BA1010" s="209"/>
      <c r="BB1010" s="209"/>
      <c r="BC1010" s="209"/>
      <c r="BD1010" s="209"/>
      <c r="BE1010" s="209"/>
      <c r="BF1010" s="209"/>
      <c r="BG1010" s="209"/>
      <c r="BH1010" s="209"/>
      <c r="BI1010" s="209"/>
      <c r="BJ1010" s="209"/>
      <c r="BK1010" s="209"/>
      <c r="BL1010" s="209"/>
      <c r="BM1010" s="56"/>
    </row>
    <row r="1011" spans="1:65">
      <c r="A1011" s="30"/>
      <c r="B1011" s="3" t="s">
        <v>87</v>
      </c>
      <c r="C1011" s="29"/>
      <c r="D1011" s="13">
        <v>2.6352313834736511E-2</v>
      </c>
      <c r="E1011" s="13">
        <v>1.3298597749583514E-2</v>
      </c>
      <c r="F1011" s="13">
        <v>3.7267799624996531E-2</v>
      </c>
      <c r="G1011" s="13">
        <v>5.2116803037939967E-2</v>
      </c>
      <c r="H1011" s="13">
        <v>2.075838765070492E-2</v>
      </c>
      <c r="I1011" s="13">
        <v>1.787948717359978E-2</v>
      </c>
      <c r="J1011" s="13">
        <v>1.2445345830753624E-2</v>
      </c>
      <c r="K1011" s="13">
        <v>1.7622228365346621E-2</v>
      </c>
      <c r="L1011" s="13">
        <v>1.8790487205880606E-2</v>
      </c>
      <c r="M1011" s="13">
        <v>3.1861040169140424E-2</v>
      </c>
      <c r="N1011" s="13">
        <v>7.0349956066787598E-3</v>
      </c>
      <c r="O1011" s="13">
        <v>4.151677530140984E-2</v>
      </c>
      <c r="P1011" s="13">
        <v>1.6221786376047553E-2</v>
      </c>
      <c r="Q1011" s="13">
        <v>2.1867309048159745E-2</v>
      </c>
      <c r="R1011" s="13">
        <v>1.787948717359978E-2</v>
      </c>
      <c r="S1011" s="13">
        <v>1.3209550219774158E-2</v>
      </c>
      <c r="T1011" s="13">
        <v>0.11233889546743048</v>
      </c>
      <c r="U1011" s="13">
        <v>3.2493783570176127E-2</v>
      </c>
      <c r="V1011" s="13" t="s">
        <v>702</v>
      </c>
      <c r="W1011" s="13">
        <v>4.0683810217248657E-2</v>
      </c>
      <c r="X1011" s="13">
        <v>1.8013876028871723E-2</v>
      </c>
      <c r="Y1011" s="13">
        <v>3.1584866547234199E-2</v>
      </c>
      <c r="Z1011" s="154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30"/>
      <c r="B1012" s="3" t="s">
        <v>274</v>
      </c>
      <c r="C1012" s="29"/>
      <c r="D1012" s="13">
        <v>-1.1316548331596565E-2</v>
      </c>
      <c r="E1012" s="13">
        <v>0.22349577143964905</v>
      </c>
      <c r="F1012" s="13">
        <v>-1.1316548331596787E-2</v>
      </c>
      <c r="G1012" s="13">
        <v>-3.1914120241355315E-2</v>
      </c>
      <c r="H1012" s="13">
        <v>-0.18982883821616958</v>
      </c>
      <c r="I1012" s="13">
        <v>-5.9377549454366352E-2</v>
      </c>
      <c r="J1012" s="13">
        <v>2.4523226791382857E-2</v>
      </c>
      <c r="K1012" s="13">
        <v>-4.5645834847860667E-2</v>
      </c>
      <c r="L1012" s="13">
        <v>-1.9555577095500154E-2</v>
      </c>
      <c r="M1012" s="13">
        <v>9.3044482677845819E-2</v>
      </c>
      <c r="N1012" s="13">
        <v>8.5944378478364225E-3</v>
      </c>
      <c r="O1012" s="13">
        <v>0.21525674267574546</v>
      </c>
      <c r="P1012" s="13">
        <v>3.6744452791172888E-2</v>
      </c>
      <c r="Q1012" s="13">
        <v>-1.26897197922472E-2</v>
      </c>
      <c r="R1012" s="13">
        <v>-5.9377549454366352E-2</v>
      </c>
      <c r="S1012" s="13">
        <v>9.3731068408171136E-2</v>
      </c>
      <c r="T1012" s="13">
        <v>0.1122688831269536</v>
      </c>
      <c r="U1012" s="13">
        <v>-4.5645834847860667E-2</v>
      </c>
      <c r="V1012" s="13" t="s">
        <v>702</v>
      </c>
      <c r="W1012" s="13">
        <v>-4.4506910283439449E-3</v>
      </c>
      <c r="X1012" s="13">
        <v>0.18092745615948158</v>
      </c>
      <c r="Y1012" s="13">
        <v>-1.8182405634849519E-2</v>
      </c>
      <c r="Z1012" s="154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30"/>
      <c r="B1013" s="46" t="s">
        <v>275</v>
      </c>
      <c r="C1013" s="47"/>
      <c r="D1013" s="45">
        <v>0.06</v>
      </c>
      <c r="E1013" s="45">
        <v>3.79</v>
      </c>
      <c r="F1013" s="45">
        <v>0.06</v>
      </c>
      <c r="G1013" s="45">
        <v>0.39</v>
      </c>
      <c r="H1013" s="45">
        <v>2.98</v>
      </c>
      <c r="I1013" s="45">
        <v>0.84</v>
      </c>
      <c r="J1013" s="45">
        <v>0.53</v>
      </c>
      <c r="K1013" s="45">
        <v>0.62</v>
      </c>
      <c r="L1013" s="45">
        <v>0.19</v>
      </c>
      <c r="M1013" s="45">
        <v>1.65</v>
      </c>
      <c r="N1013" s="45">
        <v>0.27</v>
      </c>
      <c r="O1013" s="45">
        <v>3.65</v>
      </c>
      <c r="P1013" s="45">
        <v>0.73</v>
      </c>
      <c r="Q1013" s="45">
        <v>0.08</v>
      </c>
      <c r="R1013" s="45">
        <v>0.84</v>
      </c>
      <c r="S1013" s="45">
        <v>1.66</v>
      </c>
      <c r="T1013" s="45">
        <v>1.97</v>
      </c>
      <c r="U1013" s="45">
        <v>0.62</v>
      </c>
      <c r="V1013" s="45">
        <v>17.48</v>
      </c>
      <c r="W1013" s="45">
        <v>0.06</v>
      </c>
      <c r="X1013" s="45">
        <v>3.09</v>
      </c>
      <c r="Y1013" s="45">
        <v>0.17</v>
      </c>
      <c r="Z1013" s="154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B1014" s="31"/>
      <c r="C1014" s="20"/>
      <c r="D1014" s="20"/>
      <c r="E1014" s="20"/>
      <c r="F1014" s="20"/>
      <c r="G1014" s="20"/>
      <c r="H1014" s="20"/>
      <c r="I1014" s="20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  <c r="W1014" s="20"/>
      <c r="X1014" s="20"/>
      <c r="Y1014" s="20"/>
      <c r="BM1014" s="55"/>
    </row>
    <row r="1015" spans="1:65" ht="15">
      <c r="B1015" s="8" t="s">
        <v>627</v>
      </c>
      <c r="BM1015" s="28" t="s">
        <v>67</v>
      </c>
    </row>
    <row r="1016" spans="1:65" ht="15">
      <c r="A1016" s="25" t="s">
        <v>63</v>
      </c>
      <c r="B1016" s="18" t="s">
        <v>110</v>
      </c>
      <c r="C1016" s="15" t="s">
        <v>111</v>
      </c>
      <c r="D1016" s="16" t="s">
        <v>229</v>
      </c>
      <c r="E1016" s="17" t="s">
        <v>229</v>
      </c>
      <c r="F1016" s="17" t="s">
        <v>229</v>
      </c>
      <c r="G1016" s="17" t="s">
        <v>229</v>
      </c>
      <c r="H1016" s="17" t="s">
        <v>229</v>
      </c>
      <c r="I1016" s="17" t="s">
        <v>229</v>
      </c>
      <c r="J1016" s="17" t="s">
        <v>229</v>
      </c>
      <c r="K1016" s="17" t="s">
        <v>229</v>
      </c>
      <c r="L1016" s="17" t="s">
        <v>229</v>
      </c>
      <c r="M1016" s="17" t="s">
        <v>229</v>
      </c>
      <c r="N1016" s="17" t="s">
        <v>229</v>
      </c>
      <c r="O1016" s="17" t="s">
        <v>229</v>
      </c>
      <c r="P1016" s="17" t="s">
        <v>229</v>
      </c>
      <c r="Q1016" s="17" t="s">
        <v>229</v>
      </c>
      <c r="R1016" s="17" t="s">
        <v>229</v>
      </c>
      <c r="S1016" s="17" t="s">
        <v>229</v>
      </c>
      <c r="T1016" s="17" t="s">
        <v>229</v>
      </c>
      <c r="U1016" s="17" t="s">
        <v>229</v>
      </c>
      <c r="V1016" s="17" t="s">
        <v>229</v>
      </c>
      <c r="W1016" s="17" t="s">
        <v>229</v>
      </c>
      <c r="X1016" s="17" t="s">
        <v>229</v>
      </c>
      <c r="Y1016" s="17" t="s">
        <v>229</v>
      </c>
      <c r="Z1016" s="154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8">
        <v>1</v>
      </c>
    </row>
    <row r="1017" spans="1:65">
      <c r="A1017" s="30"/>
      <c r="B1017" s="19" t="s">
        <v>230</v>
      </c>
      <c r="C1017" s="9" t="s">
        <v>230</v>
      </c>
      <c r="D1017" s="152" t="s">
        <v>232</v>
      </c>
      <c r="E1017" s="153" t="s">
        <v>233</v>
      </c>
      <c r="F1017" s="153" t="s">
        <v>234</v>
      </c>
      <c r="G1017" s="153" t="s">
        <v>235</v>
      </c>
      <c r="H1017" s="153" t="s">
        <v>238</v>
      </c>
      <c r="I1017" s="153" t="s">
        <v>239</v>
      </c>
      <c r="J1017" s="153" t="s">
        <v>240</v>
      </c>
      <c r="K1017" s="153" t="s">
        <v>241</v>
      </c>
      <c r="L1017" s="153" t="s">
        <v>244</v>
      </c>
      <c r="M1017" s="153" t="s">
        <v>245</v>
      </c>
      <c r="N1017" s="153" t="s">
        <v>246</v>
      </c>
      <c r="O1017" s="153" t="s">
        <v>247</v>
      </c>
      <c r="P1017" s="153" t="s">
        <v>249</v>
      </c>
      <c r="Q1017" s="153" t="s">
        <v>250</v>
      </c>
      <c r="R1017" s="153" t="s">
        <v>251</v>
      </c>
      <c r="S1017" s="153" t="s">
        <v>252</v>
      </c>
      <c r="T1017" s="153" t="s">
        <v>254</v>
      </c>
      <c r="U1017" s="153" t="s">
        <v>258</v>
      </c>
      <c r="V1017" s="153" t="s">
        <v>259</v>
      </c>
      <c r="W1017" s="153" t="s">
        <v>260</v>
      </c>
      <c r="X1017" s="153" t="s">
        <v>261</v>
      </c>
      <c r="Y1017" s="153" t="s">
        <v>262</v>
      </c>
      <c r="Z1017" s="154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8" t="s">
        <v>1</v>
      </c>
    </row>
    <row r="1018" spans="1:65">
      <c r="A1018" s="30"/>
      <c r="B1018" s="19"/>
      <c r="C1018" s="9"/>
      <c r="D1018" s="10" t="s">
        <v>279</v>
      </c>
      <c r="E1018" s="11" t="s">
        <v>281</v>
      </c>
      <c r="F1018" s="11" t="s">
        <v>281</v>
      </c>
      <c r="G1018" s="11" t="s">
        <v>281</v>
      </c>
      <c r="H1018" s="11" t="s">
        <v>279</v>
      </c>
      <c r="I1018" s="11" t="s">
        <v>281</v>
      </c>
      <c r="J1018" s="11" t="s">
        <v>282</v>
      </c>
      <c r="K1018" s="11" t="s">
        <v>279</v>
      </c>
      <c r="L1018" s="11" t="s">
        <v>282</v>
      </c>
      <c r="M1018" s="11" t="s">
        <v>279</v>
      </c>
      <c r="N1018" s="11" t="s">
        <v>281</v>
      </c>
      <c r="O1018" s="11" t="s">
        <v>282</v>
      </c>
      <c r="P1018" s="11" t="s">
        <v>281</v>
      </c>
      <c r="Q1018" s="11" t="s">
        <v>281</v>
      </c>
      <c r="R1018" s="11" t="s">
        <v>279</v>
      </c>
      <c r="S1018" s="11" t="s">
        <v>282</v>
      </c>
      <c r="T1018" s="11" t="s">
        <v>279</v>
      </c>
      <c r="U1018" s="11" t="s">
        <v>279</v>
      </c>
      <c r="V1018" s="11" t="s">
        <v>282</v>
      </c>
      <c r="W1018" s="11" t="s">
        <v>279</v>
      </c>
      <c r="X1018" s="11" t="s">
        <v>282</v>
      </c>
      <c r="Y1018" s="11" t="s">
        <v>279</v>
      </c>
      <c r="Z1018" s="154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8">
        <v>3</v>
      </c>
    </row>
    <row r="1019" spans="1:65">
      <c r="A1019" s="30"/>
      <c r="B1019" s="19"/>
      <c r="C1019" s="9"/>
      <c r="D1019" s="26" t="s">
        <v>333</v>
      </c>
      <c r="E1019" s="26" t="s">
        <v>334</v>
      </c>
      <c r="F1019" s="26" t="s">
        <v>333</v>
      </c>
      <c r="G1019" s="26" t="s">
        <v>335</v>
      </c>
      <c r="H1019" s="26" t="s">
        <v>116</v>
      </c>
      <c r="I1019" s="26" t="s">
        <v>268</v>
      </c>
      <c r="J1019" s="26" t="s">
        <v>335</v>
      </c>
      <c r="K1019" s="26" t="s">
        <v>333</v>
      </c>
      <c r="L1019" s="26" t="s">
        <v>336</v>
      </c>
      <c r="M1019" s="26" t="s">
        <v>335</v>
      </c>
      <c r="N1019" s="26" t="s">
        <v>336</v>
      </c>
      <c r="O1019" s="26" t="s">
        <v>333</v>
      </c>
      <c r="P1019" s="26" t="s">
        <v>335</v>
      </c>
      <c r="Q1019" s="26" t="s">
        <v>337</v>
      </c>
      <c r="R1019" s="26" t="s">
        <v>333</v>
      </c>
      <c r="S1019" s="26" t="s">
        <v>336</v>
      </c>
      <c r="T1019" s="26" t="s">
        <v>115</v>
      </c>
      <c r="U1019" s="26" t="s">
        <v>333</v>
      </c>
      <c r="V1019" s="26" t="s">
        <v>338</v>
      </c>
      <c r="W1019" s="26" t="s">
        <v>333</v>
      </c>
      <c r="X1019" s="26" t="s">
        <v>333</v>
      </c>
      <c r="Y1019" s="26" t="s">
        <v>333</v>
      </c>
      <c r="Z1019" s="154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3</v>
      </c>
    </row>
    <row r="1020" spans="1:65">
      <c r="A1020" s="30"/>
      <c r="B1020" s="18">
        <v>1</v>
      </c>
      <c r="C1020" s="14">
        <v>1</v>
      </c>
      <c r="D1020" s="211">
        <v>7.000000000000001E-3</v>
      </c>
      <c r="E1020" s="212" t="s">
        <v>366</v>
      </c>
      <c r="F1020" s="211">
        <v>0.01</v>
      </c>
      <c r="G1020" s="211">
        <v>0.01</v>
      </c>
      <c r="H1020" s="211">
        <v>4.0000000000000001E-3</v>
      </c>
      <c r="I1020" s="212" t="s">
        <v>366</v>
      </c>
      <c r="J1020" s="211">
        <v>7.000000000000001E-3</v>
      </c>
      <c r="K1020" s="211">
        <v>6.3999999999999994E-3</v>
      </c>
      <c r="L1020" s="211">
        <v>1.0999999999999999E-2</v>
      </c>
      <c r="M1020" s="211">
        <v>9.5340000000000008E-3</v>
      </c>
      <c r="N1020" s="211">
        <v>8.6E-3</v>
      </c>
      <c r="O1020" s="212" t="s">
        <v>106</v>
      </c>
      <c r="P1020" s="212" t="s">
        <v>106</v>
      </c>
      <c r="Q1020" s="211">
        <v>7.4999999999999997E-3</v>
      </c>
      <c r="R1020" s="211">
        <v>6.0000000000000001E-3</v>
      </c>
      <c r="S1020" s="211">
        <v>8.3000000000000001E-3</v>
      </c>
      <c r="T1020" s="211">
        <v>6.0000000000000001E-3</v>
      </c>
      <c r="U1020" s="211">
        <v>6.0000000000000001E-3</v>
      </c>
      <c r="V1020" s="212" t="s">
        <v>106</v>
      </c>
      <c r="W1020" s="211">
        <v>7.000000000000001E-3</v>
      </c>
      <c r="X1020" s="211">
        <v>6.0000000000000001E-3</v>
      </c>
      <c r="Y1020" s="211">
        <v>7.000000000000001E-3</v>
      </c>
      <c r="Z1020" s="208"/>
      <c r="AA1020" s="209"/>
      <c r="AB1020" s="209"/>
      <c r="AC1020" s="209"/>
      <c r="AD1020" s="209"/>
      <c r="AE1020" s="209"/>
      <c r="AF1020" s="209"/>
      <c r="AG1020" s="209"/>
      <c r="AH1020" s="209"/>
      <c r="AI1020" s="209"/>
      <c r="AJ1020" s="209"/>
      <c r="AK1020" s="209"/>
      <c r="AL1020" s="209"/>
      <c r="AM1020" s="209"/>
      <c r="AN1020" s="209"/>
      <c r="AO1020" s="209"/>
      <c r="AP1020" s="209"/>
      <c r="AQ1020" s="209"/>
      <c r="AR1020" s="209"/>
      <c r="AS1020" s="209"/>
      <c r="AT1020" s="209"/>
      <c r="AU1020" s="209"/>
      <c r="AV1020" s="209"/>
      <c r="AW1020" s="209"/>
      <c r="AX1020" s="209"/>
      <c r="AY1020" s="209"/>
      <c r="AZ1020" s="209"/>
      <c r="BA1020" s="209"/>
      <c r="BB1020" s="209"/>
      <c r="BC1020" s="209"/>
      <c r="BD1020" s="209"/>
      <c r="BE1020" s="209"/>
      <c r="BF1020" s="209"/>
      <c r="BG1020" s="209"/>
      <c r="BH1020" s="209"/>
      <c r="BI1020" s="209"/>
      <c r="BJ1020" s="209"/>
      <c r="BK1020" s="209"/>
      <c r="BL1020" s="209"/>
      <c r="BM1020" s="213">
        <v>1</v>
      </c>
    </row>
    <row r="1021" spans="1:65">
      <c r="A1021" s="30"/>
      <c r="B1021" s="19">
        <v>1</v>
      </c>
      <c r="C1021" s="9">
        <v>2</v>
      </c>
      <c r="D1021" s="24">
        <v>8.0000000000000002E-3</v>
      </c>
      <c r="E1021" s="215" t="s">
        <v>366</v>
      </c>
      <c r="F1021" s="24">
        <v>0.01</v>
      </c>
      <c r="G1021" s="24">
        <v>0.01</v>
      </c>
      <c r="H1021" s="24">
        <v>4.0000000000000001E-3</v>
      </c>
      <c r="I1021" s="215" t="s">
        <v>366</v>
      </c>
      <c r="J1021" s="24">
        <v>7.000000000000001E-3</v>
      </c>
      <c r="K1021" s="24">
        <v>6.3E-3</v>
      </c>
      <c r="L1021" s="24">
        <v>0.01</v>
      </c>
      <c r="M1021" s="24">
        <v>9.6769999999999998E-3</v>
      </c>
      <c r="N1021" s="24">
        <v>8.5000000000000006E-3</v>
      </c>
      <c r="O1021" s="215" t="s">
        <v>106</v>
      </c>
      <c r="P1021" s="215" t="s">
        <v>106</v>
      </c>
      <c r="Q1021" s="216">
        <v>9.0000000000000011E-3</v>
      </c>
      <c r="R1021" s="24">
        <v>6.0000000000000001E-3</v>
      </c>
      <c r="S1021" s="24">
        <v>8.3999999999999995E-3</v>
      </c>
      <c r="T1021" s="24">
        <v>6.0000000000000001E-3</v>
      </c>
      <c r="U1021" s="24">
        <v>6.0000000000000001E-3</v>
      </c>
      <c r="V1021" s="215" t="s">
        <v>106</v>
      </c>
      <c r="W1021" s="24">
        <v>7.000000000000001E-3</v>
      </c>
      <c r="X1021" s="24">
        <v>6.0000000000000001E-3</v>
      </c>
      <c r="Y1021" s="24">
        <v>7.000000000000001E-3</v>
      </c>
      <c r="Z1021" s="208"/>
      <c r="AA1021" s="209"/>
      <c r="AB1021" s="209"/>
      <c r="AC1021" s="209"/>
      <c r="AD1021" s="209"/>
      <c r="AE1021" s="209"/>
      <c r="AF1021" s="209"/>
      <c r="AG1021" s="209"/>
      <c r="AH1021" s="209"/>
      <c r="AI1021" s="209"/>
      <c r="AJ1021" s="209"/>
      <c r="AK1021" s="209"/>
      <c r="AL1021" s="209"/>
      <c r="AM1021" s="209"/>
      <c r="AN1021" s="209"/>
      <c r="AO1021" s="209"/>
      <c r="AP1021" s="209"/>
      <c r="AQ1021" s="209"/>
      <c r="AR1021" s="209"/>
      <c r="AS1021" s="209"/>
      <c r="AT1021" s="209"/>
      <c r="AU1021" s="209"/>
      <c r="AV1021" s="209"/>
      <c r="AW1021" s="209"/>
      <c r="AX1021" s="209"/>
      <c r="AY1021" s="209"/>
      <c r="AZ1021" s="209"/>
      <c r="BA1021" s="209"/>
      <c r="BB1021" s="209"/>
      <c r="BC1021" s="209"/>
      <c r="BD1021" s="209"/>
      <c r="BE1021" s="209"/>
      <c r="BF1021" s="209"/>
      <c r="BG1021" s="209"/>
      <c r="BH1021" s="209"/>
      <c r="BI1021" s="209"/>
      <c r="BJ1021" s="209"/>
      <c r="BK1021" s="209"/>
      <c r="BL1021" s="209"/>
      <c r="BM1021" s="213">
        <v>28</v>
      </c>
    </row>
    <row r="1022" spans="1:65">
      <c r="A1022" s="30"/>
      <c r="B1022" s="19">
        <v>1</v>
      </c>
      <c r="C1022" s="9">
        <v>3</v>
      </c>
      <c r="D1022" s="24">
        <v>8.0000000000000002E-3</v>
      </c>
      <c r="E1022" s="215" t="s">
        <v>366</v>
      </c>
      <c r="F1022" s="24">
        <v>0.01</v>
      </c>
      <c r="G1022" s="24">
        <v>0.01</v>
      </c>
      <c r="H1022" s="24">
        <v>4.0000000000000001E-3</v>
      </c>
      <c r="I1022" s="215" t="s">
        <v>366</v>
      </c>
      <c r="J1022" s="24">
        <v>7.000000000000001E-3</v>
      </c>
      <c r="K1022" s="24">
        <v>6.4999999999999997E-3</v>
      </c>
      <c r="L1022" s="24">
        <v>8.9999999999999993E-3</v>
      </c>
      <c r="M1022" s="24">
        <v>9.4330000000000004E-3</v>
      </c>
      <c r="N1022" s="24">
        <v>8.2000000000000007E-3</v>
      </c>
      <c r="O1022" s="215" t="s">
        <v>106</v>
      </c>
      <c r="P1022" s="215" t="s">
        <v>106</v>
      </c>
      <c r="Q1022" s="24">
        <v>7.4999999999999997E-3</v>
      </c>
      <c r="R1022" s="24">
        <v>7.000000000000001E-3</v>
      </c>
      <c r="S1022" s="24">
        <v>8.6E-3</v>
      </c>
      <c r="T1022" s="24">
        <v>6.0000000000000001E-3</v>
      </c>
      <c r="U1022" s="24">
        <v>6.0000000000000001E-3</v>
      </c>
      <c r="V1022" s="215" t="s">
        <v>106</v>
      </c>
      <c r="W1022" s="24">
        <v>7.000000000000001E-3</v>
      </c>
      <c r="X1022" s="24">
        <v>8.0000000000000002E-3</v>
      </c>
      <c r="Y1022" s="24">
        <v>8.0000000000000002E-3</v>
      </c>
      <c r="Z1022" s="208"/>
      <c r="AA1022" s="209"/>
      <c r="AB1022" s="209"/>
      <c r="AC1022" s="209"/>
      <c r="AD1022" s="209"/>
      <c r="AE1022" s="209"/>
      <c r="AF1022" s="209"/>
      <c r="AG1022" s="209"/>
      <c r="AH1022" s="209"/>
      <c r="AI1022" s="209"/>
      <c r="AJ1022" s="209"/>
      <c r="AK1022" s="209"/>
      <c r="AL1022" s="209"/>
      <c r="AM1022" s="209"/>
      <c r="AN1022" s="209"/>
      <c r="AO1022" s="209"/>
      <c r="AP1022" s="209"/>
      <c r="AQ1022" s="209"/>
      <c r="AR1022" s="209"/>
      <c r="AS1022" s="209"/>
      <c r="AT1022" s="209"/>
      <c r="AU1022" s="209"/>
      <c r="AV1022" s="209"/>
      <c r="AW1022" s="209"/>
      <c r="AX1022" s="209"/>
      <c r="AY1022" s="209"/>
      <c r="AZ1022" s="209"/>
      <c r="BA1022" s="209"/>
      <c r="BB1022" s="209"/>
      <c r="BC1022" s="209"/>
      <c r="BD1022" s="209"/>
      <c r="BE1022" s="209"/>
      <c r="BF1022" s="209"/>
      <c r="BG1022" s="209"/>
      <c r="BH1022" s="209"/>
      <c r="BI1022" s="209"/>
      <c r="BJ1022" s="209"/>
      <c r="BK1022" s="209"/>
      <c r="BL1022" s="209"/>
      <c r="BM1022" s="213">
        <v>16</v>
      </c>
    </row>
    <row r="1023" spans="1:65">
      <c r="A1023" s="30"/>
      <c r="B1023" s="19">
        <v>1</v>
      </c>
      <c r="C1023" s="9">
        <v>4</v>
      </c>
      <c r="D1023" s="24">
        <v>7.000000000000001E-3</v>
      </c>
      <c r="E1023" s="215" t="s">
        <v>366</v>
      </c>
      <c r="F1023" s="24">
        <v>0.01</v>
      </c>
      <c r="G1023" s="24">
        <v>0.01</v>
      </c>
      <c r="H1023" s="24">
        <v>4.0000000000000001E-3</v>
      </c>
      <c r="I1023" s="215" t="s">
        <v>366</v>
      </c>
      <c r="J1023" s="24">
        <v>7.000000000000001E-3</v>
      </c>
      <c r="K1023" s="24">
        <v>6.3E-3</v>
      </c>
      <c r="L1023" s="24">
        <v>1.0999999999999999E-2</v>
      </c>
      <c r="M1023" s="24">
        <v>9.5669999999999991E-3</v>
      </c>
      <c r="N1023" s="24">
        <v>8.5000000000000006E-3</v>
      </c>
      <c r="O1023" s="215" t="s">
        <v>106</v>
      </c>
      <c r="P1023" s="215" t="s">
        <v>106</v>
      </c>
      <c r="Q1023" s="24">
        <v>6.9999999999999993E-3</v>
      </c>
      <c r="R1023" s="24">
        <v>6.0000000000000001E-3</v>
      </c>
      <c r="S1023" s="24">
        <v>8.6999999999999994E-3</v>
      </c>
      <c r="T1023" s="24">
        <v>6.0000000000000001E-3</v>
      </c>
      <c r="U1023" s="24">
        <v>6.0000000000000001E-3</v>
      </c>
      <c r="V1023" s="215" t="s">
        <v>106</v>
      </c>
      <c r="W1023" s="24">
        <v>7.000000000000001E-3</v>
      </c>
      <c r="X1023" s="24">
        <v>7.000000000000001E-3</v>
      </c>
      <c r="Y1023" s="24">
        <v>7.000000000000001E-3</v>
      </c>
      <c r="Z1023" s="208"/>
      <c r="AA1023" s="209"/>
      <c r="AB1023" s="209"/>
      <c r="AC1023" s="209"/>
      <c r="AD1023" s="209"/>
      <c r="AE1023" s="209"/>
      <c r="AF1023" s="209"/>
      <c r="AG1023" s="209"/>
      <c r="AH1023" s="209"/>
      <c r="AI1023" s="209"/>
      <c r="AJ1023" s="209"/>
      <c r="AK1023" s="209"/>
      <c r="AL1023" s="209"/>
      <c r="AM1023" s="209"/>
      <c r="AN1023" s="209"/>
      <c r="AO1023" s="209"/>
      <c r="AP1023" s="209"/>
      <c r="AQ1023" s="209"/>
      <c r="AR1023" s="209"/>
      <c r="AS1023" s="209"/>
      <c r="AT1023" s="209"/>
      <c r="AU1023" s="209"/>
      <c r="AV1023" s="209"/>
      <c r="AW1023" s="209"/>
      <c r="AX1023" s="209"/>
      <c r="AY1023" s="209"/>
      <c r="AZ1023" s="209"/>
      <c r="BA1023" s="209"/>
      <c r="BB1023" s="209"/>
      <c r="BC1023" s="209"/>
      <c r="BD1023" s="209"/>
      <c r="BE1023" s="209"/>
      <c r="BF1023" s="209"/>
      <c r="BG1023" s="209"/>
      <c r="BH1023" s="209"/>
      <c r="BI1023" s="209"/>
      <c r="BJ1023" s="209"/>
      <c r="BK1023" s="209"/>
      <c r="BL1023" s="209"/>
      <c r="BM1023" s="213">
        <v>7.5080098039215686E-3</v>
      </c>
    </row>
    <row r="1024" spans="1:65">
      <c r="A1024" s="30"/>
      <c r="B1024" s="19">
        <v>1</v>
      </c>
      <c r="C1024" s="9">
        <v>5</v>
      </c>
      <c r="D1024" s="24">
        <v>7.000000000000001E-3</v>
      </c>
      <c r="E1024" s="215" t="s">
        <v>366</v>
      </c>
      <c r="F1024" s="24">
        <v>0.01</v>
      </c>
      <c r="G1024" s="24">
        <v>0.01</v>
      </c>
      <c r="H1024" s="24">
        <v>4.0000000000000001E-3</v>
      </c>
      <c r="I1024" s="215" t="s">
        <v>366</v>
      </c>
      <c r="J1024" s="24">
        <v>6.0000000000000001E-3</v>
      </c>
      <c r="K1024" s="24">
        <v>6.3999999999999994E-3</v>
      </c>
      <c r="L1024" s="24">
        <v>0.01</v>
      </c>
      <c r="M1024" s="24">
        <v>9.8510000000000004E-3</v>
      </c>
      <c r="N1024" s="24">
        <v>8.2000000000000007E-3</v>
      </c>
      <c r="O1024" s="215" t="s">
        <v>106</v>
      </c>
      <c r="P1024" s="215" t="s">
        <v>106</v>
      </c>
      <c r="Q1024" s="24">
        <v>6.9999999999999993E-3</v>
      </c>
      <c r="R1024" s="24">
        <v>6.0000000000000001E-3</v>
      </c>
      <c r="S1024" s="24">
        <v>8.6E-3</v>
      </c>
      <c r="T1024" s="24">
        <v>6.0000000000000001E-3</v>
      </c>
      <c r="U1024" s="24">
        <v>6.0000000000000001E-3</v>
      </c>
      <c r="V1024" s="215" t="s">
        <v>106</v>
      </c>
      <c r="W1024" s="24">
        <v>7.000000000000001E-3</v>
      </c>
      <c r="X1024" s="24">
        <v>7.000000000000001E-3</v>
      </c>
      <c r="Y1024" s="24">
        <v>7.000000000000001E-3</v>
      </c>
      <c r="Z1024" s="208"/>
      <c r="AA1024" s="209"/>
      <c r="AB1024" s="209"/>
      <c r="AC1024" s="209"/>
      <c r="AD1024" s="209"/>
      <c r="AE1024" s="209"/>
      <c r="AF1024" s="209"/>
      <c r="AG1024" s="209"/>
      <c r="AH1024" s="209"/>
      <c r="AI1024" s="209"/>
      <c r="AJ1024" s="209"/>
      <c r="AK1024" s="209"/>
      <c r="AL1024" s="209"/>
      <c r="AM1024" s="209"/>
      <c r="AN1024" s="209"/>
      <c r="AO1024" s="209"/>
      <c r="AP1024" s="209"/>
      <c r="AQ1024" s="209"/>
      <c r="AR1024" s="209"/>
      <c r="AS1024" s="209"/>
      <c r="AT1024" s="209"/>
      <c r="AU1024" s="209"/>
      <c r="AV1024" s="209"/>
      <c r="AW1024" s="209"/>
      <c r="AX1024" s="209"/>
      <c r="AY1024" s="209"/>
      <c r="AZ1024" s="209"/>
      <c r="BA1024" s="209"/>
      <c r="BB1024" s="209"/>
      <c r="BC1024" s="209"/>
      <c r="BD1024" s="209"/>
      <c r="BE1024" s="209"/>
      <c r="BF1024" s="209"/>
      <c r="BG1024" s="209"/>
      <c r="BH1024" s="209"/>
      <c r="BI1024" s="209"/>
      <c r="BJ1024" s="209"/>
      <c r="BK1024" s="209"/>
      <c r="BL1024" s="209"/>
      <c r="BM1024" s="213">
        <v>122</v>
      </c>
    </row>
    <row r="1025" spans="1:65">
      <c r="A1025" s="30"/>
      <c r="B1025" s="19">
        <v>1</v>
      </c>
      <c r="C1025" s="9">
        <v>6</v>
      </c>
      <c r="D1025" s="24">
        <v>7.000000000000001E-3</v>
      </c>
      <c r="E1025" s="215" t="s">
        <v>366</v>
      </c>
      <c r="F1025" s="24">
        <v>0.01</v>
      </c>
      <c r="G1025" s="24">
        <v>0.01</v>
      </c>
      <c r="H1025" s="24">
        <v>4.0000000000000001E-3</v>
      </c>
      <c r="I1025" s="215" t="s">
        <v>366</v>
      </c>
      <c r="J1025" s="24">
        <v>6.0000000000000001E-3</v>
      </c>
      <c r="K1025" s="24">
        <v>6.3E-3</v>
      </c>
      <c r="L1025" s="24">
        <v>1.0999999999999999E-2</v>
      </c>
      <c r="M1025" s="24">
        <v>9.6550000000000004E-3</v>
      </c>
      <c r="N1025" s="24">
        <v>8.0000000000000002E-3</v>
      </c>
      <c r="O1025" s="215" t="s">
        <v>106</v>
      </c>
      <c r="P1025" s="215" t="s">
        <v>106</v>
      </c>
      <c r="Q1025" s="24">
        <v>7.4999999999999997E-3</v>
      </c>
      <c r="R1025" s="24">
        <v>6.0000000000000001E-3</v>
      </c>
      <c r="S1025" s="24">
        <v>8.5000000000000006E-3</v>
      </c>
      <c r="T1025" s="24">
        <v>6.0000000000000001E-3</v>
      </c>
      <c r="U1025" s="24">
        <v>6.0000000000000001E-3</v>
      </c>
      <c r="V1025" s="215" t="s">
        <v>106</v>
      </c>
      <c r="W1025" s="24">
        <v>7.000000000000001E-3</v>
      </c>
      <c r="X1025" s="24">
        <v>7.000000000000001E-3</v>
      </c>
      <c r="Y1025" s="24">
        <v>7.000000000000001E-3</v>
      </c>
      <c r="Z1025" s="208"/>
      <c r="AA1025" s="209"/>
      <c r="AB1025" s="209"/>
      <c r="AC1025" s="209"/>
      <c r="AD1025" s="209"/>
      <c r="AE1025" s="209"/>
      <c r="AF1025" s="209"/>
      <c r="AG1025" s="209"/>
      <c r="AH1025" s="209"/>
      <c r="AI1025" s="209"/>
      <c r="AJ1025" s="209"/>
      <c r="AK1025" s="209"/>
      <c r="AL1025" s="209"/>
      <c r="AM1025" s="209"/>
      <c r="AN1025" s="209"/>
      <c r="AO1025" s="209"/>
      <c r="AP1025" s="209"/>
      <c r="AQ1025" s="209"/>
      <c r="AR1025" s="209"/>
      <c r="AS1025" s="209"/>
      <c r="AT1025" s="209"/>
      <c r="AU1025" s="209"/>
      <c r="AV1025" s="209"/>
      <c r="AW1025" s="209"/>
      <c r="AX1025" s="209"/>
      <c r="AY1025" s="209"/>
      <c r="AZ1025" s="209"/>
      <c r="BA1025" s="209"/>
      <c r="BB1025" s="209"/>
      <c r="BC1025" s="209"/>
      <c r="BD1025" s="209"/>
      <c r="BE1025" s="209"/>
      <c r="BF1025" s="209"/>
      <c r="BG1025" s="209"/>
      <c r="BH1025" s="209"/>
      <c r="BI1025" s="209"/>
      <c r="BJ1025" s="209"/>
      <c r="BK1025" s="209"/>
      <c r="BL1025" s="209"/>
      <c r="BM1025" s="56"/>
    </row>
    <row r="1026" spans="1:65">
      <c r="A1026" s="30"/>
      <c r="B1026" s="20" t="s">
        <v>271</v>
      </c>
      <c r="C1026" s="12"/>
      <c r="D1026" s="217">
        <v>7.3333333333333332E-3</v>
      </c>
      <c r="E1026" s="217" t="s">
        <v>702</v>
      </c>
      <c r="F1026" s="217">
        <v>0.01</v>
      </c>
      <c r="G1026" s="217">
        <v>0.01</v>
      </c>
      <c r="H1026" s="217">
        <v>4.0000000000000001E-3</v>
      </c>
      <c r="I1026" s="217" t="s">
        <v>702</v>
      </c>
      <c r="J1026" s="217">
        <v>6.6666666666666671E-3</v>
      </c>
      <c r="K1026" s="217">
        <v>6.3666666666666663E-3</v>
      </c>
      <c r="L1026" s="217">
        <v>1.0333333333333333E-2</v>
      </c>
      <c r="M1026" s="217">
        <v>9.6194999999999978E-3</v>
      </c>
      <c r="N1026" s="217">
        <v>8.3333333333333332E-3</v>
      </c>
      <c r="O1026" s="217" t="s">
        <v>702</v>
      </c>
      <c r="P1026" s="217" t="s">
        <v>702</v>
      </c>
      <c r="Q1026" s="217">
        <v>7.5833333333333334E-3</v>
      </c>
      <c r="R1026" s="217">
        <v>6.1666666666666667E-3</v>
      </c>
      <c r="S1026" s="217">
        <v>8.5166666666666672E-3</v>
      </c>
      <c r="T1026" s="217">
        <v>5.9999999999999993E-3</v>
      </c>
      <c r="U1026" s="217">
        <v>5.9999999999999993E-3</v>
      </c>
      <c r="V1026" s="217" t="s">
        <v>702</v>
      </c>
      <c r="W1026" s="217">
        <v>7.0000000000000001E-3</v>
      </c>
      <c r="X1026" s="217">
        <v>6.8333333333333336E-3</v>
      </c>
      <c r="Y1026" s="217">
        <v>7.1666666666666675E-3</v>
      </c>
      <c r="Z1026" s="208"/>
      <c r="AA1026" s="209"/>
      <c r="AB1026" s="209"/>
      <c r="AC1026" s="209"/>
      <c r="AD1026" s="209"/>
      <c r="AE1026" s="209"/>
      <c r="AF1026" s="209"/>
      <c r="AG1026" s="209"/>
      <c r="AH1026" s="209"/>
      <c r="AI1026" s="209"/>
      <c r="AJ1026" s="209"/>
      <c r="AK1026" s="209"/>
      <c r="AL1026" s="209"/>
      <c r="AM1026" s="209"/>
      <c r="AN1026" s="209"/>
      <c r="AO1026" s="209"/>
      <c r="AP1026" s="209"/>
      <c r="AQ1026" s="209"/>
      <c r="AR1026" s="209"/>
      <c r="AS1026" s="209"/>
      <c r="AT1026" s="209"/>
      <c r="AU1026" s="209"/>
      <c r="AV1026" s="209"/>
      <c r="AW1026" s="209"/>
      <c r="AX1026" s="209"/>
      <c r="AY1026" s="209"/>
      <c r="AZ1026" s="209"/>
      <c r="BA1026" s="209"/>
      <c r="BB1026" s="209"/>
      <c r="BC1026" s="209"/>
      <c r="BD1026" s="209"/>
      <c r="BE1026" s="209"/>
      <c r="BF1026" s="209"/>
      <c r="BG1026" s="209"/>
      <c r="BH1026" s="209"/>
      <c r="BI1026" s="209"/>
      <c r="BJ1026" s="209"/>
      <c r="BK1026" s="209"/>
      <c r="BL1026" s="209"/>
      <c r="BM1026" s="56"/>
    </row>
    <row r="1027" spans="1:65">
      <c r="A1027" s="30"/>
      <c r="B1027" s="3" t="s">
        <v>272</v>
      </c>
      <c r="C1027" s="29"/>
      <c r="D1027" s="24">
        <v>7.000000000000001E-3</v>
      </c>
      <c r="E1027" s="24" t="s">
        <v>702</v>
      </c>
      <c r="F1027" s="24">
        <v>0.01</v>
      </c>
      <c r="G1027" s="24">
        <v>0.01</v>
      </c>
      <c r="H1027" s="24">
        <v>4.0000000000000001E-3</v>
      </c>
      <c r="I1027" s="24" t="s">
        <v>702</v>
      </c>
      <c r="J1027" s="24">
        <v>7.000000000000001E-3</v>
      </c>
      <c r="K1027" s="24">
        <v>6.3499999999999997E-3</v>
      </c>
      <c r="L1027" s="24">
        <v>1.0499999999999999E-2</v>
      </c>
      <c r="M1027" s="24">
        <v>9.6109999999999998E-3</v>
      </c>
      <c r="N1027" s="24">
        <v>8.3499999999999998E-3</v>
      </c>
      <c r="O1027" s="24" t="s">
        <v>702</v>
      </c>
      <c r="P1027" s="24" t="s">
        <v>702</v>
      </c>
      <c r="Q1027" s="24">
        <v>7.4999999999999997E-3</v>
      </c>
      <c r="R1027" s="24">
        <v>6.0000000000000001E-3</v>
      </c>
      <c r="S1027" s="24">
        <v>8.5500000000000003E-3</v>
      </c>
      <c r="T1027" s="24">
        <v>6.0000000000000001E-3</v>
      </c>
      <c r="U1027" s="24">
        <v>6.0000000000000001E-3</v>
      </c>
      <c r="V1027" s="24" t="s">
        <v>702</v>
      </c>
      <c r="W1027" s="24">
        <v>7.000000000000001E-3</v>
      </c>
      <c r="X1027" s="24">
        <v>7.000000000000001E-3</v>
      </c>
      <c r="Y1027" s="24">
        <v>7.000000000000001E-3</v>
      </c>
      <c r="Z1027" s="208"/>
      <c r="AA1027" s="209"/>
      <c r="AB1027" s="209"/>
      <c r="AC1027" s="209"/>
      <c r="AD1027" s="209"/>
      <c r="AE1027" s="209"/>
      <c r="AF1027" s="209"/>
      <c r="AG1027" s="209"/>
      <c r="AH1027" s="209"/>
      <c r="AI1027" s="209"/>
      <c r="AJ1027" s="209"/>
      <c r="AK1027" s="209"/>
      <c r="AL1027" s="209"/>
      <c r="AM1027" s="209"/>
      <c r="AN1027" s="209"/>
      <c r="AO1027" s="209"/>
      <c r="AP1027" s="209"/>
      <c r="AQ1027" s="209"/>
      <c r="AR1027" s="209"/>
      <c r="AS1027" s="209"/>
      <c r="AT1027" s="209"/>
      <c r="AU1027" s="209"/>
      <c r="AV1027" s="209"/>
      <c r="AW1027" s="209"/>
      <c r="AX1027" s="209"/>
      <c r="AY1027" s="209"/>
      <c r="AZ1027" s="209"/>
      <c r="BA1027" s="209"/>
      <c r="BB1027" s="209"/>
      <c r="BC1027" s="209"/>
      <c r="BD1027" s="209"/>
      <c r="BE1027" s="209"/>
      <c r="BF1027" s="209"/>
      <c r="BG1027" s="209"/>
      <c r="BH1027" s="209"/>
      <c r="BI1027" s="209"/>
      <c r="BJ1027" s="209"/>
      <c r="BK1027" s="209"/>
      <c r="BL1027" s="209"/>
      <c r="BM1027" s="56"/>
    </row>
    <row r="1028" spans="1:65">
      <c r="A1028" s="30"/>
      <c r="B1028" s="3" t="s">
        <v>273</v>
      </c>
      <c r="C1028" s="29"/>
      <c r="D1028" s="24">
        <v>5.1639777949432177E-4</v>
      </c>
      <c r="E1028" s="24" t="s">
        <v>702</v>
      </c>
      <c r="F1028" s="24">
        <v>0</v>
      </c>
      <c r="G1028" s="24">
        <v>0</v>
      </c>
      <c r="H1028" s="24">
        <v>0</v>
      </c>
      <c r="I1028" s="24" t="s">
        <v>702</v>
      </c>
      <c r="J1028" s="24">
        <v>5.1639777949432275E-4</v>
      </c>
      <c r="K1028" s="24">
        <v>8.1649658092772392E-5</v>
      </c>
      <c r="L1028" s="24">
        <v>8.1649658092772595E-4</v>
      </c>
      <c r="M1028" s="24">
        <v>1.4353222634655953E-4</v>
      </c>
      <c r="N1028" s="24">
        <v>2.3380903889000238E-4</v>
      </c>
      <c r="O1028" s="24" t="s">
        <v>702</v>
      </c>
      <c r="P1028" s="24" t="s">
        <v>702</v>
      </c>
      <c r="Q1028" s="24">
        <v>7.3598007219398799E-4</v>
      </c>
      <c r="R1028" s="24">
        <v>4.0824829046386341E-4</v>
      </c>
      <c r="S1028" s="24">
        <v>1.4719601443879734E-4</v>
      </c>
      <c r="T1028" s="24">
        <v>9.501471788262683E-19</v>
      </c>
      <c r="U1028" s="24">
        <v>9.501471788262683E-19</v>
      </c>
      <c r="V1028" s="24" t="s">
        <v>702</v>
      </c>
      <c r="W1028" s="24">
        <v>9.501471788262683E-19</v>
      </c>
      <c r="X1028" s="24">
        <v>7.5277265270908109E-4</v>
      </c>
      <c r="Y1028" s="24">
        <v>4.082482904638627E-4</v>
      </c>
      <c r="Z1028" s="208"/>
      <c r="AA1028" s="209"/>
      <c r="AB1028" s="209"/>
      <c r="AC1028" s="209"/>
      <c r="AD1028" s="209"/>
      <c r="AE1028" s="209"/>
      <c r="AF1028" s="209"/>
      <c r="AG1028" s="209"/>
      <c r="AH1028" s="209"/>
      <c r="AI1028" s="209"/>
      <c r="AJ1028" s="209"/>
      <c r="AK1028" s="209"/>
      <c r="AL1028" s="209"/>
      <c r="AM1028" s="209"/>
      <c r="AN1028" s="209"/>
      <c r="AO1028" s="209"/>
      <c r="AP1028" s="209"/>
      <c r="AQ1028" s="209"/>
      <c r="AR1028" s="209"/>
      <c r="AS1028" s="209"/>
      <c r="AT1028" s="209"/>
      <c r="AU1028" s="209"/>
      <c r="AV1028" s="209"/>
      <c r="AW1028" s="209"/>
      <c r="AX1028" s="209"/>
      <c r="AY1028" s="209"/>
      <c r="AZ1028" s="209"/>
      <c r="BA1028" s="209"/>
      <c r="BB1028" s="209"/>
      <c r="BC1028" s="209"/>
      <c r="BD1028" s="209"/>
      <c r="BE1028" s="209"/>
      <c r="BF1028" s="209"/>
      <c r="BG1028" s="209"/>
      <c r="BH1028" s="209"/>
      <c r="BI1028" s="209"/>
      <c r="BJ1028" s="209"/>
      <c r="BK1028" s="209"/>
      <c r="BL1028" s="209"/>
      <c r="BM1028" s="56"/>
    </row>
    <row r="1029" spans="1:65">
      <c r="A1029" s="30"/>
      <c r="B1029" s="3" t="s">
        <v>87</v>
      </c>
      <c r="C1029" s="29"/>
      <c r="D1029" s="13">
        <v>7.041787902195297E-2</v>
      </c>
      <c r="E1029" s="13" t="s">
        <v>702</v>
      </c>
      <c r="F1029" s="13">
        <v>0</v>
      </c>
      <c r="G1029" s="13">
        <v>0</v>
      </c>
      <c r="H1029" s="13">
        <v>0</v>
      </c>
      <c r="I1029" s="13" t="s">
        <v>702</v>
      </c>
      <c r="J1029" s="13">
        <v>7.7459666924148407E-2</v>
      </c>
      <c r="K1029" s="13">
        <v>1.2824553627137025E-2</v>
      </c>
      <c r="L1029" s="13">
        <v>7.901579815429606E-2</v>
      </c>
      <c r="M1029" s="13">
        <v>1.4920965366865177E-2</v>
      </c>
      <c r="N1029" s="13">
        <v>2.8057084666800285E-2</v>
      </c>
      <c r="O1029" s="13" t="s">
        <v>702</v>
      </c>
      <c r="P1029" s="13" t="s">
        <v>702</v>
      </c>
      <c r="Q1029" s="13">
        <v>9.7052317212394018E-2</v>
      </c>
      <c r="R1029" s="13">
        <v>6.6202425480626492E-2</v>
      </c>
      <c r="S1029" s="13">
        <v>1.7283289366590685E-2</v>
      </c>
      <c r="T1029" s="13">
        <v>1.583578631377114E-16</v>
      </c>
      <c r="U1029" s="13">
        <v>1.583578631377114E-16</v>
      </c>
      <c r="V1029" s="13" t="s">
        <v>702</v>
      </c>
      <c r="W1029" s="13">
        <v>1.3573531126089547E-16</v>
      </c>
      <c r="X1029" s="13">
        <v>0.11016185161596308</v>
      </c>
      <c r="Y1029" s="13">
        <v>5.6964877739143625E-2</v>
      </c>
      <c r="Z1029" s="154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5"/>
    </row>
    <row r="1030" spans="1:65">
      <c r="A1030" s="30"/>
      <c r="B1030" s="3" t="s">
        <v>274</v>
      </c>
      <c r="C1030" s="29"/>
      <c r="D1030" s="13">
        <v>-2.3265349293630222E-2</v>
      </c>
      <c r="E1030" s="13" t="s">
        <v>702</v>
      </c>
      <c r="F1030" s="13">
        <v>0.33191088732686791</v>
      </c>
      <c r="G1030" s="13">
        <v>0.33191088732686791</v>
      </c>
      <c r="H1030" s="13">
        <v>-0.46723564506925286</v>
      </c>
      <c r="I1030" s="13" t="s">
        <v>702</v>
      </c>
      <c r="J1030" s="13">
        <v>-0.11205940844875462</v>
      </c>
      <c r="K1030" s="13">
        <v>-0.15201673506856084</v>
      </c>
      <c r="L1030" s="13">
        <v>0.37630791690443011</v>
      </c>
      <c r="M1030" s="13">
        <v>0.28123167806408023</v>
      </c>
      <c r="N1030" s="13">
        <v>0.10992573943905648</v>
      </c>
      <c r="O1030" s="13" t="s">
        <v>702</v>
      </c>
      <c r="P1030" s="13" t="s">
        <v>702</v>
      </c>
      <c r="Q1030" s="13">
        <v>1.0032422889541426E-2</v>
      </c>
      <c r="R1030" s="13">
        <v>-0.17865495281509813</v>
      </c>
      <c r="S1030" s="13">
        <v>0.13434410570671584</v>
      </c>
      <c r="T1030" s="13">
        <v>-0.20085346760387934</v>
      </c>
      <c r="U1030" s="13">
        <v>-0.20085346760387934</v>
      </c>
      <c r="V1030" s="13" t="s">
        <v>702</v>
      </c>
      <c r="W1030" s="13">
        <v>-6.7662378871192419E-2</v>
      </c>
      <c r="X1030" s="13">
        <v>-8.9860893659973518E-2</v>
      </c>
      <c r="Y1030" s="13">
        <v>-4.5463864082411209E-2</v>
      </c>
      <c r="Z1030" s="154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5"/>
    </row>
    <row r="1031" spans="1:65">
      <c r="A1031" s="30"/>
      <c r="B1031" s="46" t="s">
        <v>275</v>
      </c>
      <c r="C1031" s="47"/>
      <c r="D1031" s="45">
        <v>0.24</v>
      </c>
      <c r="E1031" s="45">
        <v>1.72</v>
      </c>
      <c r="F1031" s="45">
        <v>1.31</v>
      </c>
      <c r="G1031" s="45">
        <v>1.31</v>
      </c>
      <c r="H1031" s="45">
        <v>1.1100000000000001</v>
      </c>
      <c r="I1031" s="45">
        <v>1.72</v>
      </c>
      <c r="J1031" s="45">
        <v>0.03</v>
      </c>
      <c r="K1031" s="45">
        <v>0.16</v>
      </c>
      <c r="L1031" s="45">
        <v>1.45</v>
      </c>
      <c r="M1031" s="45">
        <v>1.1599999999999999</v>
      </c>
      <c r="N1031" s="45">
        <v>0.64</v>
      </c>
      <c r="O1031" s="45">
        <v>0.71</v>
      </c>
      <c r="P1031" s="45">
        <v>0.71</v>
      </c>
      <c r="Q1031" s="45">
        <v>0.34</v>
      </c>
      <c r="R1031" s="45">
        <v>0.24</v>
      </c>
      <c r="S1031" s="45">
        <v>0.71</v>
      </c>
      <c r="T1031" s="45">
        <v>0.3</v>
      </c>
      <c r="U1031" s="45">
        <v>0.3</v>
      </c>
      <c r="V1031" s="45">
        <v>0.71</v>
      </c>
      <c r="W1031" s="45">
        <v>0.1</v>
      </c>
      <c r="X1031" s="45">
        <v>0.03</v>
      </c>
      <c r="Y1031" s="45">
        <v>0.17</v>
      </c>
      <c r="Z1031" s="154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5"/>
    </row>
    <row r="1032" spans="1:65">
      <c r="B1032" s="31"/>
      <c r="C1032" s="20"/>
      <c r="D1032" s="20"/>
      <c r="E1032" s="20"/>
      <c r="F1032" s="20"/>
      <c r="G1032" s="20"/>
      <c r="H1032" s="20"/>
      <c r="I1032" s="20"/>
      <c r="J1032" s="20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20"/>
      <c r="W1032" s="20"/>
      <c r="X1032" s="20"/>
      <c r="Y1032" s="20"/>
      <c r="BM1032" s="55"/>
    </row>
    <row r="1033" spans="1:65" ht="15">
      <c r="B1033" s="8" t="s">
        <v>628</v>
      </c>
      <c r="BM1033" s="28" t="s">
        <v>67</v>
      </c>
    </row>
    <row r="1034" spans="1:65" ht="15">
      <c r="A1034" s="25" t="s">
        <v>64</v>
      </c>
      <c r="B1034" s="18" t="s">
        <v>110</v>
      </c>
      <c r="C1034" s="15" t="s">
        <v>111</v>
      </c>
      <c r="D1034" s="16" t="s">
        <v>229</v>
      </c>
      <c r="E1034" s="17" t="s">
        <v>229</v>
      </c>
      <c r="F1034" s="17" t="s">
        <v>229</v>
      </c>
      <c r="G1034" s="17" t="s">
        <v>229</v>
      </c>
      <c r="H1034" s="17" t="s">
        <v>229</v>
      </c>
      <c r="I1034" s="17" t="s">
        <v>229</v>
      </c>
      <c r="J1034" s="17" t="s">
        <v>229</v>
      </c>
      <c r="K1034" s="17" t="s">
        <v>229</v>
      </c>
      <c r="L1034" s="17" t="s">
        <v>229</v>
      </c>
      <c r="M1034" s="17" t="s">
        <v>229</v>
      </c>
      <c r="N1034" s="17" t="s">
        <v>229</v>
      </c>
      <c r="O1034" s="17" t="s">
        <v>229</v>
      </c>
      <c r="P1034" s="17" t="s">
        <v>229</v>
      </c>
      <c r="Q1034" s="17" t="s">
        <v>229</v>
      </c>
      <c r="R1034" s="17" t="s">
        <v>229</v>
      </c>
      <c r="S1034" s="17" t="s">
        <v>229</v>
      </c>
      <c r="T1034" s="17" t="s">
        <v>229</v>
      </c>
      <c r="U1034" s="17" t="s">
        <v>229</v>
      </c>
      <c r="V1034" s="17" t="s">
        <v>229</v>
      </c>
      <c r="W1034" s="17" t="s">
        <v>229</v>
      </c>
      <c r="X1034" s="17" t="s">
        <v>229</v>
      </c>
      <c r="Y1034" s="17" t="s">
        <v>229</v>
      </c>
      <c r="Z1034" s="17" t="s">
        <v>229</v>
      </c>
      <c r="AA1034" s="154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8">
        <v>1</v>
      </c>
    </row>
    <row r="1035" spans="1:65">
      <c r="A1035" s="30"/>
      <c r="B1035" s="19" t="s">
        <v>230</v>
      </c>
      <c r="C1035" s="9" t="s">
        <v>230</v>
      </c>
      <c r="D1035" s="152" t="s">
        <v>232</v>
      </c>
      <c r="E1035" s="153" t="s">
        <v>233</v>
      </c>
      <c r="F1035" s="153" t="s">
        <v>234</v>
      </c>
      <c r="G1035" s="153" t="s">
        <v>235</v>
      </c>
      <c r="H1035" s="153" t="s">
        <v>238</v>
      </c>
      <c r="I1035" s="153" t="s">
        <v>239</v>
      </c>
      <c r="J1035" s="153" t="s">
        <v>240</v>
      </c>
      <c r="K1035" s="153" t="s">
        <v>241</v>
      </c>
      <c r="L1035" s="153" t="s">
        <v>243</v>
      </c>
      <c r="M1035" s="153" t="s">
        <v>244</v>
      </c>
      <c r="N1035" s="153" t="s">
        <v>245</v>
      </c>
      <c r="O1035" s="153" t="s">
        <v>246</v>
      </c>
      <c r="P1035" s="153" t="s">
        <v>247</v>
      </c>
      <c r="Q1035" s="153" t="s">
        <v>249</v>
      </c>
      <c r="R1035" s="153" t="s">
        <v>250</v>
      </c>
      <c r="S1035" s="153" t="s">
        <v>251</v>
      </c>
      <c r="T1035" s="153" t="s">
        <v>252</v>
      </c>
      <c r="U1035" s="153" t="s">
        <v>254</v>
      </c>
      <c r="V1035" s="153" t="s">
        <v>258</v>
      </c>
      <c r="W1035" s="153" t="s">
        <v>259</v>
      </c>
      <c r="X1035" s="153" t="s">
        <v>260</v>
      </c>
      <c r="Y1035" s="153" t="s">
        <v>261</v>
      </c>
      <c r="Z1035" s="153" t="s">
        <v>262</v>
      </c>
      <c r="AA1035" s="154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8" t="s">
        <v>3</v>
      </c>
    </row>
    <row r="1036" spans="1:65">
      <c r="A1036" s="30"/>
      <c r="B1036" s="19"/>
      <c r="C1036" s="9"/>
      <c r="D1036" s="10" t="s">
        <v>279</v>
      </c>
      <c r="E1036" s="11" t="s">
        <v>279</v>
      </c>
      <c r="F1036" s="11" t="s">
        <v>281</v>
      </c>
      <c r="G1036" s="11" t="s">
        <v>282</v>
      </c>
      <c r="H1036" s="11" t="s">
        <v>279</v>
      </c>
      <c r="I1036" s="11" t="s">
        <v>279</v>
      </c>
      <c r="J1036" s="11" t="s">
        <v>282</v>
      </c>
      <c r="K1036" s="11" t="s">
        <v>279</v>
      </c>
      <c r="L1036" s="11" t="s">
        <v>279</v>
      </c>
      <c r="M1036" s="11" t="s">
        <v>282</v>
      </c>
      <c r="N1036" s="11" t="s">
        <v>279</v>
      </c>
      <c r="O1036" s="11" t="s">
        <v>279</v>
      </c>
      <c r="P1036" s="11" t="s">
        <v>282</v>
      </c>
      <c r="Q1036" s="11" t="s">
        <v>279</v>
      </c>
      <c r="R1036" s="11" t="s">
        <v>279</v>
      </c>
      <c r="S1036" s="11" t="s">
        <v>279</v>
      </c>
      <c r="T1036" s="11" t="s">
        <v>282</v>
      </c>
      <c r="U1036" s="11" t="s">
        <v>279</v>
      </c>
      <c r="V1036" s="11" t="s">
        <v>279</v>
      </c>
      <c r="W1036" s="11" t="s">
        <v>282</v>
      </c>
      <c r="X1036" s="11" t="s">
        <v>279</v>
      </c>
      <c r="Y1036" s="11" t="s">
        <v>282</v>
      </c>
      <c r="Z1036" s="11" t="s">
        <v>279</v>
      </c>
      <c r="AA1036" s="154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8">
        <v>2</v>
      </c>
    </row>
    <row r="1037" spans="1:65">
      <c r="A1037" s="30"/>
      <c r="B1037" s="19"/>
      <c r="C1037" s="9"/>
      <c r="D1037" s="26" t="s">
        <v>333</v>
      </c>
      <c r="E1037" s="26" t="s">
        <v>334</v>
      </c>
      <c r="F1037" s="26" t="s">
        <v>333</v>
      </c>
      <c r="G1037" s="26" t="s">
        <v>335</v>
      </c>
      <c r="H1037" s="26" t="s">
        <v>116</v>
      </c>
      <c r="I1037" s="26" t="s">
        <v>268</v>
      </c>
      <c r="J1037" s="26" t="s">
        <v>335</v>
      </c>
      <c r="K1037" s="26" t="s">
        <v>333</v>
      </c>
      <c r="L1037" s="26" t="s">
        <v>116</v>
      </c>
      <c r="M1037" s="26" t="s">
        <v>336</v>
      </c>
      <c r="N1037" s="26" t="s">
        <v>335</v>
      </c>
      <c r="O1037" s="26" t="s">
        <v>336</v>
      </c>
      <c r="P1037" s="26" t="s">
        <v>333</v>
      </c>
      <c r="Q1037" s="26" t="s">
        <v>335</v>
      </c>
      <c r="R1037" s="26" t="s">
        <v>337</v>
      </c>
      <c r="S1037" s="26" t="s">
        <v>333</v>
      </c>
      <c r="T1037" s="26" t="s">
        <v>336</v>
      </c>
      <c r="U1037" s="26" t="s">
        <v>115</v>
      </c>
      <c r="V1037" s="26" t="s">
        <v>333</v>
      </c>
      <c r="W1037" s="26" t="s">
        <v>338</v>
      </c>
      <c r="X1037" s="26" t="s">
        <v>333</v>
      </c>
      <c r="Y1037" s="26" t="s">
        <v>333</v>
      </c>
      <c r="Z1037" s="26" t="s">
        <v>333</v>
      </c>
      <c r="AA1037" s="154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>
        <v>2</v>
      </c>
    </row>
    <row r="1038" spans="1:65">
      <c r="A1038" s="30"/>
      <c r="B1038" s="18">
        <v>1</v>
      </c>
      <c r="C1038" s="14">
        <v>1</v>
      </c>
      <c r="D1038" s="22">
        <v>8.1</v>
      </c>
      <c r="E1038" s="22">
        <v>6.26</v>
      </c>
      <c r="F1038" s="148" t="s">
        <v>96</v>
      </c>
      <c r="G1038" s="22">
        <v>7.91</v>
      </c>
      <c r="H1038" s="22">
        <v>7.7000000000000011</v>
      </c>
      <c r="I1038" s="148">
        <v>4.8</v>
      </c>
      <c r="J1038" s="148">
        <v>5.6</v>
      </c>
      <c r="K1038" s="22">
        <v>8.19</v>
      </c>
      <c r="L1038" s="22">
        <v>5.94</v>
      </c>
      <c r="M1038" s="22">
        <v>8.15</v>
      </c>
      <c r="N1038" s="22">
        <v>5.82</v>
      </c>
      <c r="O1038" s="22">
        <v>8.1999999999999993</v>
      </c>
      <c r="P1038" s="148">
        <v>4.75</v>
      </c>
      <c r="Q1038" s="22">
        <v>7.6</v>
      </c>
      <c r="R1038" s="22">
        <v>7.8</v>
      </c>
      <c r="S1038" s="22">
        <v>7.17</v>
      </c>
      <c r="T1038" s="22">
        <v>8.61</v>
      </c>
      <c r="U1038" s="22">
        <v>7.58</v>
      </c>
      <c r="V1038" s="22">
        <v>7.44</v>
      </c>
      <c r="W1038" s="148">
        <v>9</v>
      </c>
      <c r="X1038" s="22">
        <v>8.18</v>
      </c>
      <c r="Y1038" s="22">
        <v>7.78</v>
      </c>
      <c r="Z1038" s="22">
        <v>7.6900000000000013</v>
      </c>
      <c r="AA1038" s="154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>
        <v>1</v>
      </c>
    </row>
    <row r="1039" spans="1:65">
      <c r="A1039" s="30"/>
      <c r="B1039" s="19">
        <v>1</v>
      </c>
      <c r="C1039" s="9">
        <v>2</v>
      </c>
      <c r="D1039" s="150">
        <v>8.6300000000000008</v>
      </c>
      <c r="E1039" s="11">
        <v>6.07</v>
      </c>
      <c r="F1039" s="149" t="s">
        <v>96</v>
      </c>
      <c r="G1039" s="11">
        <v>7.870000000000001</v>
      </c>
      <c r="H1039" s="11">
        <v>7.85</v>
      </c>
      <c r="I1039" s="150">
        <v>4.4000000000000004</v>
      </c>
      <c r="J1039" s="149">
        <v>5.67</v>
      </c>
      <c r="K1039" s="11">
        <v>7.8600000000000012</v>
      </c>
      <c r="L1039" s="11">
        <v>5.93</v>
      </c>
      <c r="M1039" s="11">
        <v>7.8</v>
      </c>
      <c r="N1039" s="11">
        <v>5.99</v>
      </c>
      <c r="O1039" s="11">
        <v>8.0500000000000007</v>
      </c>
      <c r="P1039" s="149">
        <v>4.83</v>
      </c>
      <c r="Q1039" s="11">
        <v>7.61</v>
      </c>
      <c r="R1039" s="11">
        <v>7.5</v>
      </c>
      <c r="S1039" s="11">
        <v>7.09</v>
      </c>
      <c r="T1039" s="11">
        <v>8.64</v>
      </c>
      <c r="U1039" s="11">
        <v>7.44</v>
      </c>
      <c r="V1039" s="11">
        <v>7.22</v>
      </c>
      <c r="W1039" s="149">
        <v>8</v>
      </c>
      <c r="X1039" s="11">
        <v>7.8</v>
      </c>
      <c r="Y1039" s="11">
        <v>8.1</v>
      </c>
      <c r="Z1039" s="11">
        <v>7.7100000000000009</v>
      </c>
      <c r="AA1039" s="154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>
        <v>29</v>
      </c>
    </row>
    <row r="1040" spans="1:65">
      <c r="A1040" s="30"/>
      <c r="B1040" s="19">
        <v>1</v>
      </c>
      <c r="C1040" s="9">
        <v>3</v>
      </c>
      <c r="D1040" s="11">
        <v>8.32</v>
      </c>
      <c r="E1040" s="11">
        <v>6.19</v>
      </c>
      <c r="F1040" s="149" t="s">
        <v>96</v>
      </c>
      <c r="G1040" s="11">
        <v>7.7700000000000005</v>
      </c>
      <c r="H1040" s="11">
        <v>7.7000000000000011</v>
      </c>
      <c r="I1040" s="149">
        <v>4.8</v>
      </c>
      <c r="J1040" s="149">
        <v>5.63</v>
      </c>
      <c r="K1040" s="11">
        <v>8.1</v>
      </c>
      <c r="L1040" s="11">
        <v>6.06</v>
      </c>
      <c r="M1040" s="11">
        <v>7.8600000000000012</v>
      </c>
      <c r="N1040" s="11">
        <v>6.06</v>
      </c>
      <c r="O1040" s="11">
        <v>8.1300000000000008</v>
      </c>
      <c r="P1040" s="149">
        <v>4.59</v>
      </c>
      <c r="Q1040" s="150">
        <v>7.85</v>
      </c>
      <c r="R1040" s="11">
        <v>7.7000000000000011</v>
      </c>
      <c r="S1040" s="11">
        <v>7.31</v>
      </c>
      <c r="T1040" s="11">
        <v>8.4700000000000006</v>
      </c>
      <c r="U1040" s="11">
        <v>7.04</v>
      </c>
      <c r="V1040" s="11">
        <v>7.49</v>
      </c>
      <c r="W1040" s="149">
        <v>6</v>
      </c>
      <c r="X1040" s="11">
        <v>8.3000000000000007</v>
      </c>
      <c r="Y1040" s="11">
        <v>8.08</v>
      </c>
      <c r="Z1040" s="11">
        <v>7.7700000000000005</v>
      </c>
      <c r="AA1040" s="154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>
        <v>16</v>
      </c>
    </row>
    <row r="1041" spans="1:65">
      <c r="A1041" s="30"/>
      <c r="B1041" s="19">
        <v>1</v>
      </c>
      <c r="C1041" s="9">
        <v>4</v>
      </c>
      <c r="D1041" s="11">
        <v>7.879999999999999</v>
      </c>
      <c r="E1041" s="11">
        <v>6.3</v>
      </c>
      <c r="F1041" s="149" t="s">
        <v>96</v>
      </c>
      <c r="G1041" s="11">
        <v>7.7700000000000005</v>
      </c>
      <c r="H1041" s="11">
        <v>7.75</v>
      </c>
      <c r="I1041" s="149">
        <v>4.9000000000000004</v>
      </c>
      <c r="J1041" s="149">
        <v>5.71</v>
      </c>
      <c r="K1041" s="11">
        <v>8.16</v>
      </c>
      <c r="L1041" s="11">
        <v>5.93</v>
      </c>
      <c r="M1041" s="11">
        <v>8.0500000000000007</v>
      </c>
      <c r="N1041" s="11">
        <v>5.94</v>
      </c>
      <c r="O1041" s="11">
        <v>8</v>
      </c>
      <c r="P1041" s="149">
        <v>5.0199999999999996</v>
      </c>
      <c r="Q1041" s="11">
        <v>7.6</v>
      </c>
      <c r="R1041" s="11">
        <v>7.4</v>
      </c>
      <c r="S1041" s="11">
        <v>6.98</v>
      </c>
      <c r="T1041" s="11">
        <v>8.57</v>
      </c>
      <c r="U1041" s="11">
        <v>7.38</v>
      </c>
      <c r="V1041" s="11">
        <v>7.59</v>
      </c>
      <c r="W1041" s="149">
        <v>8</v>
      </c>
      <c r="X1041" s="11">
        <v>7.97</v>
      </c>
      <c r="Y1041" s="11">
        <v>7.78</v>
      </c>
      <c r="Z1041" s="11">
        <v>7.6599999999999993</v>
      </c>
      <c r="AA1041" s="154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8">
        <v>7.5204814814814824</v>
      </c>
    </row>
    <row r="1042" spans="1:65">
      <c r="A1042" s="30"/>
      <c r="B1042" s="19">
        <v>1</v>
      </c>
      <c r="C1042" s="9">
        <v>5</v>
      </c>
      <c r="D1042" s="11">
        <v>8.09</v>
      </c>
      <c r="E1042" s="11">
        <v>6.12</v>
      </c>
      <c r="F1042" s="149" t="s">
        <v>96</v>
      </c>
      <c r="G1042" s="11">
        <v>7.870000000000001</v>
      </c>
      <c r="H1042" s="11">
        <v>7.8</v>
      </c>
      <c r="I1042" s="149">
        <v>4.9000000000000004</v>
      </c>
      <c r="J1042" s="149">
        <v>5.72</v>
      </c>
      <c r="K1042" s="11">
        <v>8.11</v>
      </c>
      <c r="L1042" s="11">
        <v>5.84</v>
      </c>
      <c r="M1042" s="11">
        <v>8.16</v>
      </c>
      <c r="N1042" s="11">
        <v>5.75</v>
      </c>
      <c r="O1042" s="11">
        <v>8.17</v>
      </c>
      <c r="P1042" s="149">
        <v>5.17</v>
      </c>
      <c r="Q1042" s="11">
        <v>7.64</v>
      </c>
      <c r="R1042" s="11">
        <v>7.6</v>
      </c>
      <c r="S1042" s="11">
        <v>6.93</v>
      </c>
      <c r="T1042" s="11">
        <v>8.39</v>
      </c>
      <c r="U1042" s="11">
        <v>7.78</v>
      </c>
      <c r="V1042" s="11">
        <v>7.33</v>
      </c>
      <c r="W1042" s="149">
        <v>8</v>
      </c>
      <c r="X1042" s="11">
        <v>8.23</v>
      </c>
      <c r="Y1042" s="11">
        <v>8.2200000000000006</v>
      </c>
      <c r="Z1042" s="11">
        <v>7.9200000000000008</v>
      </c>
      <c r="AA1042" s="154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>
        <v>123</v>
      </c>
    </row>
    <row r="1043" spans="1:65">
      <c r="A1043" s="30"/>
      <c r="B1043" s="19">
        <v>1</v>
      </c>
      <c r="C1043" s="9">
        <v>6</v>
      </c>
      <c r="D1043" s="11">
        <v>8.06</v>
      </c>
      <c r="E1043" s="11">
        <v>6.23</v>
      </c>
      <c r="F1043" s="149" t="s">
        <v>96</v>
      </c>
      <c r="G1043" s="11">
        <v>7.57</v>
      </c>
      <c r="H1043" s="11">
        <v>7.6</v>
      </c>
      <c r="I1043" s="149">
        <v>4.8</v>
      </c>
      <c r="J1043" s="149">
        <v>5.62</v>
      </c>
      <c r="K1043" s="11">
        <v>8.01</v>
      </c>
      <c r="L1043" s="11">
        <v>6.11</v>
      </c>
      <c r="M1043" s="11">
        <v>7.7600000000000007</v>
      </c>
      <c r="N1043" s="11">
        <v>5.87</v>
      </c>
      <c r="O1043" s="11">
        <v>8</v>
      </c>
      <c r="P1043" s="149">
        <v>4.8</v>
      </c>
      <c r="Q1043" s="11">
        <v>7.56</v>
      </c>
      <c r="R1043" s="11">
        <v>7.5</v>
      </c>
      <c r="S1043" s="11">
        <v>7.03</v>
      </c>
      <c r="T1043" s="11">
        <v>8.94</v>
      </c>
      <c r="U1043" s="11">
        <v>7.32</v>
      </c>
      <c r="V1043" s="11">
        <v>7.37</v>
      </c>
      <c r="W1043" s="149">
        <v>10</v>
      </c>
      <c r="X1043" s="11">
        <v>8.18</v>
      </c>
      <c r="Y1043" s="11">
        <v>8.23</v>
      </c>
      <c r="Z1043" s="11">
        <v>7.52</v>
      </c>
      <c r="AA1043" s="154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5"/>
    </row>
    <row r="1044" spans="1:65">
      <c r="A1044" s="30"/>
      <c r="B1044" s="20" t="s">
        <v>271</v>
      </c>
      <c r="C1044" s="12"/>
      <c r="D1044" s="23">
        <v>8.18</v>
      </c>
      <c r="E1044" s="23">
        <v>6.1950000000000003</v>
      </c>
      <c r="F1044" s="23" t="s">
        <v>702</v>
      </c>
      <c r="G1044" s="23">
        <v>7.793333333333333</v>
      </c>
      <c r="H1044" s="23">
        <v>7.7333333333333334</v>
      </c>
      <c r="I1044" s="23">
        <v>4.7666666666666666</v>
      </c>
      <c r="J1044" s="23">
        <v>5.6583333333333323</v>
      </c>
      <c r="K1044" s="23">
        <v>8.0716666666666672</v>
      </c>
      <c r="L1044" s="23">
        <v>5.9683333333333337</v>
      </c>
      <c r="M1044" s="23">
        <v>7.9633333333333338</v>
      </c>
      <c r="N1044" s="23">
        <v>5.9050000000000002</v>
      </c>
      <c r="O1044" s="23">
        <v>8.0916666666666668</v>
      </c>
      <c r="P1044" s="23">
        <v>4.8600000000000003</v>
      </c>
      <c r="Q1044" s="23">
        <v>7.6433333333333344</v>
      </c>
      <c r="R1044" s="23">
        <v>7.583333333333333</v>
      </c>
      <c r="S1044" s="23">
        <v>7.0850000000000009</v>
      </c>
      <c r="T1044" s="23">
        <v>8.6033333333333335</v>
      </c>
      <c r="U1044" s="23">
        <v>7.4233333333333329</v>
      </c>
      <c r="V1044" s="23">
        <v>7.4066666666666663</v>
      </c>
      <c r="W1044" s="23">
        <v>8.1666666666666661</v>
      </c>
      <c r="X1044" s="23">
        <v>8.1100000000000012</v>
      </c>
      <c r="Y1044" s="23">
        <v>8.0316666666666663</v>
      </c>
      <c r="Z1044" s="23">
        <v>7.711666666666666</v>
      </c>
      <c r="AA1044" s="154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A1045" s="30"/>
      <c r="B1045" s="3" t="s">
        <v>272</v>
      </c>
      <c r="C1045" s="29"/>
      <c r="D1045" s="11">
        <v>8.0949999999999989</v>
      </c>
      <c r="E1045" s="11">
        <v>6.2100000000000009</v>
      </c>
      <c r="F1045" s="11" t="s">
        <v>702</v>
      </c>
      <c r="G1045" s="11">
        <v>7.82</v>
      </c>
      <c r="H1045" s="11">
        <v>7.7250000000000005</v>
      </c>
      <c r="I1045" s="11">
        <v>4.8</v>
      </c>
      <c r="J1045" s="11">
        <v>5.65</v>
      </c>
      <c r="K1045" s="11">
        <v>8.1050000000000004</v>
      </c>
      <c r="L1045" s="11">
        <v>5.9350000000000005</v>
      </c>
      <c r="M1045" s="11">
        <v>7.955000000000001</v>
      </c>
      <c r="N1045" s="11">
        <v>5.9050000000000002</v>
      </c>
      <c r="O1045" s="11">
        <v>8.09</v>
      </c>
      <c r="P1045" s="11">
        <v>4.8149999999999995</v>
      </c>
      <c r="Q1045" s="11">
        <v>7.6050000000000004</v>
      </c>
      <c r="R1045" s="11">
        <v>7.55</v>
      </c>
      <c r="S1045" s="11">
        <v>7.0600000000000005</v>
      </c>
      <c r="T1045" s="11">
        <v>8.59</v>
      </c>
      <c r="U1045" s="11">
        <v>7.41</v>
      </c>
      <c r="V1045" s="11">
        <v>7.4050000000000002</v>
      </c>
      <c r="W1045" s="11">
        <v>8</v>
      </c>
      <c r="X1045" s="11">
        <v>8.18</v>
      </c>
      <c r="Y1045" s="11">
        <v>8.09</v>
      </c>
      <c r="Z1045" s="11">
        <v>7.7000000000000011</v>
      </c>
      <c r="AA1045" s="154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5"/>
    </row>
    <row r="1046" spans="1:65">
      <c r="A1046" s="30"/>
      <c r="B1046" s="3" t="s">
        <v>273</v>
      </c>
      <c r="C1046" s="29"/>
      <c r="D1046" s="24">
        <v>0.26115129714401242</v>
      </c>
      <c r="E1046" s="24">
        <v>8.6890735984913689E-2</v>
      </c>
      <c r="F1046" s="24" t="s">
        <v>702</v>
      </c>
      <c r="G1046" s="24">
        <v>0.12355835328567107</v>
      </c>
      <c r="H1046" s="24">
        <v>8.7559503577091136E-2</v>
      </c>
      <c r="I1046" s="24">
        <v>0.18618986725025247</v>
      </c>
      <c r="J1046" s="24">
        <v>4.9564772436345023E-2</v>
      </c>
      <c r="K1046" s="24">
        <v>0.12056809970579506</v>
      </c>
      <c r="L1046" s="24">
        <v>9.8674549234676931E-2</v>
      </c>
      <c r="M1046" s="24">
        <v>0.17873630483666891</v>
      </c>
      <c r="N1046" s="24">
        <v>0.11397368117245305</v>
      </c>
      <c r="O1046" s="24">
        <v>8.70440501508669E-2</v>
      </c>
      <c r="P1046" s="24">
        <v>0.20552372125864202</v>
      </c>
      <c r="Q1046" s="24">
        <v>0.10443498775155124</v>
      </c>
      <c r="R1046" s="24">
        <v>0.14719601443879748</v>
      </c>
      <c r="S1046" s="24">
        <v>0.13852797551397319</v>
      </c>
      <c r="T1046" s="24">
        <v>0.18927933502278194</v>
      </c>
      <c r="U1046" s="24">
        <v>0.24961303384772737</v>
      </c>
      <c r="V1046" s="24">
        <v>0.12940891262454329</v>
      </c>
      <c r="W1046" s="24">
        <v>1.3291601358251244</v>
      </c>
      <c r="X1046" s="24">
        <v>0.18761663039293744</v>
      </c>
      <c r="Y1046" s="24">
        <v>0.20419761670173012</v>
      </c>
      <c r="Z1046" s="24">
        <v>0.13166877635440677</v>
      </c>
      <c r="AA1046" s="154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5"/>
    </row>
    <row r="1047" spans="1:65">
      <c r="A1047" s="30"/>
      <c r="B1047" s="3" t="s">
        <v>87</v>
      </c>
      <c r="C1047" s="29"/>
      <c r="D1047" s="13">
        <v>3.1925586447923281E-2</v>
      </c>
      <c r="E1047" s="13">
        <v>1.4025946083117625E-2</v>
      </c>
      <c r="F1047" s="13" t="s">
        <v>702</v>
      </c>
      <c r="G1047" s="13">
        <v>1.5854365263345303E-2</v>
      </c>
      <c r="H1047" s="13">
        <v>1.1322349600485922E-2</v>
      </c>
      <c r="I1047" s="13">
        <v>3.9060811311241776E-2</v>
      </c>
      <c r="J1047" s="13">
        <v>8.759606321592641E-3</v>
      </c>
      <c r="K1047" s="13">
        <v>1.4937200046144338E-2</v>
      </c>
      <c r="L1047" s="13">
        <v>1.6533015789110907E-2</v>
      </c>
      <c r="M1047" s="13">
        <v>2.244491061155323E-2</v>
      </c>
      <c r="N1047" s="13">
        <v>1.9301216117265544E-2</v>
      </c>
      <c r="O1047" s="13">
        <v>1.0757246156646784E-2</v>
      </c>
      <c r="P1047" s="13">
        <v>4.2288831534699999E-2</v>
      </c>
      <c r="Q1047" s="13">
        <v>1.3663539609884591E-2</v>
      </c>
      <c r="R1047" s="13">
        <v>1.9410463442478789E-2</v>
      </c>
      <c r="S1047" s="13">
        <v>1.955229012194399E-2</v>
      </c>
      <c r="T1047" s="13">
        <v>2.2000697600478333E-2</v>
      </c>
      <c r="U1047" s="13">
        <v>3.3625464820080025E-2</v>
      </c>
      <c r="V1047" s="13">
        <v>1.747195039935328E-2</v>
      </c>
      <c r="W1047" s="13">
        <v>0.1627543023459336</v>
      </c>
      <c r="X1047" s="13">
        <v>2.3133986484949125E-2</v>
      </c>
      <c r="Y1047" s="13">
        <v>2.542406516311228E-2</v>
      </c>
      <c r="Z1047" s="13">
        <v>1.70739714313041E-2</v>
      </c>
      <c r="AA1047" s="154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5"/>
    </row>
    <row r="1048" spans="1:65">
      <c r="A1048" s="30"/>
      <c r="B1048" s="3" t="s">
        <v>274</v>
      </c>
      <c r="C1048" s="29"/>
      <c r="D1048" s="13">
        <v>8.7696315740225295E-2</v>
      </c>
      <c r="E1048" s="13">
        <v>-0.1762495506099393</v>
      </c>
      <c r="F1048" s="13" t="s">
        <v>702</v>
      </c>
      <c r="G1048" s="13">
        <v>3.6281167970923622E-2</v>
      </c>
      <c r="H1048" s="13">
        <v>2.8302955386032114E-2</v>
      </c>
      <c r="I1048" s="13">
        <v>-0.36617533353360954</v>
      </c>
      <c r="J1048" s="13">
        <v>-0.24761022984147019</v>
      </c>
      <c r="K1048" s="13">
        <v>7.3291209684171132E-2</v>
      </c>
      <c r="L1048" s="13">
        <v>-0.20638946481952991</v>
      </c>
      <c r="M1048" s="13">
        <v>5.8886103628116748E-2</v>
      </c>
      <c r="N1048" s="13">
        <v>-0.21481091143691555</v>
      </c>
      <c r="O1048" s="13">
        <v>7.5950613879134821E-2</v>
      </c>
      <c r="P1048" s="13">
        <v>-0.35376478062377803</v>
      </c>
      <c r="Q1048" s="13">
        <v>1.6335636508694851E-2</v>
      </c>
      <c r="R1048" s="13">
        <v>8.357423923802898E-3</v>
      </c>
      <c r="S1048" s="13">
        <v>-5.7906063934046736E-2</v>
      </c>
      <c r="T1048" s="13">
        <v>0.14398703786696077</v>
      </c>
      <c r="U1048" s="13">
        <v>-1.2917809635908051E-2</v>
      </c>
      <c r="V1048" s="13">
        <v>-1.5133979798377939E-2</v>
      </c>
      <c r="W1048" s="13">
        <v>8.5923379610249428E-2</v>
      </c>
      <c r="X1048" s="13">
        <v>7.8388401057851942E-2</v>
      </c>
      <c r="Y1048" s="13">
        <v>6.797240129424309E-2</v>
      </c>
      <c r="Z1048" s="13">
        <v>2.5421934174821192E-2</v>
      </c>
      <c r="AA1048" s="154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5"/>
    </row>
    <row r="1049" spans="1:65">
      <c r="A1049" s="30"/>
      <c r="B1049" s="46" t="s">
        <v>275</v>
      </c>
      <c r="C1049" s="47"/>
      <c r="D1049" s="45">
        <v>0.78</v>
      </c>
      <c r="E1049" s="45">
        <v>1.96</v>
      </c>
      <c r="F1049" s="45">
        <v>3.61</v>
      </c>
      <c r="G1049" s="45">
        <v>0.25</v>
      </c>
      <c r="H1049" s="45">
        <v>0.17</v>
      </c>
      <c r="I1049" s="45">
        <v>3.94</v>
      </c>
      <c r="J1049" s="45">
        <v>2.7</v>
      </c>
      <c r="K1049" s="45">
        <v>0.63</v>
      </c>
      <c r="L1049" s="45">
        <v>2.2799999999999998</v>
      </c>
      <c r="M1049" s="45">
        <v>0.48</v>
      </c>
      <c r="N1049" s="45">
        <v>2.36</v>
      </c>
      <c r="O1049" s="45">
        <v>0.66</v>
      </c>
      <c r="P1049" s="45">
        <v>3.81</v>
      </c>
      <c r="Q1049" s="45">
        <v>0.04</v>
      </c>
      <c r="R1049" s="45">
        <v>0.04</v>
      </c>
      <c r="S1049" s="45">
        <v>0.73</v>
      </c>
      <c r="T1049" s="45">
        <v>1.37</v>
      </c>
      <c r="U1049" s="45">
        <v>0.26</v>
      </c>
      <c r="V1049" s="45">
        <v>0.28999999999999998</v>
      </c>
      <c r="W1049" s="45" t="s">
        <v>276</v>
      </c>
      <c r="X1049" s="45">
        <v>0.69</v>
      </c>
      <c r="Y1049" s="45">
        <v>0.57999999999999996</v>
      </c>
      <c r="Z1049" s="45">
        <v>0.14000000000000001</v>
      </c>
      <c r="AA1049" s="154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B1050" s="31" t="s">
        <v>367</v>
      </c>
      <c r="C1050" s="20"/>
      <c r="D1050" s="20"/>
      <c r="E1050" s="20"/>
      <c r="F1050" s="20"/>
      <c r="G1050" s="20"/>
      <c r="H1050" s="20"/>
      <c r="I1050" s="20"/>
      <c r="J1050" s="20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20"/>
      <c r="W1050" s="20"/>
      <c r="X1050" s="20"/>
      <c r="Y1050" s="20"/>
      <c r="Z1050" s="20"/>
      <c r="BM1050" s="55"/>
    </row>
    <row r="1051" spans="1:65">
      <c r="BM1051" s="55"/>
    </row>
    <row r="1052" spans="1:65" ht="15">
      <c r="B1052" s="8" t="s">
        <v>629</v>
      </c>
      <c r="BM1052" s="28" t="s">
        <v>67</v>
      </c>
    </row>
    <row r="1053" spans="1:65" ht="15">
      <c r="A1053" s="25" t="s">
        <v>65</v>
      </c>
      <c r="B1053" s="18" t="s">
        <v>110</v>
      </c>
      <c r="C1053" s="15" t="s">
        <v>111</v>
      </c>
      <c r="D1053" s="16" t="s">
        <v>229</v>
      </c>
      <c r="E1053" s="17" t="s">
        <v>229</v>
      </c>
      <c r="F1053" s="17" t="s">
        <v>229</v>
      </c>
      <c r="G1053" s="17" t="s">
        <v>229</v>
      </c>
      <c r="H1053" s="17" t="s">
        <v>229</v>
      </c>
      <c r="I1053" s="17" t="s">
        <v>229</v>
      </c>
      <c r="J1053" s="17" t="s">
        <v>229</v>
      </c>
      <c r="K1053" s="15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8">
        <v>1</v>
      </c>
    </row>
    <row r="1054" spans="1:65">
      <c r="A1054" s="30"/>
      <c r="B1054" s="19" t="s">
        <v>230</v>
      </c>
      <c r="C1054" s="9" t="s">
        <v>230</v>
      </c>
      <c r="D1054" s="152" t="s">
        <v>233</v>
      </c>
      <c r="E1054" s="153" t="s">
        <v>238</v>
      </c>
      <c r="F1054" s="153" t="s">
        <v>239</v>
      </c>
      <c r="G1054" s="153" t="s">
        <v>241</v>
      </c>
      <c r="H1054" s="153" t="s">
        <v>243</v>
      </c>
      <c r="I1054" s="153" t="s">
        <v>245</v>
      </c>
      <c r="J1054" s="153" t="s">
        <v>247</v>
      </c>
      <c r="K1054" s="15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8" t="s">
        <v>3</v>
      </c>
    </row>
    <row r="1055" spans="1:65">
      <c r="A1055" s="30"/>
      <c r="B1055" s="19"/>
      <c r="C1055" s="9"/>
      <c r="D1055" s="10" t="s">
        <v>279</v>
      </c>
      <c r="E1055" s="11" t="s">
        <v>279</v>
      </c>
      <c r="F1055" s="11" t="s">
        <v>279</v>
      </c>
      <c r="G1055" s="11" t="s">
        <v>279</v>
      </c>
      <c r="H1055" s="11" t="s">
        <v>279</v>
      </c>
      <c r="I1055" s="11" t="s">
        <v>279</v>
      </c>
      <c r="J1055" s="11" t="s">
        <v>282</v>
      </c>
      <c r="K1055" s="15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>
        <v>2</v>
      </c>
    </row>
    <row r="1056" spans="1:65">
      <c r="A1056" s="30"/>
      <c r="B1056" s="19"/>
      <c r="C1056" s="9"/>
      <c r="D1056" s="26" t="s">
        <v>334</v>
      </c>
      <c r="E1056" s="26" t="s">
        <v>116</v>
      </c>
      <c r="F1056" s="26" t="s">
        <v>268</v>
      </c>
      <c r="G1056" s="26" t="s">
        <v>333</v>
      </c>
      <c r="H1056" s="26" t="s">
        <v>116</v>
      </c>
      <c r="I1056" s="26" t="s">
        <v>335</v>
      </c>
      <c r="J1056" s="26" t="s">
        <v>333</v>
      </c>
      <c r="K1056" s="15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>
        <v>3</v>
      </c>
    </row>
    <row r="1057" spans="1:65">
      <c r="A1057" s="30"/>
      <c r="B1057" s="18">
        <v>1</v>
      </c>
      <c r="C1057" s="14">
        <v>1</v>
      </c>
      <c r="D1057" s="22">
        <v>0.24</v>
      </c>
      <c r="E1057" s="148">
        <v>0.25</v>
      </c>
      <c r="F1057" s="22">
        <v>0.22499999999999998</v>
      </c>
      <c r="G1057" s="22">
        <v>0.23100000000000001</v>
      </c>
      <c r="H1057" s="22">
        <v>0.22</v>
      </c>
      <c r="I1057" s="22">
        <v>0.221</v>
      </c>
      <c r="J1057" s="148">
        <v>0.2</v>
      </c>
      <c r="K1057" s="15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>
        <v>1</v>
      </c>
    </row>
    <row r="1058" spans="1:65">
      <c r="A1058" s="30"/>
      <c r="B1058" s="19">
        <v>1</v>
      </c>
      <c r="C1058" s="9">
        <v>2</v>
      </c>
      <c r="D1058" s="11">
        <v>0.23499999999999999</v>
      </c>
      <c r="E1058" s="149">
        <v>0.25</v>
      </c>
      <c r="F1058" s="11">
        <v>0.24</v>
      </c>
      <c r="G1058" s="11">
        <v>0.224</v>
      </c>
      <c r="H1058" s="11">
        <v>0.21</v>
      </c>
      <c r="I1058" s="11">
        <v>0.22800000000000001</v>
      </c>
      <c r="J1058" s="149">
        <v>0.2</v>
      </c>
      <c r="K1058" s="15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>
        <v>30</v>
      </c>
    </row>
    <row r="1059" spans="1:65">
      <c r="A1059" s="30"/>
      <c r="B1059" s="19">
        <v>1</v>
      </c>
      <c r="C1059" s="9">
        <v>3</v>
      </c>
      <c r="D1059" s="11">
        <v>0.23499999999999999</v>
      </c>
      <c r="E1059" s="149">
        <v>0.25</v>
      </c>
      <c r="F1059" s="11">
        <v>0.24</v>
      </c>
      <c r="G1059" s="11">
        <v>0.23200000000000001</v>
      </c>
      <c r="H1059" s="11">
        <v>0.23</v>
      </c>
      <c r="I1059" s="11">
        <v>0.23200000000000001</v>
      </c>
      <c r="J1059" s="149">
        <v>0.2</v>
      </c>
      <c r="K1059" s="15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8">
        <v>16</v>
      </c>
    </row>
    <row r="1060" spans="1:65">
      <c r="A1060" s="30"/>
      <c r="B1060" s="19">
        <v>1</v>
      </c>
      <c r="C1060" s="9">
        <v>4</v>
      </c>
      <c r="D1060" s="11">
        <v>0.23499999999999999</v>
      </c>
      <c r="E1060" s="149">
        <v>0.25</v>
      </c>
      <c r="F1060" s="11">
        <v>0.24</v>
      </c>
      <c r="G1060" s="11">
        <v>0.23599999999999999</v>
      </c>
      <c r="H1060" s="11">
        <v>0.22</v>
      </c>
      <c r="I1060" s="11">
        <v>0.22500000000000001</v>
      </c>
      <c r="J1060" s="149">
        <v>0.2</v>
      </c>
      <c r="K1060" s="15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>
        <v>0.22963333333333336</v>
      </c>
    </row>
    <row r="1061" spans="1:65">
      <c r="A1061" s="30"/>
      <c r="B1061" s="19">
        <v>1</v>
      </c>
      <c r="C1061" s="9">
        <v>5</v>
      </c>
      <c r="D1061" s="11">
        <v>0.23</v>
      </c>
      <c r="E1061" s="149">
        <v>0.25</v>
      </c>
      <c r="F1061" s="11">
        <v>0.24</v>
      </c>
      <c r="G1061" s="11">
        <v>0.23799999999999999</v>
      </c>
      <c r="H1061" s="11">
        <v>0.22</v>
      </c>
      <c r="I1061" s="11">
        <v>0.22700000000000001</v>
      </c>
      <c r="J1061" s="149">
        <v>0.2</v>
      </c>
      <c r="K1061" s="15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124</v>
      </c>
    </row>
    <row r="1062" spans="1:65">
      <c r="A1062" s="30"/>
      <c r="B1062" s="19">
        <v>1</v>
      </c>
      <c r="C1062" s="9">
        <v>6</v>
      </c>
      <c r="D1062" s="11">
        <v>0.23499999999999999</v>
      </c>
      <c r="E1062" s="149">
        <v>0.25</v>
      </c>
      <c r="F1062" s="11">
        <v>0.22499999999999998</v>
      </c>
      <c r="G1062" s="11">
        <v>0.23100000000000001</v>
      </c>
      <c r="H1062" s="11">
        <v>0.22</v>
      </c>
      <c r="I1062" s="11">
        <v>0.224</v>
      </c>
      <c r="J1062" s="149">
        <v>0.2</v>
      </c>
      <c r="K1062" s="15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5"/>
    </row>
    <row r="1063" spans="1:65">
      <c r="A1063" s="30"/>
      <c r="B1063" s="20" t="s">
        <v>271</v>
      </c>
      <c r="C1063" s="12"/>
      <c r="D1063" s="23">
        <v>0.23500000000000001</v>
      </c>
      <c r="E1063" s="23">
        <v>0.25</v>
      </c>
      <c r="F1063" s="23">
        <v>0.23500000000000001</v>
      </c>
      <c r="G1063" s="23">
        <v>0.23200000000000001</v>
      </c>
      <c r="H1063" s="23">
        <v>0.22</v>
      </c>
      <c r="I1063" s="23">
        <v>0.22616666666666665</v>
      </c>
      <c r="J1063" s="23">
        <v>0.19999999999999998</v>
      </c>
      <c r="K1063" s="15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5"/>
    </row>
    <row r="1064" spans="1:65">
      <c r="A1064" s="30"/>
      <c r="B1064" s="3" t="s">
        <v>272</v>
      </c>
      <c r="C1064" s="29"/>
      <c r="D1064" s="11">
        <v>0.23499999999999999</v>
      </c>
      <c r="E1064" s="11">
        <v>0.25</v>
      </c>
      <c r="F1064" s="11">
        <v>0.24</v>
      </c>
      <c r="G1064" s="11">
        <v>0.23150000000000001</v>
      </c>
      <c r="H1064" s="11">
        <v>0.22</v>
      </c>
      <c r="I1064" s="11">
        <v>0.22600000000000001</v>
      </c>
      <c r="J1064" s="11">
        <v>0.2</v>
      </c>
      <c r="K1064" s="15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5"/>
    </row>
    <row r="1065" spans="1:65">
      <c r="A1065" s="30"/>
      <c r="B1065" s="3" t="s">
        <v>273</v>
      </c>
      <c r="C1065" s="29"/>
      <c r="D1065" s="24">
        <v>3.1622776601683733E-3</v>
      </c>
      <c r="E1065" s="24">
        <v>0</v>
      </c>
      <c r="F1065" s="24">
        <v>7.7459666924148407E-3</v>
      </c>
      <c r="G1065" s="24">
        <v>4.8579831205964406E-3</v>
      </c>
      <c r="H1065" s="24">
        <v>6.324555320336764E-3</v>
      </c>
      <c r="I1065" s="24">
        <v>3.7638632635454083E-3</v>
      </c>
      <c r="J1065" s="24">
        <v>3.0404709722440586E-17</v>
      </c>
      <c r="K1065" s="208"/>
      <c r="L1065" s="209"/>
      <c r="M1065" s="209"/>
      <c r="N1065" s="209"/>
      <c r="O1065" s="209"/>
      <c r="P1065" s="209"/>
      <c r="Q1065" s="209"/>
      <c r="R1065" s="209"/>
      <c r="S1065" s="209"/>
      <c r="T1065" s="209"/>
      <c r="U1065" s="209"/>
      <c r="V1065" s="209"/>
      <c r="W1065" s="209"/>
      <c r="X1065" s="209"/>
      <c r="Y1065" s="209"/>
      <c r="Z1065" s="209"/>
      <c r="AA1065" s="209"/>
      <c r="AB1065" s="209"/>
      <c r="AC1065" s="209"/>
      <c r="AD1065" s="209"/>
      <c r="AE1065" s="209"/>
      <c r="AF1065" s="209"/>
      <c r="AG1065" s="209"/>
      <c r="AH1065" s="209"/>
      <c r="AI1065" s="209"/>
      <c r="AJ1065" s="209"/>
      <c r="AK1065" s="209"/>
      <c r="AL1065" s="209"/>
      <c r="AM1065" s="209"/>
      <c r="AN1065" s="209"/>
      <c r="AO1065" s="209"/>
      <c r="AP1065" s="209"/>
      <c r="AQ1065" s="209"/>
      <c r="AR1065" s="209"/>
      <c r="AS1065" s="209"/>
      <c r="AT1065" s="209"/>
      <c r="AU1065" s="209"/>
      <c r="AV1065" s="209"/>
      <c r="AW1065" s="209"/>
      <c r="AX1065" s="209"/>
      <c r="AY1065" s="209"/>
      <c r="AZ1065" s="209"/>
      <c r="BA1065" s="209"/>
      <c r="BB1065" s="209"/>
      <c r="BC1065" s="209"/>
      <c r="BD1065" s="209"/>
      <c r="BE1065" s="209"/>
      <c r="BF1065" s="209"/>
      <c r="BG1065" s="209"/>
      <c r="BH1065" s="209"/>
      <c r="BI1065" s="209"/>
      <c r="BJ1065" s="209"/>
      <c r="BK1065" s="209"/>
      <c r="BL1065" s="209"/>
      <c r="BM1065" s="56"/>
    </row>
    <row r="1066" spans="1:65">
      <c r="A1066" s="30"/>
      <c r="B1066" s="3" t="s">
        <v>87</v>
      </c>
      <c r="C1066" s="29"/>
      <c r="D1066" s="13">
        <v>1.3456500681567545E-2</v>
      </c>
      <c r="E1066" s="13">
        <v>0</v>
      </c>
      <c r="F1066" s="13">
        <v>3.2961560393254638E-2</v>
      </c>
      <c r="G1066" s="13">
        <v>2.0939582416363966E-2</v>
      </c>
      <c r="H1066" s="13">
        <v>2.8747978728803473E-2</v>
      </c>
      <c r="I1066" s="13">
        <v>1.6641989374555969E-2</v>
      </c>
      <c r="J1066" s="13">
        <v>1.5202354861220294E-16</v>
      </c>
      <c r="K1066" s="15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5"/>
    </row>
    <row r="1067" spans="1:65">
      <c r="A1067" s="30"/>
      <c r="B1067" s="3" t="s">
        <v>274</v>
      </c>
      <c r="C1067" s="29"/>
      <c r="D1067" s="13">
        <v>2.3370590796922608E-2</v>
      </c>
      <c r="E1067" s="13">
        <v>8.86921178690665E-2</v>
      </c>
      <c r="F1067" s="13">
        <v>2.3370590796922608E-2</v>
      </c>
      <c r="G1067" s="13">
        <v>1.0306285382493785E-2</v>
      </c>
      <c r="H1067" s="13">
        <v>-4.1950936275221506E-2</v>
      </c>
      <c r="I1067" s="13">
        <v>-1.5096530701117827E-2</v>
      </c>
      <c r="J1067" s="13">
        <v>-0.12904630570474684</v>
      </c>
      <c r="K1067" s="15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5"/>
    </row>
    <row r="1068" spans="1:65">
      <c r="A1068" s="30"/>
      <c r="B1068" s="46" t="s">
        <v>275</v>
      </c>
      <c r="C1068" s="47"/>
      <c r="D1068" s="45">
        <v>0.23</v>
      </c>
      <c r="E1068" s="45">
        <v>2.52</v>
      </c>
      <c r="F1068" s="45">
        <v>0.23</v>
      </c>
      <c r="G1068" s="45">
        <v>0.23</v>
      </c>
      <c r="H1068" s="45">
        <v>2.06</v>
      </c>
      <c r="I1068" s="45">
        <v>1.1200000000000001</v>
      </c>
      <c r="J1068" s="45" t="s">
        <v>276</v>
      </c>
      <c r="K1068" s="15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B1069" s="31" t="s">
        <v>354</v>
      </c>
      <c r="C1069" s="20"/>
      <c r="D1069" s="20"/>
      <c r="E1069" s="20"/>
      <c r="F1069" s="20"/>
      <c r="G1069" s="20"/>
      <c r="H1069" s="20"/>
      <c r="I1069" s="20"/>
      <c r="J1069" s="20"/>
      <c r="BM1069" s="55"/>
    </row>
    <row r="1070" spans="1:65">
      <c r="BM1070" s="55"/>
    </row>
    <row r="1071" spans="1:65" ht="15">
      <c r="B1071" s="8" t="s">
        <v>630</v>
      </c>
      <c r="BM1071" s="28" t="s">
        <v>67</v>
      </c>
    </row>
    <row r="1072" spans="1:65" ht="15">
      <c r="A1072" s="25" t="s">
        <v>32</v>
      </c>
      <c r="B1072" s="18" t="s">
        <v>110</v>
      </c>
      <c r="C1072" s="15" t="s">
        <v>111</v>
      </c>
      <c r="D1072" s="16" t="s">
        <v>229</v>
      </c>
      <c r="E1072" s="17" t="s">
        <v>229</v>
      </c>
      <c r="F1072" s="17" t="s">
        <v>229</v>
      </c>
      <c r="G1072" s="17" t="s">
        <v>229</v>
      </c>
      <c r="H1072" s="17" t="s">
        <v>229</v>
      </c>
      <c r="I1072" s="17" t="s">
        <v>229</v>
      </c>
      <c r="J1072" s="17" t="s">
        <v>229</v>
      </c>
      <c r="K1072" s="17" t="s">
        <v>229</v>
      </c>
      <c r="L1072" s="17" t="s">
        <v>229</v>
      </c>
      <c r="M1072" s="17" t="s">
        <v>229</v>
      </c>
      <c r="N1072" s="17" t="s">
        <v>229</v>
      </c>
      <c r="O1072" s="17" t="s">
        <v>229</v>
      </c>
      <c r="P1072" s="17" t="s">
        <v>229</v>
      </c>
      <c r="Q1072" s="17" t="s">
        <v>229</v>
      </c>
      <c r="R1072" s="17" t="s">
        <v>229</v>
      </c>
      <c r="S1072" s="17" t="s">
        <v>229</v>
      </c>
      <c r="T1072" s="17" t="s">
        <v>229</v>
      </c>
      <c r="U1072" s="17" t="s">
        <v>229</v>
      </c>
      <c r="V1072" s="17" t="s">
        <v>229</v>
      </c>
      <c r="W1072" s="17" t="s">
        <v>229</v>
      </c>
      <c r="X1072" s="17" t="s">
        <v>229</v>
      </c>
      <c r="Y1072" s="17" t="s">
        <v>229</v>
      </c>
      <c r="Z1072" s="154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8">
        <v>1</v>
      </c>
    </row>
    <row r="1073" spans="1:65">
      <c r="A1073" s="30"/>
      <c r="B1073" s="19" t="s">
        <v>230</v>
      </c>
      <c r="C1073" s="9" t="s">
        <v>230</v>
      </c>
      <c r="D1073" s="152" t="s">
        <v>232</v>
      </c>
      <c r="E1073" s="153" t="s">
        <v>233</v>
      </c>
      <c r="F1073" s="153" t="s">
        <v>235</v>
      </c>
      <c r="G1073" s="153" t="s">
        <v>238</v>
      </c>
      <c r="H1073" s="153" t="s">
        <v>239</v>
      </c>
      <c r="I1073" s="153" t="s">
        <v>240</v>
      </c>
      <c r="J1073" s="153" t="s">
        <v>241</v>
      </c>
      <c r="K1073" s="153" t="s">
        <v>243</v>
      </c>
      <c r="L1073" s="153" t="s">
        <v>244</v>
      </c>
      <c r="M1073" s="153" t="s">
        <v>245</v>
      </c>
      <c r="N1073" s="153" t="s">
        <v>246</v>
      </c>
      <c r="O1073" s="153" t="s">
        <v>247</v>
      </c>
      <c r="P1073" s="153" t="s">
        <v>249</v>
      </c>
      <c r="Q1073" s="153" t="s">
        <v>250</v>
      </c>
      <c r="R1073" s="153" t="s">
        <v>251</v>
      </c>
      <c r="S1073" s="153" t="s">
        <v>252</v>
      </c>
      <c r="T1073" s="153" t="s">
        <v>254</v>
      </c>
      <c r="U1073" s="153" t="s">
        <v>258</v>
      </c>
      <c r="V1073" s="153" t="s">
        <v>259</v>
      </c>
      <c r="W1073" s="153" t="s">
        <v>260</v>
      </c>
      <c r="X1073" s="153" t="s">
        <v>261</v>
      </c>
      <c r="Y1073" s="153" t="s">
        <v>262</v>
      </c>
      <c r="Z1073" s="154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8" t="s">
        <v>3</v>
      </c>
    </row>
    <row r="1074" spans="1:65">
      <c r="A1074" s="30"/>
      <c r="B1074" s="19"/>
      <c r="C1074" s="9"/>
      <c r="D1074" s="10" t="s">
        <v>279</v>
      </c>
      <c r="E1074" s="11" t="s">
        <v>279</v>
      </c>
      <c r="F1074" s="11" t="s">
        <v>282</v>
      </c>
      <c r="G1074" s="11" t="s">
        <v>279</v>
      </c>
      <c r="H1074" s="11" t="s">
        <v>279</v>
      </c>
      <c r="I1074" s="11" t="s">
        <v>282</v>
      </c>
      <c r="J1074" s="11" t="s">
        <v>279</v>
      </c>
      <c r="K1074" s="11" t="s">
        <v>279</v>
      </c>
      <c r="L1074" s="11" t="s">
        <v>282</v>
      </c>
      <c r="M1074" s="11" t="s">
        <v>279</v>
      </c>
      <c r="N1074" s="11" t="s">
        <v>279</v>
      </c>
      <c r="O1074" s="11" t="s">
        <v>282</v>
      </c>
      <c r="P1074" s="11" t="s">
        <v>279</v>
      </c>
      <c r="Q1074" s="11" t="s">
        <v>279</v>
      </c>
      <c r="R1074" s="11" t="s">
        <v>279</v>
      </c>
      <c r="S1074" s="11" t="s">
        <v>282</v>
      </c>
      <c r="T1074" s="11" t="s">
        <v>279</v>
      </c>
      <c r="U1074" s="11" t="s">
        <v>279</v>
      </c>
      <c r="V1074" s="11" t="s">
        <v>282</v>
      </c>
      <c r="W1074" s="11" t="s">
        <v>279</v>
      </c>
      <c r="X1074" s="11" t="s">
        <v>282</v>
      </c>
      <c r="Y1074" s="11" t="s">
        <v>279</v>
      </c>
      <c r="Z1074" s="154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>
        <v>2</v>
      </c>
    </row>
    <row r="1075" spans="1:65">
      <c r="A1075" s="30"/>
      <c r="B1075" s="19"/>
      <c r="C1075" s="9"/>
      <c r="D1075" s="26" t="s">
        <v>333</v>
      </c>
      <c r="E1075" s="26" t="s">
        <v>334</v>
      </c>
      <c r="F1075" s="26" t="s">
        <v>335</v>
      </c>
      <c r="G1075" s="26" t="s">
        <v>116</v>
      </c>
      <c r="H1075" s="26" t="s">
        <v>268</v>
      </c>
      <c r="I1075" s="26" t="s">
        <v>335</v>
      </c>
      <c r="J1075" s="26" t="s">
        <v>333</v>
      </c>
      <c r="K1075" s="26" t="s">
        <v>116</v>
      </c>
      <c r="L1075" s="26" t="s">
        <v>336</v>
      </c>
      <c r="M1075" s="26" t="s">
        <v>335</v>
      </c>
      <c r="N1075" s="26" t="s">
        <v>336</v>
      </c>
      <c r="O1075" s="26" t="s">
        <v>333</v>
      </c>
      <c r="P1075" s="26" t="s">
        <v>335</v>
      </c>
      <c r="Q1075" s="26" t="s">
        <v>337</v>
      </c>
      <c r="R1075" s="26" t="s">
        <v>333</v>
      </c>
      <c r="S1075" s="26" t="s">
        <v>336</v>
      </c>
      <c r="T1075" s="26" t="s">
        <v>115</v>
      </c>
      <c r="U1075" s="26" t="s">
        <v>333</v>
      </c>
      <c r="V1075" s="26" t="s">
        <v>338</v>
      </c>
      <c r="W1075" s="26" t="s">
        <v>333</v>
      </c>
      <c r="X1075" s="26" t="s">
        <v>333</v>
      </c>
      <c r="Y1075" s="26" t="s">
        <v>333</v>
      </c>
      <c r="Z1075" s="154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>
        <v>3</v>
      </c>
    </row>
    <row r="1076" spans="1:65">
      <c r="A1076" s="30"/>
      <c r="B1076" s="18">
        <v>1</v>
      </c>
      <c r="C1076" s="14">
        <v>1</v>
      </c>
      <c r="D1076" s="22">
        <v>4.93</v>
      </c>
      <c r="E1076" s="22">
        <v>5.34</v>
      </c>
      <c r="F1076" s="22">
        <v>5.21</v>
      </c>
      <c r="G1076" s="22">
        <v>5.2</v>
      </c>
      <c r="H1076" s="22">
        <v>4.5</v>
      </c>
      <c r="I1076" s="148">
        <v>3.6</v>
      </c>
      <c r="J1076" s="22">
        <v>5.2530000000000001</v>
      </c>
      <c r="K1076" s="22">
        <v>4.76</v>
      </c>
      <c r="L1076" s="22">
        <v>4.7300000000000004</v>
      </c>
      <c r="M1076" s="148">
        <v>4.01</v>
      </c>
      <c r="N1076" s="22">
        <v>5.07</v>
      </c>
      <c r="O1076" s="22">
        <v>5.8</v>
      </c>
      <c r="P1076" s="22">
        <v>5.17</v>
      </c>
      <c r="Q1076" s="22">
        <v>5.07</v>
      </c>
      <c r="R1076" s="22">
        <v>4.71</v>
      </c>
      <c r="S1076" s="22">
        <v>5.52</v>
      </c>
      <c r="T1076" s="22">
        <v>5.5</v>
      </c>
      <c r="U1076" s="22">
        <v>5.09</v>
      </c>
      <c r="V1076" s="148" t="s">
        <v>96</v>
      </c>
      <c r="W1076" s="22">
        <v>4.9000000000000004</v>
      </c>
      <c r="X1076" s="22">
        <v>5.21</v>
      </c>
      <c r="Y1076" s="22">
        <v>5.13</v>
      </c>
      <c r="Z1076" s="154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1</v>
      </c>
    </row>
    <row r="1077" spans="1:65">
      <c r="A1077" s="30"/>
      <c r="B1077" s="19">
        <v>1</v>
      </c>
      <c r="C1077" s="9">
        <v>2</v>
      </c>
      <c r="D1077" s="150">
        <v>5.24</v>
      </c>
      <c r="E1077" s="11">
        <v>5.26</v>
      </c>
      <c r="F1077" s="11">
        <v>5.23</v>
      </c>
      <c r="G1077" s="11">
        <v>4.8</v>
      </c>
      <c r="H1077" s="11">
        <v>4.75</v>
      </c>
      <c r="I1077" s="149">
        <v>3.7</v>
      </c>
      <c r="J1077" s="11">
        <v>5.13</v>
      </c>
      <c r="K1077" s="11">
        <v>4.8</v>
      </c>
      <c r="L1077" s="11">
        <v>4.57</v>
      </c>
      <c r="M1077" s="149">
        <v>3.95</v>
      </c>
      <c r="N1077" s="11">
        <v>5.0999999999999996</v>
      </c>
      <c r="O1077" s="11">
        <v>5.6</v>
      </c>
      <c r="P1077" s="11">
        <v>5.2</v>
      </c>
      <c r="Q1077" s="11">
        <v>4.93</v>
      </c>
      <c r="R1077" s="11">
        <v>4.62</v>
      </c>
      <c r="S1077" s="11">
        <v>5.4</v>
      </c>
      <c r="T1077" s="11">
        <v>5.2</v>
      </c>
      <c r="U1077" s="11">
        <v>4.8499999999999996</v>
      </c>
      <c r="V1077" s="149" t="s">
        <v>96</v>
      </c>
      <c r="W1077" s="11">
        <v>4.99</v>
      </c>
      <c r="X1077" s="11">
        <v>5.37</v>
      </c>
      <c r="Y1077" s="11">
        <v>5.19</v>
      </c>
      <c r="Z1077" s="154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31</v>
      </c>
    </row>
    <row r="1078" spans="1:65">
      <c r="A1078" s="30"/>
      <c r="B1078" s="19">
        <v>1</v>
      </c>
      <c r="C1078" s="9">
        <v>3</v>
      </c>
      <c r="D1078" s="11">
        <v>4.8899999999999997</v>
      </c>
      <c r="E1078" s="11">
        <v>5.24</v>
      </c>
      <c r="F1078" s="11">
        <v>5.0199999999999996</v>
      </c>
      <c r="G1078" s="11">
        <v>4.8</v>
      </c>
      <c r="H1078" s="11">
        <v>4.6500000000000004</v>
      </c>
      <c r="I1078" s="149">
        <v>3.7</v>
      </c>
      <c r="J1078" s="11">
        <v>5.2169999999999996</v>
      </c>
      <c r="K1078" s="11">
        <v>4.8600000000000003</v>
      </c>
      <c r="L1078" s="11">
        <v>4.5199999999999996</v>
      </c>
      <c r="M1078" s="149">
        <v>4.07</v>
      </c>
      <c r="N1078" s="11">
        <v>5.0999999999999996</v>
      </c>
      <c r="O1078" s="11">
        <v>5.3</v>
      </c>
      <c r="P1078" s="11">
        <v>5.2</v>
      </c>
      <c r="Q1078" s="11">
        <v>5.0599999999999996</v>
      </c>
      <c r="R1078" s="150">
        <v>4.8499999999999996</v>
      </c>
      <c r="S1078" s="11">
        <v>5.47</v>
      </c>
      <c r="T1078" s="11">
        <v>5.4</v>
      </c>
      <c r="U1078" s="11">
        <v>5.13</v>
      </c>
      <c r="V1078" s="149" t="s">
        <v>96</v>
      </c>
      <c r="W1078" s="11">
        <v>5.23</v>
      </c>
      <c r="X1078" s="11">
        <v>5.32</v>
      </c>
      <c r="Y1078" s="11">
        <v>5.17</v>
      </c>
      <c r="Z1078" s="154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>
        <v>16</v>
      </c>
    </row>
    <row r="1079" spans="1:65">
      <c r="A1079" s="30"/>
      <c r="B1079" s="19">
        <v>1</v>
      </c>
      <c r="C1079" s="9">
        <v>4</v>
      </c>
      <c r="D1079" s="11">
        <v>4.79</v>
      </c>
      <c r="E1079" s="11">
        <v>5.2</v>
      </c>
      <c r="F1079" s="11">
        <v>5.25</v>
      </c>
      <c r="G1079" s="11">
        <v>5.2</v>
      </c>
      <c r="H1079" s="11">
        <v>4.75</v>
      </c>
      <c r="I1079" s="149">
        <v>3.7</v>
      </c>
      <c r="J1079" s="11">
        <v>5.2229999999999999</v>
      </c>
      <c r="K1079" s="11">
        <v>4.71</v>
      </c>
      <c r="L1079" s="11">
        <v>4.6900000000000004</v>
      </c>
      <c r="M1079" s="149">
        <v>3.97</v>
      </c>
      <c r="N1079" s="11">
        <v>5</v>
      </c>
      <c r="O1079" s="11">
        <v>5.8</v>
      </c>
      <c r="P1079" s="11">
        <v>5.14</v>
      </c>
      <c r="Q1079" s="11">
        <v>4.87</v>
      </c>
      <c r="R1079" s="11">
        <v>4.66</v>
      </c>
      <c r="S1079" s="11">
        <v>5.43</v>
      </c>
      <c r="T1079" s="11">
        <v>5.4</v>
      </c>
      <c r="U1079" s="11">
        <v>5.15</v>
      </c>
      <c r="V1079" s="149" t="s">
        <v>96</v>
      </c>
      <c r="W1079" s="11">
        <v>5.09</v>
      </c>
      <c r="X1079" s="11">
        <v>5.19</v>
      </c>
      <c r="Y1079" s="11">
        <v>5.1100000000000003</v>
      </c>
      <c r="Z1079" s="154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>
        <v>5.0699473684210528</v>
      </c>
    </row>
    <row r="1080" spans="1:65">
      <c r="A1080" s="30"/>
      <c r="B1080" s="19">
        <v>1</v>
      </c>
      <c r="C1080" s="9">
        <v>5</v>
      </c>
      <c r="D1080" s="11">
        <v>4.9400000000000004</v>
      </c>
      <c r="E1080" s="11">
        <v>5.22</v>
      </c>
      <c r="F1080" s="11">
        <v>5.18</v>
      </c>
      <c r="G1080" s="11">
        <v>4.8</v>
      </c>
      <c r="H1080" s="11">
        <v>4.6500000000000004</v>
      </c>
      <c r="I1080" s="149">
        <v>3.7</v>
      </c>
      <c r="J1080" s="11">
        <v>5.1879999999999997</v>
      </c>
      <c r="K1080" s="11">
        <v>4.76</v>
      </c>
      <c r="L1080" s="11">
        <v>4.6900000000000004</v>
      </c>
      <c r="M1080" s="149">
        <v>4.01</v>
      </c>
      <c r="N1080" s="11">
        <v>5.16</v>
      </c>
      <c r="O1080" s="11">
        <v>5.6</v>
      </c>
      <c r="P1080" s="11">
        <v>5.25</v>
      </c>
      <c r="Q1080" s="11">
        <v>4.75</v>
      </c>
      <c r="R1080" s="11">
        <v>4.66</v>
      </c>
      <c r="S1080" s="11">
        <v>5.29</v>
      </c>
      <c r="T1080" s="11">
        <v>5.2</v>
      </c>
      <c r="U1080" s="11">
        <v>4.96</v>
      </c>
      <c r="V1080" s="149" t="s">
        <v>96</v>
      </c>
      <c r="W1080" s="11">
        <v>5.27</v>
      </c>
      <c r="X1080" s="11">
        <v>5.36</v>
      </c>
      <c r="Y1080" s="11">
        <v>5.26</v>
      </c>
      <c r="Z1080" s="154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>
        <v>125</v>
      </c>
    </row>
    <row r="1081" spans="1:65">
      <c r="A1081" s="30"/>
      <c r="B1081" s="19">
        <v>1</v>
      </c>
      <c r="C1081" s="9">
        <v>6</v>
      </c>
      <c r="D1081" s="11">
        <v>4.91</v>
      </c>
      <c r="E1081" s="11">
        <v>5.22</v>
      </c>
      <c r="F1081" s="11">
        <v>5.12</v>
      </c>
      <c r="G1081" s="11">
        <v>4.8</v>
      </c>
      <c r="H1081" s="11">
        <v>4.6500000000000004</v>
      </c>
      <c r="I1081" s="149">
        <v>3.7</v>
      </c>
      <c r="J1081" s="11">
        <v>5.2309999999999999</v>
      </c>
      <c r="K1081" s="11">
        <v>4.79</v>
      </c>
      <c r="L1081" s="11">
        <v>4.5199999999999996</v>
      </c>
      <c r="M1081" s="149">
        <v>3.9600000000000004</v>
      </c>
      <c r="N1081" s="11">
        <v>4.9800000000000004</v>
      </c>
      <c r="O1081" s="11">
        <v>5.6</v>
      </c>
      <c r="P1081" s="11">
        <v>5.13</v>
      </c>
      <c r="Q1081" s="11">
        <v>4.8499999999999996</v>
      </c>
      <c r="R1081" s="11">
        <v>4.6399999999999997</v>
      </c>
      <c r="S1081" s="11">
        <v>5.47</v>
      </c>
      <c r="T1081" s="11">
        <v>5.4</v>
      </c>
      <c r="U1081" s="11">
        <v>4.9800000000000004</v>
      </c>
      <c r="V1081" s="149" t="s">
        <v>96</v>
      </c>
      <c r="W1081" s="11">
        <v>5.0999999999999996</v>
      </c>
      <c r="X1081" s="11">
        <v>5.36</v>
      </c>
      <c r="Y1081" s="150">
        <v>4.91</v>
      </c>
      <c r="Z1081" s="154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5"/>
    </row>
    <row r="1082" spans="1:65">
      <c r="A1082" s="30"/>
      <c r="B1082" s="20" t="s">
        <v>271</v>
      </c>
      <c r="C1082" s="12"/>
      <c r="D1082" s="23">
        <v>4.95</v>
      </c>
      <c r="E1082" s="23">
        <v>5.2466666666666661</v>
      </c>
      <c r="F1082" s="23">
        <v>5.1683333333333339</v>
      </c>
      <c r="G1082" s="23">
        <v>4.9333333333333336</v>
      </c>
      <c r="H1082" s="23">
        <v>4.6583333333333323</v>
      </c>
      <c r="I1082" s="23">
        <v>3.6833333333333331</v>
      </c>
      <c r="J1082" s="23">
        <v>5.2069999999999999</v>
      </c>
      <c r="K1082" s="23">
        <v>4.78</v>
      </c>
      <c r="L1082" s="23">
        <v>4.62</v>
      </c>
      <c r="M1082" s="23">
        <v>3.9949999999999997</v>
      </c>
      <c r="N1082" s="23">
        <v>5.0683333333333334</v>
      </c>
      <c r="O1082" s="23">
        <v>5.6166666666666671</v>
      </c>
      <c r="P1082" s="23">
        <v>5.1816666666666666</v>
      </c>
      <c r="Q1082" s="23">
        <v>4.9216666666666669</v>
      </c>
      <c r="R1082" s="23">
        <v>4.6900000000000004</v>
      </c>
      <c r="S1082" s="23">
        <v>5.43</v>
      </c>
      <c r="T1082" s="23">
        <v>5.3500000000000005</v>
      </c>
      <c r="U1082" s="23">
        <v>5.0266666666666664</v>
      </c>
      <c r="V1082" s="23" t="s">
        <v>702</v>
      </c>
      <c r="W1082" s="23">
        <v>5.0966666666666667</v>
      </c>
      <c r="X1082" s="23">
        <v>5.3016666666666667</v>
      </c>
      <c r="Y1082" s="23">
        <v>5.128333333333333</v>
      </c>
      <c r="Z1082" s="154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5"/>
    </row>
    <row r="1083" spans="1:65">
      <c r="A1083" s="30"/>
      <c r="B1083" s="3" t="s">
        <v>272</v>
      </c>
      <c r="C1083" s="29"/>
      <c r="D1083" s="11">
        <v>4.92</v>
      </c>
      <c r="E1083" s="11">
        <v>5.23</v>
      </c>
      <c r="F1083" s="11">
        <v>5.1950000000000003</v>
      </c>
      <c r="G1083" s="11">
        <v>4.8</v>
      </c>
      <c r="H1083" s="11">
        <v>4.6500000000000004</v>
      </c>
      <c r="I1083" s="11">
        <v>3.7</v>
      </c>
      <c r="J1083" s="11">
        <v>5.22</v>
      </c>
      <c r="K1083" s="11">
        <v>4.7750000000000004</v>
      </c>
      <c r="L1083" s="11">
        <v>4.6300000000000008</v>
      </c>
      <c r="M1083" s="11">
        <v>3.99</v>
      </c>
      <c r="N1083" s="11">
        <v>5.085</v>
      </c>
      <c r="O1083" s="11">
        <v>5.6</v>
      </c>
      <c r="P1083" s="11">
        <v>5.1850000000000005</v>
      </c>
      <c r="Q1083" s="11">
        <v>4.9000000000000004</v>
      </c>
      <c r="R1083" s="11">
        <v>4.66</v>
      </c>
      <c r="S1083" s="11">
        <v>5.4499999999999993</v>
      </c>
      <c r="T1083" s="11">
        <v>5.4</v>
      </c>
      <c r="U1083" s="11">
        <v>5.0350000000000001</v>
      </c>
      <c r="V1083" s="11" t="s">
        <v>702</v>
      </c>
      <c r="W1083" s="11">
        <v>5.0949999999999998</v>
      </c>
      <c r="X1083" s="11">
        <v>5.34</v>
      </c>
      <c r="Y1083" s="11">
        <v>5.15</v>
      </c>
      <c r="Z1083" s="154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A1084" s="30"/>
      <c r="B1084" s="3" t="s">
        <v>273</v>
      </c>
      <c r="C1084" s="29"/>
      <c r="D1084" s="24">
        <v>0.15192103211866365</v>
      </c>
      <c r="E1084" s="24">
        <v>5.0066622281382846E-2</v>
      </c>
      <c r="F1084" s="24">
        <v>8.5654344120229528E-2</v>
      </c>
      <c r="G1084" s="24">
        <v>0.20655911179772909</v>
      </c>
      <c r="H1084" s="24">
        <v>9.174239296348588E-2</v>
      </c>
      <c r="I1084" s="24">
        <v>4.0824829046386339E-2</v>
      </c>
      <c r="J1084" s="24">
        <v>4.3215737874066247E-2</v>
      </c>
      <c r="K1084" s="24">
        <v>5.0199601592044667E-2</v>
      </c>
      <c r="L1084" s="24">
        <v>9.4233751915118333E-2</v>
      </c>
      <c r="M1084" s="24">
        <v>4.4609416046390862E-2</v>
      </c>
      <c r="N1084" s="24">
        <v>6.7651065524991158E-2</v>
      </c>
      <c r="O1084" s="24">
        <v>0.18348478592697179</v>
      </c>
      <c r="P1084" s="24">
        <v>4.4459719597256545E-2</v>
      </c>
      <c r="Q1084" s="24">
        <v>0.12528633870724562</v>
      </c>
      <c r="R1084" s="24">
        <v>8.3904707853611982E-2</v>
      </c>
      <c r="S1084" s="24">
        <v>7.9749608149507351E-2</v>
      </c>
      <c r="T1084" s="24">
        <v>0.1224744871391589</v>
      </c>
      <c r="U1084" s="24">
        <v>0.11639014849490782</v>
      </c>
      <c r="V1084" s="24" t="s">
        <v>702</v>
      </c>
      <c r="W1084" s="24">
        <v>0.13995237285114756</v>
      </c>
      <c r="X1084" s="24">
        <v>8.0849654709631694E-2</v>
      </c>
      <c r="Y1084" s="24">
        <v>0.11906580813426938</v>
      </c>
      <c r="Z1084" s="208"/>
      <c r="AA1084" s="209"/>
      <c r="AB1084" s="209"/>
      <c r="AC1084" s="209"/>
      <c r="AD1084" s="209"/>
      <c r="AE1084" s="209"/>
      <c r="AF1084" s="209"/>
      <c r="AG1084" s="209"/>
      <c r="AH1084" s="209"/>
      <c r="AI1084" s="209"/>
      <c r="AJ1084" s="209"/>
      <c r="AK1084" s="209"/>
      <c r="AL1084" s="209"/>
      <c r="AM1084" s="209"/>
      <c r="AN1084" s="209"/>
      <c r="AO1084" s="209"/>
      <c r="AP1084" s="209"/>
      <c r="AQ1084" s="209"/>
      <c r="AR1084" s="209"/>
      <c r="AS1084" s="209"/>
      <c r="AT1084" s="209"/>
      <c r="AU1084" s="209"/>
      <c r="AV1084" s="209"/>
      <c r="AW1084" s="209"/>
      <c r="AX1084" s="209"/>
      <c r="AY1084" s="209"/>
      <c r="AZ1084" s="209"/>
      <c r="BA1084" s="209"/>
      <c r="BB1084" s="209"/>
      <c r="BC1084" s="209"/>
      <c r="BD1084" s="209"/>
      <c r="BE1084" s="209"/>
      <c r="BF1084" s="209"/>
      <c r="BG1084" s="209"/>
      <c r="BH1084" s="209"/>
      <c r="BI1084" s="209"/>
      <c r="BJ1084" s="209"/>
      <c r="BK1084" s="209"/>
      <c r="BL1084" s="209"/>
      <c r="BM1084" s="56"/>
    </row>
    <row r="1085" spans="1:65">
      <c r="A1085" s="30"/>
      <c r="B1085" s="3" t="s">
        <v>87</v>
      </c>
      <c r="C1085" s="29"/>
      <c r="D1085" s="13">
        <v>3.069111759973003E-2</v>
      </c>
      <c r="E1085" s="13">
        <v>9.5425582493105822E-3</v>
      </c>
      <c r="F1085" s="13">
        <v>1.6572914050995716E-2</v>
      </c>
      <c r="G1085" s="13">
        <v>4.1870090229269408E-2</v>
      </c>
      <c r="H1085" s="13">
        <v>1.9694252514522913E-2</v>
      </c>
      <c r="I1085" s="13">
        <v>1.1083663994494029E-2</v>
      </c>
      <c r="J1085" s="13">
        <v>8.2995463556877758E-3</v>
      </c>
      <c r="K1085" s="13">
        <v>1.0502008701264574E-2</v>
      </c>
      <c r="L1085" s="13">
        <v>2.039691599894336E-2</v>
      </c>
      <c r="M1085" s="13">
        <v>1.116631190147456E-2</v>
      </c>
      <c r="N1085" s="13">
        <v>1.3347793263727292E-2</v>
      </c>
      <c r="O1085" s="13">
        <v>3.2667914408362926E-2</v>
      </c>
      <c r="P1085" s="13">
        <v>8.580196770136354E-3</v>
      </c>
      <c r="Q1085" s="13">
        <v>2.545607965606074E-2</v>
      </c>
      <c r="R1085" s="13">
        <v>1.7890129606313854E-2</v>
      </c>
      <c r="S1085" s="13">
        <v>1.4686852329559366E-2</v>
      </c>
      <c r="T1085" s="13">
        <v>2.2892427502646522E-2</v>
      </c>
      <c r="U1085" s="13">
        <v>2.3154538825246915E-2</v>
      </c>
      <c r="V1085" s="13" t="s">
        <v>702</v>
      </c>
      <c r="W1085" s="13">
        <v>2.745958917942725E-2</v>
      </c>
      <c r="X1085" s="13">
        <v>1.5249856279716761E-2</v>
      </c>
      <c r="Y1085" s="13">
        <v>2.3217252154878659E-2</v>
      </c>
      <c r="Z1085" s="154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A1086" s="30"/>
      <c r="B1086" s="3" t="s">
        <v>274</v>
      </c>
      <c r="C1086" s="29"/>
      <c r="D1086" s="13">
        <v>-2.3658503669715225E-2</v>
      </c>
      <c r="E1086" s="13">
        <v>3.4856239207991857E-2</v>
      </c>
      <c r="F1086" s="13">
        <v>1.9405717212193085E-2</v>
      </c>
      <c r="G1086" s="13">
        <v>-2.6945848775204451E-2</v>
      </c>
      <c r="H1086" s="13">
        <v>-8.1187043015776061E-2</v>
      </c>
      <c r="I1086" s="13">
        <v>-0.27349673168689259</v>
      </c>
      <c r="J1086" s="13">
        <v>2.7032357856927813E-2</v>
      </c>
      <c r="K1086" s="13">
        <v>-5.7189423745704793E-2</v>
      </c>
      <c r="L1086" s="13">
        <v>-8.8747936758400869E-2</v>
      </c>
      <c r="M1086" s="13">
        <v>-0.212023378214245</v>
      </c>
      <c r="N1086" s="13">
        <v>-3.1835342074215678E-4</v>
      </c>
      <c r="O1086" s="13">
        <v>0.1078353005498518</v>
      </c>
      <c r="P1086" s="13">
        <v>2.2035593296584333E-2</v>
      </c>
      <c r="Q1086" s="13">
        <v>-2.9246990349046875E-2</v>
      </c>
      <c r="R1086" s="13">
        <v>-7.4941087315346322E-2</v>
      </c>
      <c r="S1086" s="13">
        <v>7.1017035368372783E-2</v>
      </c>
      <c r="T1086" s="13">
        <v>5.5237778862025078E-2</v>
      </c>
      <c r="U1086" s="13">
        <v>-8.5367161844651651E-3</v>
      </c>
      <c r="V1086" s="13" t="s">
        <v>702</v>
      </c>
      <c r="W1086" s="13">
        <v>5.2701332585893823E-3</v>
      </c>
      <c r="X1086" s="13">
        <v>4.5704478056106224E-2</v>
      </c>
      <c r="Y1086" s="13">
        <v>1.15160889590189E-2</v>
      </c>
      <c r="Z1086" s="154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30"/>
      <c r="B1087" s="46" t="s">
        <v>275</v>
      </c>
      <c r="C1087" s="47"/>
      <c r="D1087" s="45">
        <v>0.37</v>
      </c>
      <c r="E1087" s="45">
        <v>0.75</v>
      </c>
      <c r="F1087" s="45">
        <v>0.45</v>
      </c>
      <c r="G1087" s="45">
        <v>0.43</v>
      </c>
      <c r="H1087" s="45">
        <v>1.46</v>
      </c>
      <c r="I1087" s="45">
        <v>5.13</v>
      </c>
      <c r="J1087" s="45">
        <v>0.6</v>
      </c>
      <c r="K1087" s="45">
        <v>1.01</v>
      </c>
      <c r="L1087" s="45">
        <v>1.61</v>
      </c>
      <c r="M1087" s="45">
        <v>3.96</v>
      </c>
      <c r="N1087" s="45">
        <v>0.08</v>
      </c>
      <c r="O1087" s="45">
        <v>2.14</v>
      </c>
      <c r="P1087" s="45">
        <v>0.5</v>
      </c>
      <c r="Q1087" s="45">
        <v>0.47</v>
      </c>
      <c r="R1087" s="45">
        <v>1.34</v>
      </c>
      <c r="S1087" s="45">
        <v>1.44</v>
      </c>
      <c r="T1087" s="45">
        <v>1.1399999999999999</v>
      </c>
      <c r="U1087" s="45">
        <v>0.08</v>
      </c>
      <c r="V1087" s="45">
        <v>0.18</v>
      </c>
      <c r="W1087" s="45">
        <v>0.18</v>
      </c>
      <c r="X1087" s="45">
        <v>0.96</v>
      </c>
      <c r="Y1087" s="45">
        <v>0.3</v>
      </c>
      <c r="Z1087" s="154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B1088" s="31"/>
      <c r="C1088" s="20"/>
      <c r="D1088" s="20"/>
      <c r="E1088" s="20"/>
      <c r="F1088" s="20"/>
      <c r="G1088" s="20"/>
      <c r="H1088" s="20"/>
      <c r="I1088" s="20"/>
      <c r="J1088" s="20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20"/>
      <c r="W1088" s="20"/>
      <c r="X1088" s="20"/>
      <c r="Y1088" s="20"/>
      <c r="BM1088" s="55"/>
    </row>
    <row r="1089" spans="1:65" ht="15">
      <c r="B1089" s="8" t="s">
        <v>631</v>
      </c>
      <c r="BM1089" s="28" t="s">
        <v>67</v>
      </c>
    </row>
    <row r="1090" spans="1:65" ht="15">
      <c r="A1090" s="25" t="s">
        <v>66</v>
      </c>
      <c r="B1090" s="18" t="s">
        <v>110</v>
      </c>
      <c r="C1090" s="15" t="s">
        <v>111</v>
      </c>
      <c r="D1090" s="16" t="s">
        <v>229</v>
      </c>
      <c r="E1090" s="17" t="s">
        <v>229</v>
      </c>
      <c r="F1090" s="17" t="s">
        <v>229</v>
      </c>
      <c r="G1090" s="17" t="s">
        <v>229</v>
      </c>
      <c r="H1090" s="17" t="s">
        <v>229</v>
      </c>
      <c r="I1090" s="17" t="s">
        <v>229</v>
      </c>
      <c r="J1090" s="17" t="s">
        <v>229</v>
      </c>
      <c r="K1090" s="17" t="s">
        <v>229</v>
      </c>
      <c r="L1090" s="17" t="s">
        <v>229</v>
      </c>
      <c r="M1090" s="17" t="s">
        <v>229</v>
      </c>
      <c r="N1090" s="17" t="s">
        <v>229</v>
      </c>
      <c r="O1090" s="17" t="s">
        <v>229</v>
      </c>
      <c r="P1090" s="17" t="s">
        <v>229</v>
      </c>
      <c r="Q1090" s="17" t="s">
        <v>229</v>
      </c>
      <c r="R1090" s="17" t="s">
        <v>229</v>
      </c>
      <c r="S1090" s="17" t="s">
        <v>229</v>
      </c>
      <c r="T1090" s="17" t="s">
        <v>229</v>
      </c>
      <c r="U1090" s="17" t="s">
        <v>229</v>
      </c>
      <c r="V1090" s="17" t="s">
        <v>229</v>
      </c>
      <c r="W1090" s="17" t="s">
        <v>229</v>
      </c>
      <c r="X1090" s="17" t="s">
        <v>229</v>
      </c>
      <c r="Y1090" s="17" t="s">
        <v>229</v>
      </c>
      <c r="Z1090" s="154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8">
        <v>1</v>
      </c>
    </row>
    <row r="1091" spans="1:65">
      <c r="A1091" s="30"/>
      <c r="B1091" s="19" t="s">
        <v>230</v>
      </c>
      <c r="C1091" s="9" t="s">
        <v>230</v>
      </c>
      <c r="D1091" s="152" t="s">
        <v>232</v>
      </c>
      <c r="E1091" s="153" t="s">
        <v>234</v>
      </c>
      <c r="F1091" s="153" t="s">
        <v>235</v>
      </c>
      <c r="G1091" s="153" t="s">
        <v>237</v>
      </c>
      <c r="H1091" s="153" t="s">
        <v>238</v>
      </c>
      <c r="I1091" s="153" t="s">
        <v>239</v>
      </c>
      <c r="J1091" s="153" t="s">
        <v>240</v>
      </c>
      <c r="K1091" s="153" t="s">
        <v>241</v>
      </c>
      <c r="L1091" s="153" t="s">
        <v>244</v>
      </c>
      <c r="M1091" s="153" t="s">
        <v>245</v>
      </c>
      <c r="N1091" s="153" t="s">
        <v>246</v>
      </c>
      <c r="O1091" s="153" t="s">
        <v>247</v>
      </c>
      <c r="P1091" s="153" t="s">
        <v>249</v>
      </c>
      <c r="Q1091" s="153" t="s">
        <v>250</v>
      </c>
      <c r="R1091" s="153" t="s">
        <v>251</v>
      </c>
      <c r="S1091" s="153" t="s">
        <v>252</v>
      </c>
      <c r="T1091" s="153" t="s">
        <v>254</v>
      </c>
      <c r="U1091" s="153" t="s">
        <v>258</v>
      </c>
      <c r="V1091" s="153" t="s">
        <v>259</v>
      </c>
      <c r="W1091" s="153" t="s">
        <v>260</v>
      </c>
      <c r="X1091" s="153" t="s">
        <v>261</v>
      </c>
      <c r="Y1091" s="153" t="s">
        <v>262</v>
      </c>
      <c r="Z1091" s="154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8" t="s">
        <v>3</v>
      </c>
    </row>
    <row r="1092" spans="1:65">
      <c r="A1092" s="30"/>
      <c r="B1092" s="19"/>
      <c r="C1092" s="9"/>
      <c r="D1092" s="10" t="s">
        <v>279</v>
      </c>
      <c r="E1092" s="11" t="s">
        <v>281</v>
      </c>
      <c r="F1092" s="11" t="s">
        <v>282</v>
      </c>
      <c r="G1092" s="11" t="s">
        <v>282</v>
      </c>
      <c r="H1092" s="11" t="s">
        <v>279</v>
      </c>
      <c r="I1092" s="11" t="s">
        <v>281</v>
      </c>
      <c r="J1092" s="11" t="s">
        <v>282</v>
      </c>
      <c r="K1092" s="11" t="s">
        <v>279</v>
      </c>
      <c r="L1092" s="11" t="s">
        <v>282</v>
      </c>
      <c r="M1092" s="11" t="s">
        <v>279</v>
      </c>
      <c r="N1092" s="11" t="s">
        <v>281</v>
      </c>
      <c r="O1092" s="11" t="s">
        <v>282</v>
      </c>
      <c r="P1092" s="11" t="s">
        <v>281</v>
      </c>
      <c r="Q1092" s="11" t="s">
        <v>281</v>
      </c>
      <c r="R1092" s="11" t="s">
        <v>279</v>
      </c>
      <c r="S1092" s="11" t="s">
        <v>282</v>
      </c>
      <c r="T1092" s="11" t="s">
        <v>279</v>
      </c>
      <c r="U1092" s="11" t="s">
        <v>279</v>
      </c>
      <c r="V1092" s="11" t="s">
        <v>282</v>
      </c>
      <c r="W1092" s="11" t="s">
        <v>279</v>
      </c>
      <c r="X1092" s="11" t="s">
        <v>282</v>
      </c>
      <c r="Y1092" s="11" t="s">
        <v>279</v>
      </c>
      <c r="Z1092" s="154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>
        <v>0</v>
      </c>
    </row>
    <row r="1093" spans="1:65">
      <c r="A1093" s="30"/>
      <c r="B1093" s="19"/>
      <c r="C1093" s="9"/>
      <c r="D1093" s="26" t="s">
        <v>333</v>
      </c>
      <c r="E1093" s="26" t="s">
        <v>333</v>
      </c>
      <c r="F1093" s="26" t="s">
        <v>335</v>
      </c>
      <c r="G1093" s="26" t="s">
        <v>335</v>
      </c>
      <c r="H1093" s="26" t="s">
        <v>116</v>
      </c>
      <c r="I1093" s="26" t="s">
        <v>268</v>
      </c>
      <c r="J1093" s="26" t="s">
        <v>335</v>
      </c>
      <c r="K1093" s="26" t="s">
        <v>333</v>
      </c>
      <c r="L1093" s="26" t="s">
        <v>336</v>
      </c>
      <c r="M1093" s="26" t="s">
        <v>335</v>
      </c>
      <c r="N1093" s="26" t="s">
        <v>336</v>
      </c>
      <c r="O1093" s="26" t="s">
        <v>333</v>
      </c>
      <c r="P1093" s="26" t="s">
        <v>335</v>
      </c>
      <c r="Q1093" s="26" t="s">
        <v>337</v>
      </c>
      <c r="R1093" s="26" t="s">
        <v>333</v>
      </c>
      <c r="S1093" s="26" t="s">
        <v>336</v>
      </c>
      <c r="T1093" s="26" t="s">
        <v>115</v>
      </c>
      <c r="U1093" s="26" t="s">
        <v>333</v>
      </c>
      <c r="V1093" s="26" t="s">
        <v>338</v>
      </c>
      <c r="W1093" s="26" t="s">
        <v>333</v>
      </c>
      <c r="X1093" s="26" t="s">
        <v>333</v>
      </c>
      <c r="Y1093" s="26" t="s">
        <v>333</v>
      </c>
      <c r="Z1093" s="154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>
        <v>0</v>
      </c>
    </row>
    <row r="1094" spans="1:65">
      <c r="A1094" s="30"/>
      <c r="B1094" s="18">
        <v>1</v>
      </c>
      <c r="C1094" s="14">
        <v>1</v>
      </c>
      <c r="D1094" s="219">
        <v>58</v>
      </c>
      <c r="E1094" s="219">
        <v>55</v>
      </c>
      <c r="F1094" s="219">
        <v>54</v>
      </c>
      <c r="G1094" s="219">
        <v>62.9</v>
      </c>
      <c r="H1094" s="219">
        <v>45</v>
      </c>
      <c r="I1094" s="220">
        <v>60</v>
      </c>
      <c r="J1094" s="219">
        <v>67</v>
      </c>
      <c r="K1094" s="219">
        <v>64.099999999999994</v>
      </c>
      <c r="L1094" s="219">
        <v>72</v>
      </c>
      <c r="M1094" s="219">
        <v>60</v>
      </c>
      <c r="N1094" s="219">
        <v>70</v>
      </c>
      <c r="O1094" s="220">
        <v>86</v>
      </c>
      <c r="P1094" s="219">
        <v>60</v>
      </c>
      <c r="Q1094" s="219">
        <v>57</v>
      </c>
      <c r="R1094" s="219">
        <v>54</v>
      </c>
      <c r="S1094" s="219">
        <v>68</v>
      </c>
      <c r="T1094" s="219">
        <v>61</v>
      </c>
      <c r="U1094" s="219">
        <v>56</v>
      </c>
      <c r="V1094" s="219">
        <v>66</v>
      </c>
      <c r="W1094" s="219">
        <v>58</v>
      </c>
      <c r="X1094" s="219">
        <v>59</v>
      </c>
      <c r="Y1094" s="219">
        <v>55</v>
      </c>
      <c r="Z1094" s="221"/>
      <c r="AA1094" s="222"/>
      <c r="AB1094" s="222"/>
      <c r="AC1094" s="222"/>
      <c r="AD1094" s="222"/>
      <c r="AE1094" s="222"/>
      <c r="AF1094" s="222"/>
      <c r="AG1094" s="222"/>
      <c r="AH1094" s="222"/>
      <c r="AI1094" s="222"/>
      <c r="AJ1094" s="222"/>
      <c r="AK1094" s="222"/>
      <c r="AL1094" s="222"/>
      <c r="AM1094" s="222"/>
      <c r="AN1094" s="222"/>
      <c r="AO1094" s="222"/>
      <c r="AP1094" s="222"/>
      <c r="AQ1094" s="222"/>
      <c r="AR1094" s="222"/>
      <c r="AS1094" s="222"/>
      <c r="AT1094" s="222"/>
      <c r="AU1094" s="222"/>
      <c r="AV1094" s="222"/>
      <c r="AW1094" s="222"/>
      <c r="AX1094" s="222"/>
      <c r="AY1094" s="222"/>
      <c r="AZ1094" s="222"/>
      <c r="BA1094" s="222"/>
      <c r="BB1094" s="222"/>
      <c r="BC1094" s="222"/>
      <c r="BD1094" s="222"/>
      <c r="BE1094" s="222"/>
      <c r="BF1094" s="222"/>
      <c r="BG1094" s="222"/>
      <c r="BH1094" s="222"/>
      <c r="BI1094" s="222"/>
      <c r="BJ1094" s="222"/>
      <c r="BK1094" s="222"/>
      <c r="BL1094" s="222"/>
      <c r="BM1094" s="223">
        <v>1</v>
      </c>
    </row>
    <row r="1095" spans="1:65">
      <c r="A1095" s="30"/>
      <c r="B1095" s="19">
        <v>1</v>
      </c>
      <c r="C1095" s="9">
        <v>2</v>
      </c>
      <c r="D1095" s="224">
        <v>59</v>
      </c>
      <c r="E1095" s="224">
        <v>56</v>
      </c>
      <c r="F1095" s="224">
        <v>55</v>
      </c>
      <c r="G1095" s="224">
        <v>60.8</v>
      </c>
      <c r="H1095" s="224">
        <v>45</v>
      </c>
      <c r="I1095" s="225">
        <v>60</v>
      </c>
      <c r="J1095" s="224">
        <v>68</v>
      </c>
      <c r="K1095" s="224">
        <v>63.1</v>
      </c>
      <c r="L1095" s="224">
        <v>69</v>
      </c>
      <c r="M1095" s="224">
        <v>60</v>
      </c>
      <c r="N1095" s="224">
        <v>68</v>
      </c>
      <c r="O1095" s="225">
        <v>85</v>
      </c>
      <c r="P1095" s="224">
        <v>61</v>
      </c>
      <c r="Q1095" s="224">
        <v>56</v>
      </c>
      <c r="R1095" s="224">
        <v>54</v>
      </c>
      <c r="S1095" s="224">
        <v>69</v>
      </c>
      <c r="T1095" s="224">
        <v>60</v>
      </c>
      <c r="U1095" s="224">
        <v>51</v>
      </c>
      <c r="V1095" s="224">
        <v>65</v>
      </c>
      <c r="W1095" s="224">
        <v>58</v>
      </c>
      <c r="X1095" s="224">
        <v>60</v>
      </c>
      <c r="Y1095" s="224">
        <v>55</v>
      </c>
      <c r="Z1095" s="221"/>
      <c r="AA1095" s="222"/>
      <c r="AB1095" s="222"/>
      <c r="AC1095" s="222"/>
      <c r="AD1095" s="222"/>
      <c r="AE1095" s="222"/>
      <c r="AF1095" s="222"/>
      <c r="AG1095" s="222"/>
      <c r="AH1095" s="222"/>
      <c r="AI1095" s="222"/>
      <c r="AJ1095" s="222"/>
      <c r="AK1095" s="222"/>
      <c r="AL1095" s="222"/>
      <c r="AM1095" s="222"/>
      <c r="AN1095" s="222"/>
      <c r="AO1095" s="222"/>
      <c r="AP1095" s="222"/>
      <c r="AQ1095" s="222"/>
      <c r="AR1095" s="222"/>
      <c r="AS1095" s="222"/>
      <c r="AT1095" s="222"/>
      <c r="AU1095" s="222"/>
      <c r="AV1095" s="222"/>
      <c r="AW1095" s="222"/>
      <c r="AX1095" s="222"/>
      <c r="AY1095" s="222"/>
      <c r="AZ1095" s="222"/>
      <c r="BA1095" s="222"/>
      <c r="BB1095" s="222"/>
      <c r="BC1095" s="222"/>
      <c r="BD1095" s="222"/>
      <c r="BE1095" s="222"/>
      <c r="BF1095" s="222"/>
      <c r="BG1095" s="222"/>
      <c r="BH1095" s="222"/>
      <c r="BI1095" s="222"/>
      <c r="BJ1095" s="222"/>
      <c r="BK1095" s="222"/>
      <c r="BL1095" s="222"/>
      <c r="BM1095" s="223">
        <v>32</v>
      </c>
    </row>
    <row r="1096" spans="1:65">
      <c r="A1096" s="30"/>
      <c r="B1096" s="19">
        <v>1</v>
      </c>
      <c r="C1096" s="9">
        <v>3</v>
      </c>
      <c r="D1096" s="224">
        <v>58</v>
      </c>
      <c r="E1096" s="224">
        <v>56</v>
      </c>
      <c r="F1096" s="224">
        <v>55</v>
      </c>
      <c r="G1096" s="224">
        <v>62.20000000000001</v>
      </c>
      <c r="H1096" s="224">
        <v>45</v>
      </c>
      <c r="I1096" s="225">
        <v>60</v>
      </c>
      <c r="J1096" s="224">
        <v>68</v>
      </c>
      <c r="K1096" s="226">
        <v>49.7</v>
      </c>
      <c r="L1096" s="224">
        <v>71</v>
      </c>
      <c r="M1096" s="224">
        <v>62</v>
      </c>
      <c r="N1096" s="224">
        <v>68</v>
      </c>
      <c r="O1096" s="226">
        <v>74</v>
      </c>
      <c r="P1096" s="224">
        <v>61</v>
      </c>
      <c r="Q1096" s="224">
        <v>63</v>
      </c>
      <c r="R1096" s="224">
        <v>56</v>
      </c>
      <c r="S1096" s="224">
        <v>69</v>
      </c>
      <c r="T1096" s="224">
        <v>61</v>
      </c>
      <c r="U1096" s="224">
        <v>55</v>
      </c>
      <c r="V1096" s="224">
        <v>64</v>
      </c>
      <c r="W1096" s="224">
        <v>59</v>
      </c>
      <c r="X1096" s="224">
        <v>61</v>
      </c>
      <c r="Y1096" s="224">
        <v>56</v>
      </c>
      <c r="Z1096" s="221"/>
      <c r="AA1096" s="222"/>
      <c r="AB1096" s="222"/>
      <c r="AC1096" s="222"/>
      <c r="AD1096" s="222"/>
      <c r="AE1096" s="222"/>
      <c r="AF1096" s="222"/>
      <c r="AG1096" s="222"/>
      <c r="AH1096" s="222"/>
      <c r="AI1096" s="222"/>
      <c r="AJ1096" s="222"/>
      <c r="AK1096" s="222"/>
      <c r="AL1096" s="222"/>
      <c r="AM1096" s="222"/>
      <c r="AN1096" s="222"/>
      <c r="AO1096" s="222"/>
      <c r="AP1096" s="222"/>
      <c r="AQ1096" s="222"/>
      <c r="AR1096" s="222"/>
      <c r="AS1096" s="222"/>
      <c r="AT1096" s="222"/>
      <c r="AU1096" s="222"/>
      <c r="AV1096" s="222"/>
      <c r="AW1096" s="222"/>
      <c r="AX1096" s="222"/>
      <c r="AY1096" s="222"/>
      <c r="AZ1096" s="222"/>
      <c r="BA1096" s="222"/>
      <c r="BB1096" s="222"/>
      <c r="BC1096" s="222"/>
      <c r="BD1096" s="222"/>
      <c r="BE1096" s="222"/>
      <c r="BF1096" s="222"/>
      <c r="BG1096" s="222"/>
      <c r="BH1096" s="222"/>
      <c r="BI1096" s="222"/>
      <c r="BJ1096" s="222"/>
      <c r="BK1096" s="222"/>
      <c r="BL1096" s="222"/>
      <c r="BM1096" s="223">
        <v>16</v>
      </c>
    </row>
    <row r="1097" spans="1:65">
      <c r="A1097" s="30"/>
      <c r="B1097" s="19">
        <v>1</v>
      </c>
      <c r="C1097" s="9">
        <v>4</v>
      </c>
      <c r="D1097" s="224">
        <v>58</v>
      </c>
      <c r="E1097" s="224">
        <v>56</v>
      </c>
      <c r="F1097" s="224">
        <v>54</v>
      </c>
      <c r="G1097" s="224">
        <v>62.6</v>
      </c>
      <c r="H1097" s="224">
        <v>45</v>
      </c>
      <c r="I1097" s="225">
        <v>60</v>
      </c>
      <c r="J1097" s="224">
        <v>68</v>
      </c>
      <c r="K1097" s="224">
        <v>64.900000000000006</v>
      </c>
      <c r="L1097" s="224">
        <v>72</v>
      </c>
      <c r="M1097" s="224">
        <v>62</v>
      </c>
      <c r="N1097" s="224">
        <v>68</v>
      </c>
      <c r="O1097" s="225">
        <v>91</v>
      </c>
      <c r="P1097" s="224">
        <v>62</v>
      </c>
      <c r="Q1097" s="224">
        <v>61</v>
      </c>
      <c r="R1097" s="224">
        <v>54</v>
      </c>
      <c r="S1097" s="224">
        <v>70</v>
      </c>
      <c r="T1097" s="224">
        <v>61</v>
      </c>
      <c r="U1097" s="224">
        <v>56</v>
      </c>
      <c r="V1097" s="224">
        <v>64</v>
      </c>
      <c r="W1097" s="224">
        <v>59</v>
      </c>
      <c r="X1097" s="224">
        <v>59</v>
      </c>
      <c r="Y1097" s="224">
        <v>55</v>
      </c>
      <c r="Z1097" s="221"/>
      <c r="AA1097" s="222"/>
      <c r="AB1097" s="222"/>
      <c r="AC1097" s="222"/>
      <c r="AD1097" s="222"/>
      <c r="AE1097" s="222"/>
      <c r="AF1097" s="222"/>
      <c r="AG1097" s="222"/>
      <c r="AH1097" s="222"/>
      <c r="AI1097" s="222"/>
      <c r="AJ1097" s="222"/>
      <c r="AK1097" s="222"/>
      <c r="AL1097" s="222"/>
      <c r="AM1097" s="222"/>
      <c r="AN1097" s="222"/>
      <c r="AO1097" s="222"/>
      <c r="AP1097" s="222"/>
      <c r="AQ1097" s="222"/>
      <c r="AR1097" s="222"/>
      <c r="AS1097" s="222"/>
      <c r="AT1097" s="222"/>
      <c r="AU1097" s="222"/>
      <c r="AV1097" s="222"/>
      <c r="AW1097" s="222"/>
      <c r="AX1097" s="222"/>
      <c r="AY1097" s="222"/>
      <c r="AZ1097" s="222"/>
      <c r="BA1097" s="222"/>
      <c r="BB1097" s="222"/>
      <c r="BC1097" s="222"/>
      <c r="BD1097" s="222"/>
      <c r="BE1097" s="222"/>
      <c r="BF1097" s="222"/>
      <c r="BG1097" s="222"/>
      <c r="BH1097" s="222"/>
      <c r="BI1097" s="222"/>
      <c r="BJ1097" s="222"/>
      <c r="BK1097" s="222"/>
      <c r="BL1097" s="222"/>
      <c r="BM1097" s="223">
        <v>60.27116666666668</v>
      </c>
    </row>
    <row r="1098" spans="1:65">
      <c r="A1098" s="30"/>
      <c r="B1098" s="19">
        <v>1</v>
      </c>
      <c r="C1098" s="9">
        <v>5</v>
      </c>
      <c r="D1098" s="224">
        <v>57</v>
      </c>
      <c r="E1098" s="224">
        <v>55</v>
      </c>
      <c r="F1098" s="224">
        <v>56</v>
      </c>
      <c r="G1098" s="224">
        <v>62.5</v>
      </c>
      <c r="H1098" s="224">
        <v>45</v>
      </c>
      <c r="I1098" s="225">
        <v>60</v>
      </c>
      <c r="J1098" s="224">
        <v>67</v>
      </c>
      <c r="K1098" s="224">
        <v>65.2</v>
      </c>
      <c r="L1098" s="224">
        <v>69</v>
      </c>
      <c r="M1098" s="224">
        <v>64</v>
      </c>
      <c r="N1098" s="224">
        <v>68</v>
      </c>
      <c r="O1098" s="225">
        <v>84</v>
      </c>
      <c r="P1098" s="224">
        <v>59</v>
      </c>
      <c r="Q1098" s="224">
        <v>62</v>
      </c>
      <c r="R1098" s="224">
        <v>53</v>
      </c>
      <c r="S1098" s="224">
        <v>68</v>
      </c>
      <c r="T1098" s="224">
        <v>61</v>
      </c>
      <c r="U1098" s="224">
        <v>53</v>
      </c>
      <c r="V1098" s="224">
        <v>64</v>
      </c>
      <c r="W1098" s="224">
        <v>58</v>
      </c>
      <c r="X1098" s="224">
        <v>61</v>
      </c>
      <c r="Y1098" s="224">
        <v>56</v>
      </c>
      <c r="Z1098" s="221"/>
      <c r="AA1098" s="222"/>
      <c r="AB1098" s="222"/>
      <c r="AC1098" s="222"/>
      <c r="AD1098" s="222"/>
      <c r="AE1098" s="222"/>
      <c r="AF1098" s="222"/>
      <c r="AG1098" s="222"/>
      <c r="AH1098" s="222"/>
      <c r="AI1098" s="222"/>
      <c r="AJ1098" s="222"/>
      <c r="AK1098" s="222"/>
      <c r="AL1098" s="222"/>
      <c r="AM1098" s="222"/>
      <c r="AN1098" s="222"/>
      <c r="AO1098" s="222"/>
      <c r="AP1098" s="222"/>
      <c r="AQ1098" s="222"/>
      <c r="AR1098" s="222"/>
      <c r="AS1098" s="222"/>
      <c r="AT1098" s="222"/>
      <c r="AU1098" s="222"/>
      <c r="AV1098" s="222"/>
      <c r="AW1098" s="222"/>
      <c r="AX1098" s="222"/>
      <c r="AY1098" s="222"/>
      <c r="AZ1098" s="222"/>
      <c r="BA1098" s="222"/>
      <c r="BB1098" s="222"/>
      <c r="BC1098" s="222"/>
      <c r="BD1098" s="222"/>
      <c r="BE1098" s="222"/>
      <c r="BF1098" s="222"/>
      <c r="BG1098" s="222"/>
      <c r="BH1098" s="222"/>
      <c r="BI1098" s="222"/>
      <c r="BJ1098" s="222"/>
      <c r="BK1098" s="222"/>
      <c r="BL1098" s="222"/>
      <c r="BM1098" s="223">
        <v>126</v>
      </c>
    </row>
    <row r="1099" spans="1:65">
      <c r="A1099" s="30"/>
      <c r="B1099" s="19">
        <v>1</v>
      </c>
      <c r="C1099" s="9">
        <v>6</v>
      </c>
      <c r="D1099" s="224">
        <v>59</v>
      </c>
      <c r="E1099" s="224">
        <v>56</v>
      </c>
      <c r="F1099" s="224">
        <v>56</v>
      </c>
      <c r="G1099" s="224">
        <v>60.7</v>
      </c>
      <c r="H1099" s="224">
        <v>45</v>
      </c>
      <c r="I1099" s="225">
        <v>60</v>
      </c>
      <c r="J1099" s="224">
        <v>66</v>
      </c>
      <c r="K1099" s="224">
        <v>63.4</v>
      </c>
      <c r="L1099" s="224">
        <v>71</v>
      </c>
      <c r="M1099" s="224">
        <v>63</v>
      </c>
      <c r="N1099" s="224">
        <v>66</v>
      </c>
      <c r="O1099" s="225">
        <v>88</v>
      </c>
      <c r="P1099" s="224">
        <v>60</v>
      </c>
      <c r="Q1099" s="224">
        <v>62</v>
      </c>
      <c r="R1099" s="224">
        <v>55</v>
      </c>
      <c r="S1099" s="224">
        <v>70</v>
      </c>
      <c r="T1099" s="224">
        <v>60</v>
      </c>
      <c r="U1099" s="224">
        <v>53</v>
      </c>
      <c r="V1099" s="224">
        <v>66</v>
      </c>
      <c r="W1099" s="224">
        <v>59</v>
      </c>
      <c r="X1099" s="224">
        <v>61</v>
      </c>
      <c r="Y1099" s="224">
        <v>56</v>
      </c>
      <c r="Z1099" s="221"/>
      <c r="AA1099" s="222"/>
      <c r="AB1099" s="222"/>
      <c r="AC1099" s="222"/>
      <c r="AD1099" s="222"/>
      <c r="AE1099" s="222"/>
      <c r="AF1099" s="222"/>
      <c r="AG1099" s="222"/>
      <c r="AH1099" s="222"/>
      <c r="AI1099" s="222"/>
      <c r="AJ1099" s="222"/>
      <c r="AK1099" s="222"/>
      <c r="AL1099" s="222"/>
      <c r="AM1099" s="222"/>
      <c r="AN1099" s="222"/>
      <c r="AO1099" s="222"/>
      <c r="AP1099" s="222"/>
      <c r="AQ1099" s="222"/>
      <c r="AR1099" s="222"/>
      <c r="AS1099" s="222"/>
      <c r="AT1099" s="222"/>
      <c r="AU1099" s="222"/>
      <c r="AV1099" s="222"/>
      <c r="AW1099" s="222"/>
      <c r="AX1099" s="222"/>
      <c r="AY1099" s="222"/>
      <c r="AZ1099" s="222"/>
      <c r="BA1099" s="222"/>
      <c r="BB1099" s="222"/>
      <c r="BC1099" s="222"/>
      <c r="BD1099" s="222"/>
      <c r="BE1099" s="222"/>
      <c r="BF1099" s="222"/>
      <c r="BG1099" s="222"/>
      <c r="BH1099" s="222"/>
      <c r="BI1099" s="222"/>
      <c r="BJ1099" s="222"/>
      <c r="BK1099" s="222"/>
      <c r="BL1099" s="222"/>
      <c r="BM1099" s="227"/>
    </row>
    <row r="1100" spans="1:65">
      <c r="A1100" s="30"/>
      <c r="B1100" s="20" t="s">
        <v>271</v>
      </c>
      <c r="C1100" s="12"/>
      <c r="D1100" s="228">
        <v>58.166666666666664</v>
      </c>
      <c r="E1100" s="228">
        <v>55.666666666666664</v>
      </c>
      <c r="F1100" s="228">
        <v>55</v>
      </c>
      <c r="G1100" s="228">
        <v>61.949999999999996</v>
      </c>
      <c r="H1100" s="228">
        <v>45</v>
      </c>
      <c r="I1100" s="228">
        <v>60</v>
      </c>
      <c r="J1100" s="228">
        <v>67.333333333333329</v>
      </c>
      <c r="K1100" s="228">
        <v>61.733333333333327</v>
      </c>
      <c r="L1100" s="228">
        <v>70.666666666666671</v>
      </c>
      <c r="M1100" s="228">
        <v>61.833333333333336</v>
      </c>
      <c r="N1100" s="228">
        <v>68</v>
      </c>
      <c r="O1100" s="228">
        <v>84.666666666666671</v>
      </c>
      <c r="P1100" s="228">
        <v>60.5</v>
      </c>
      <c r="Q1100" s="228">
        <v>60.166666666666664</v>
      </c>
      <c r="R1100" s="228">
        <v>54.333333333333336</v>
      </c>
      <c r="S1100" s="228">
        <v>69</v>
      </c>
      <c r="T1100" s="228">
        <v>60.666666666666664</v>
      </c>
      <c r="U1100" s="228">
        <v>54</v>
      </c>
      <c r="V1100" s="228">
        <v>64.833333333333329</v>
      </c>
      <c r="W1100" s="228">
        <v>58.5</v>
      </c>
      <c r="X1100" s="228">
        <v>60.166666666666664</v>
      </c>
      <c r="Y1100" s="228">
        <v>55.5</v>
      </c>
      <c r="Z1100" s="221"/>
      <c r="AA1100" s="222"/>
      <c r="AB1100" s="222"/>
      <c r="AC1100" s="222"/>
      <c r="AD1100" s="222"/>
      <c r="AE1100" s="222"/>
      <c r="AF1100" s="222"/>
      <c r="AG1100" s="222"/>
      <c r="AH1100" s="222"/>
      <c r="AI1100" s="222"/>
      <c r="AJ1100" s="222"/>
      <c r="AK1100" s="222"/>
      <c r="AL1100" s="222"/>
      <c r="AM1100" s="222"/>
      <c r="AN1100" s="222"/>
      <c r="AO1100" s="222"/>
      <c r="AP1100" s="222"/>
      <c r="AQ1100" s="222"/>
      <c r="AR1100" s="222"/>
      <c r="AS1100" s="222"/>
      <c r="AT1100" s="222"/>
      <c r="AU1100" s="222"/>
      <c r="AV1100" s="222"/>
      <c r="AW1100" s="222"/>
      <c r="AX1100" s="222"/>
      <c r="AY1100" s="222"/>
      <c r="AZ1100" s="222"/>
      <c r="BA1100" s="222"/>
      <c r="BB1100" s="222"/>
      <c r="BC1100" s="222"/>
      <c r="BD1100" s="222"/>
      <c r="BE1100" s="222"/>
      <c r="BF1100" s="222"/>
      <c r="BG1100" s="222"/>
      <c r="BH1100" s="222"/>
      <c r="BI1100" s="222"/>
      <c r="BJ1100" s="222"/>
      <c r="BK1100" s="222"/>
      <c r="BL1100" s="222"/>
      <c r="BM1100" s="227"/>
    </row>
    <row r="1101" spans="1:65">
      <c r="A1101" s="30"/>
      <c r="B1101" s="3" t="s">
        <v>272</v>
      </c>
      <c r="C1101" s="29"/>
      <c r="D1101" s="224">
        <v>58</v>
      </c>
      <c r="E1101" s="224">
        <v>56</v>
      </c>
      <c r="F1101" s="224">
        <v>55</v>
      </c>
      <c r="G1101" s="224">
        <v>62.350000000000009</v>
      </c>
      <c r="H1101" s="224">
        <v>45</v>
      </c>
      <c r="I1101" s="224">
        <v>60</v>
      </c>
      <c r="J1101" s="224">
        <v>67.5</v>
      </c>
      <c r="K1101" s="224">
        <v>63.75</v>
      </c>
      <c r="L1101" s="224">
        <v>71</v>
      </c>
      <c r="M1101" s="224">
        <v>62</v>
      </c>
      <c r="N1101" s="224">
        <v>68</v>
      </c>
      <c r="O1101" s="224">
        <v>85.5</v>
      </c>
      <c r="P1101" s="224">
        <v>60.5</v>
      </c>
      <c r="Q1101" s="224">
        <v>61.5</v>
      </c>
      <c r="R1101" s="224">
        <v>54</v>
      </c>
      <c r="S1101" s="224">
        <v>69</v>
      </c>
      <c r="T1101" s="224">
        <v>61</v>
      </c>
      <c r="U1101" s="224">
        <v>54</v>
      </c>
      <c r="V1101" s="224">
        <v>64.5</v>
      </c>
      <c r="W1101" s="224">
        <v>58.5</v>
      </c>
      <c r="X1101" s="224">
        <v>60.5</v>
      </c>
      <c r="Y1101" s="224">
        <v>55.5</v>
      </c>
      <c r="Z1101" s="221"/>
      <c r="AA1101" s="222"/>
      <c r="AB1101" s="222"/>
      <c r="AC1101" s="222"/>
      <c r="AD1101" s="222"/>
      <c r="AE1101" s="222"/>
      <c r="AF1101" s="222"/>
      <c r="AG1101" s="222"/>
      <c r="AH1101" s="222"/>
      <c r="AI1101" s="222"/>
      <c r="AJ1101" s="222"/>
      <c r="AK1101" s="222"/>
      <c r="AL1101" s="222"/>
      <c r="AM1101" s="222"/>
      <c r="AN1101" s="222"/>
      <c r="AO1101" s="222"/>
      <c r="AP1101" s="222"/>
      <c r="AQ1101" s="222"/>
      <c r="AR1101" s="222"/>
      <c r="AS1101" s="222"/>
      <c r="AT1101" s="222"/>
      <c r="AU1101" s="222"/>
      <c r="AV1101" s="222"/>
      <c r="AW1101" s="222"/>
      <c r="AX1101" s="222"/>
      <c r="AY1101" s="222"/>
      <c r="AZ1101" s="222"/>
      <c r="BA1101" s="222"/>
      <c r="BB1101" s="222"/>
      <c r="BC1101" s="222"/>
      <c r="BD1101" s="222"/>
      <c r="BE1101" s="222"/>
      <c r="BF1101" s="222"/>
      <c r="BG1101" s="222"/>
      <c r="BH1101" s="222"/>
      <c r="BI1101" s="222"/>
      <c r="BJ1101" s="222"/>
      <c r="BK1101" s="222"/>
      <c r="BL1101" s="222"/>
      <c r="BM1101" s="227"/>
    </row>
    <row r="1102" spans="1:65">
      <c r="A1102" s="30"/>
      <c r="B1102" s="3" t="s">
        <v>273</v>
      </c>
      <c r="C1102" s="29"/>
      <c r="D1102" s="224">
        <v>0.752772652709081</v>
      </c>
      <c r="E1102" s="224">
        <v>0.51639777949432231</v>
      </c>
      <c r="F1102" s="224">
        <v>0.89442719099991586</v>
      </c>
      <c r="G1102" s="224">
        <v>0.95655632348544994</v>
      </c>
      <c r="H1102" s="224">
        <v>0</v>
      </c>
      <c r="I1102" s="224">
        <v>0</v>
      </c>
      <c r="J1102" s="224">
        <v>0.81649658092772603</v>
      </c>
      <c r="K1102" s="224">
        <v>5.9513583883569519</v>
      </c>
      <c r="L1102" s="224">
        <v>1.3662601021279464</v>
      </c>
      <c r="M1102" s="224">
        <v>1.602081978759722</v>
      </c>
      <c r="N1102" s="224">
        <v>1.2649110640673518</v>
      </c>
      <c r="O1102" s="224">
        <v>5.7850381733111034</v>
      </c>
      <c r="P1102" s="224">
        <v>1.0488088481701516</v>
      </c>
      <c r="Q1102" s="224">
        <v>2.9268868558020258</v>
      </c>
      <c r="R1102" s="224">
        <v>1.0327955589886444</v>
      </c>
      <c r="S1102" s="224">
        <v>0.89442719099991586</v>
      </c>
      <c r="T1102" s="224">
        <v>0.51639777949432231</v>
      </c>
      <c r="U1102" s="224">
        <v>2</v>
      </c>
      <c r="V1102" s="224">
        <v>0.98319208025017513</v>
      </c>
      <c r="W1102" s="224">
        <v>0.54772255750516607</v>
      </c>
      <c r="X1102" s="224">
        <v>0.98319208025017502</v>
      </c>
      <c r="Y1102" s="224">
        <v>0.54772255750516607</v>
      </c>
      <c r="Z1102" s="221"/>
      <c r="AA1102" s="222"/>
      <c r="AB1102" s="222"/>
      <c r="AC1102" s="222"/>
      <c r="AD1102" s="222"/>
      <c r="AE1102" s="222"/>
      <c r="AF1102" s="222"/>
      <c r="AG1102" s="222"/>
      <c r="AH1102" s="222"/>
      <c r="AI1102" s="222"/>
      <c r="AJ1102" s="222"/>
      <c r="AK1102" s="222"/>
      <c r="AL1102" s="222"/>
      <c r="AM1102" s="222"/>
      <c r="AN1102" s="222"/>
      <c r="AO1102" s="222"/>
      <c r="AP1102" s="222"/>
      <c r="AQ1102" s="222"/>
      <c r="AR1102" s="222"/>
      <c r="AS1102" s="222"/>
      <c r="AT1102" s="222"/>
      <c r="AU1102" s="222"/>
      <c r="AV1102" s="222"/>
      <c r="AW1102" s="222"/>
      <c r="AX1102" s="222"/>
      <c r="AY1102" s="222"/>
      <c r="AZ1102" s="222"/>
      <c r="BA1102" s="222"/>
      <c r="BB1102" s="222"/>
      <c r="BC1102" s="222"/>
      <c r="BD1102" s="222"/>
      <c r="BE1102" s="222"/>
      <c r="BF1102" s="222"/>
      <c r="BG1102" s="222"/>
      <c r="BH1102" s="222"/>
      <c r="BI1102" s="222"/>
      <c r="BJ1102" s="222"/>
      <c r="BK1102" s="222"/>
      <c r="BL1102" s="222"/>
      <c r="BM1102" s="227"/>
    </row>
    <row r="1103" spans="1:65">
      <c r="A1103" s="30"/>
      <c r="B1103" s="3" t="s">
        <v>87</v>
      </c>
      <c r="C1103" s="29"/>
      <c r="D1103" s="13">
        <v>1.2941650189840935E-2</v>
      </c>
      <c r="E1103" s="13">
        <v>9.2766068172632759E-3</v>
      </c>
      <c r="F1103" s="13">
        <v>1.6262312563634834E-2</v>
      </c>
      <c r="G1103" s="13">
        <v>1.5440780040120259E-2</v>
      </c>
      <c r="H1103" s="13">
        <v>0</v>
      </c>
      <c r="I1103" s="13">
        <v>0</v>
      </c>
      <c r="J1103" s="13">
        <v>1.2126186845461278E-2</v>
      </c>
      <c r="K1103" s="13">
        <v>9.6404293547898798E-2</v>
      </c>
      <c r="L1103" s="13">
        <v>1.933386936973509E-2</v>
      </c>
      <c r="M1103" s="13">
        <v>2.5909681597192268E-2</v>
      </c>
      <c r="N1103" s="13">
        <v>1.8601633295108114E-2</v>
      </c>
      <c r="O1103" s="13">
        <v>6.832722251942247E-2</v>
      </c>
      <c r="P1103" s="13">
        <v>1.7335683440828954E-2</v>
      </c>
      <c r="Q1103" s="13">
        <v>4.8646318932997659E-2</v>
      </c>
      <c r="R1103" s="13">
        <v>1.9008507220649895E-2</v>
      </c>
      <c r="S1103" s="13">
        <v>1.2962712913042259E-2</v>
      </c>
      <c r="T1103" s="13">
        <v>8.5120513103459725E-3</v>
      </c>
      <c r="U1103" s="13">
        <v>3.7037037037037035E-2</v>
      </c>
      <c r="V1103" s="13">
        <v>1.516491640488702E-2</v>
      </c>
      <c r="W1103" s="13">
        <v>9.362778760772069E-3</v>
      </c>
      <c r="X1103" s="13">
        <v>1.6341142608036152E-2</v>
      </c>
      <c r="Y1103" s="13">
        <v>9.8688749100029928E-3</v>
      </c>
      <c r="Z1103" s="154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A1104" s="30"/>
      <c r="B1104" s="3" t="s">
        <v>274</v>
      </c>
      <c r="C1104" s="29"/>
      <c r="D1104" s="13">
        <v>-3.4917193682994063E-2</v>
      </c>
      <c r="E1104" s="13">
        <v>-7.6396397392894055E-2</v>
      </c>
      <c r="F1104" s="13">
        <v>-8.7457518382200616E-2</v>
      </c>
      <c r="G1104" s="13">
        <v>2.7854667931321186E-2</v>
      </c>
      <c r="H1104" s="13">
        <v>-0.25337433322180059</v>
      </c>
      <c r="I1104" s="13">
        <v>-4.499110962400743E-3</v>
      </c>
      <c r="J1104" s="13">
        <v>0.11717321991997243</v>
      </c>
      <c r="K1104" s="13">
        <v>2.4259803609796515E-2</v>
      </c>
      <c r="L1104" s="13">
        <v>0.1724788248665059</v>
      </c>
      <c r="M1104" s="13">
        <v>2.5918971758192688E-2</v>
      </c>
      <c r="N1104" s="13">
        <v>0.12823434090927921</v>
      </c>
      <c r="O1104" s="13">
        <v>0.40476236564194568</v>
      </c>
      <c r="P1104" s="13">
        <v>3.7967297795793442E-3</v>
      </c>
      <c r="Q1104" s="13">
        <v>-1.7338307150740473E-3</v>
      </c>
      <c r="R1104" s="13">
        <v>-9.8518639371507288E-2</v>
      </c>
      <c r="S1104" s="13">
        <v>0.14482602239323916</v>
      </c>
      <c r="T1104" s="13">
        <v>6.5620100269059289E-3</v>
      </c>
      <c r="U1104" s="13">
        <v>-0.10404919986616068</v>
      </c>
      <c r="V1104" s="13">
        <v>7.5694016210072546E-2</v>
      </c>
      <c r="W1104" s="13">
        <v>-2.9386633188340672E-2</v>
      </c>
      <c r="X1104" s="13">
        <v>-1.7338307150740473E-3</v>
      </c>
      <c r="Y1104" s="13">
        <v>-7.916167764022064E-2</v>
      </c>
      <c r="Z1104" s="154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30"/>
      <c r="B1105" s="46" t="s">
        <v>275</v>
      </c>
      <c r="C1105" s="47"/>
      <c r="D1105" s="45">
        <v>0.33</v>
      </c>
      <c r="E1105" s="45">
        <v>0.67</v>
      </c>
      <c r="F1105" s="45">
        <v>0.77</v>
      </c>
      <c r="G1105" s="45">
        <v>0.2</v>
      </c>
      <c r="H1105" s="45">
        <v>2.16</v>
      </c>
      <c r="I1105" s="45" t="s">
        <v>276</v>
      </c>
      <c r="J1105" s="45">
        <v>0.95</v>
      </c>
      <c r="K1105" s="45">
        <v>0.17</v>
      </c>
      <c r="L1105" s="45">
        <v>1.42</v>
      </c>
      <c r="M1105" s="45">
        <v>0.19</v>
      </c>
      <c r="N1105" s="45">
        <v>1.05</v>
      </c>
      <c r="O1105" s="45">
        <v>3.37</v>
      </c>
      <c r="P1105" s="45">
        <v>0</v>
      </c>
      <c r="Q1105" s="45">
        <v>0.05</v>
      </c>
      <c r="R1105" s="45">
        <v>0.86</v>
      </c>
      <c r="S1105" s="45">
        <v>1.19</v>
      </c>
      <c r="T1105" s="45">
        <v>0.02</v>
      </c>
      <c r="U1105" s="45">
        <v>0.91</v>
      </c>
      <c r="V1105" s="45">
        <v>0.6</v>
      </c>
      <c r="W1105" s="45">
        <v>0.28000000000000003</v>
      </c>
      <c r="X1105" s="45">
        <v>0.05</v>
      </c>
      <c r="Y1105" s="45">
        <v>0.7</v>
      </c>
      <c r="Z1105" s="154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B1106" s="31" t="s">
        <v>347</v>
      </c>
      <c r="C1106" s="20"/>
      <c r="D1106" s="20"/>
      <c r="E1106" s="20"/>
      <c r="F1106" s="20"/>
      <c r="G1106" s="20"/>
      <c r="H1106" s="20"/>
      <c r="I1106" s="20"/>
      <c r="J1106" s="20"/>
      <c r="K1106" s="20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20"/>
      <c r="W1106" s="20"/>
      <c r="X1106" s="20"/>
      <c r="Y1106" s="20"/>
      <c r="BM1106" s="55"/>
    </row>
    <row r="1107" spans="1:65">
      <c r="BM1107" s="55"/>
    </row>
    <row r="1108" spans="1:65" ht="15">
      <c r="B1108" s="8" t="s">
        <v>632</v>
      </c>
      <c r="BM1108" s="28" t="s">
        <v>67</v>
      </c>
    </row>
    <row r="1109" spans="1:65" ht="15">
      <c r="A1109" s="25" t="s">
        <v>35</v>
      </c>
      <c r="B1109" s="18" t="s">
        <v>110</v>
      </c>
      <c r="C1109" s="15" t="s">
        <v>111</v>
      </c>
      <c r="D1109" s="16" t="s">
        <v>229</v>
      </c>
      <c r="E1109" s="17" t="s">
        <v>229</v>
      </c>
      <c r="F1109" s="17" t="s">
        <v>229</v>
      </c>
      <c r="G1109" s="17" t="s">
        <v>229</v>
      </c>
      <c r="H1109" s="17" t="s">
        <v>229</v>
      </c>
      <c r="I1109" s="17" t="s">
        <v>229</v>
      </c>
      <c r="J1109" s="17" t="s">
        <v>229</v>
      </c>
      <c r="K1109" s="17" t="s">
        <v>229</v>
      </c>
      <c r="L1109" s="17" t="s">
        <v>229</v>
      </c>
      <c r="M1109" s="17" t="s">
        <v>229</v>
      </c>
      <c r="N1109" s="17" t="s">
        <v>229</v>
      </c>
      <c r="O1109" s="17" t="s">
        <v>229</v>
      </c>
      <c r="P1109" s="17" t="s">
        <v>229</v>
      </c>
      <c r="Q1109" s="17" t="s">
        <v>229</v>
      </c>
      <c r="R1109" s="17" t="s">
        <v>229</v>
      </c>
      <c r="S1109" s="17" t="s">
        <v>229</v>
      </c>
      <c r="T1109" s="17" t="s">
        <v>229</v>
      </c>
      <c r="U1109" s="17" t="s">
        <v>229</v>
      </c>
      <c r="V1109" s="17" t="s">
        <v>229</v>
      </c>
      <c r="W1109" s="17" t="s">
        <v>229</v>
      </c>
      <c r="X1109" s="17" t="s">
        <v>229</v>
      </c>
      <c r="Y1109" s="17" t="s">
        <v>229</v>
      </c>
      <c r="Z1109" s="17" t="s">
        <v>229</v>
      </c>
      <c r="AA1109" s="17" t="s">
        <v>229</v>
      </c>
      <c r="AB1109" s="154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8">
        <v>1</v>
      </c>
    </row>
    <row r="1110" spans="1:65">
      <c r="A1110" s="30"/>
      <c r="B1110" s="19" t="s">
        <v>230</v>
      </c>
      <c r="C1110" s="9" t="s">
        <v>230</v>
      </c>
      <c r="D1110" s="152" t="s">
        <v>232</v>
      </c>
      <c r="E1110" s="153" t="s">
        <v>233</v>
      </c>
      <c r="F1110" s="153" t="s">
        <v>234</v>
      </c>
      <c r="G1110" s="153" t="s">
        <v>235</v>
      </c>
      <c r="H1110" s="153" t="s">
        <v>237</v>
      </c>
      <c r="I1110" s="153" t="s">
        <v>238</v>
      </c>
      <c r="J1110" s="153" t="s">
        <v>239</v>
      </c>
      <c r="K1110" s="153" t="s">
        <v>240</v>
      </c>
      <c r="L1110" s="153" t="s">
        <v>241</v>
      </c>
      <c r="M1110" s="153" t="s">
        <v>243</v>
      </c>
      <c r="N1110" s="153" t="s">
        <v>244</v>
      </c>
      <c r="O1110" s="153" t="s">
        <v>245</v>
      </c>
      <c r="P1110" s="153" t="s">
        <v>246</v>
      </c>
      <c r="Q1110" s="153" t="s">
        <v>247</v>
      </c>
      <c r="R1110" s="153" t="s">
        <v>249</v>
      </c>
      <c r="S1110" s="153" t="s">
        <v>250</v>
      </c>
      <c r="T1110" s="153" t="s">
        <v>251</v>
      </c>
      <c r="U1110" s="153" t="s">
        <v>252</v>
      </c>
      <c r="V1110" s="153" t="s">
        <v>254</v>
      </c>
      <c r="W1110" s="153" t="s">
        <v>258</v>
      </c>
      <c r="X1110" s="153" t="s">
        <v>259</v>
      </c>
      <c r="Y1110" s="153" t="s">
        <v>260</v>
      </c>
      <c r="Z1110" s="153" t="s">
        <v>261</v>
      </c>
      <c r="AA1110" s="153" t="s">
        <v>262</v>
      </c>
      <c r="AB1110" s="154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8" t="s">
        <v>3</v>
      </c>
    </row>
    <row r="1111" spans="1:65">
      <c r="A1111" s="30"/>
      <c r="B1111" s="19"/>
      <c r="C1111" s="9"/>
      <c r="D1111" s="10" t="s">
        <v>279</v>
      </c>
      <c r="E1111" s="11" t="s">
        <v>279</v>
      </c>
      <c r="F1111" s="11" t="s">
        <v>281</v>
      </c>
      <c r="G1111" s="11" t="s">
        <v>281</v>
      </c>
      <c r="H1111" s="11" t="s">
        <v>282</v>
      </c>
      <c r="I1111" s="11" t="s">
        <v>279</v>
      </c>
      <c r="J1111" s="11" t="s">
        <v>279</v>
      </c>
      <c r="K1111" s="11" t="s">
        <v>282</v>
      </c>
      <c r="L1111" s="11" t="s">
        <v>279</v>
      </c>
      <c r="M1111" s="11" t="s">
        <v>279</v>
      </c>
      <c r="N1111" s="11" t="s">
        <v>282</v>
      </c>
      <c r="O1111" s="11" t="s">
        <v>279</v>
      </c>
      <c r="P1111" s="11" t="s">
        <v>279</v>
      </c>
      <c r="Q1111" s="11" t="s">
        <v>282</v>
      </c>
      <c r="R1111" s="11" t="s">
        <v>279</v>
      </c>
      <c r="S1111" s="11" t="s">
        <v>279</v>
      </c>
      <c r="T1111" s="11" t="s">
        <v>279</v>
      </c>
      <c r="U1111" s="11" t="s">
        <v>282</v>
      </c>
      <c r="V1111" s="11" t="s">
        <v>279</v>
      </c>
      <c r="W1111" s="11" t="s">
        <v>279</v>
      </c>
      <c r="X1111" s="11" t="s">
        <v>282</v>
      </c>
      <c r="Y1111" s="11" t="s">
        <v>279</v>
      </c>
      <c r="Z1111" s="11" t="s">
        <v>282</v>
      </c>
      <c r="AA1111" s="11" t="s">
        <v>279</v>
      </c>
      <c r="AB1111" s="154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8">
        <v>2</v>
      </c>
    </row>
    <row r="1112" spans="1:65">
      <c r="A1112" s="30"/>
      <c r="B1112" s="19"/>
      <c r="C1112" s="9"/>
      <c r="D1112" s="26" t="s">
        <v>333</v>
      </c>
      <c r="E1112" s="26" t="s">
        <v>334</v>
      </c>
      <c r="F1112" s="26" t="s">
        <v>333</v>
      </c>
      <c r="G1112" s="26" t="s">
        <v>335</v>
      </c>
      <c r="H1112" s="26" t="s">
        <v>335</v>
      </c>
      <c r="I1112" s="26" t="s">
        <v>116</v>
      </c>
      <c r="J1112" s="26" t="s">
        <v>268</v>
      </c>
      <c r="K1112" s="26" t="s">
        <v>335</v>
      </c>
      <c r="L1112" s="26" t="s">
        <v>333</v>
      </c>
      <c r="M1112" s="26" t="s">
        <v>116</v>
      </c>
      <c r="N1112" s="26" t="s">
        <v>336</v>
      </c>
      <c r="O1112" s="26" t="s">
        <v>335</v>
      </c>
      <c r="P1112" s="26" t="s">
        <v>336</v>
      </c>
      <c r="Q1112" s="26" t="s">
        <v>333</v>
      </c>
      <c r="R1112" s="26" t="s">
        <v>335</v>
      </c>
      <c r="S1112" s="26" t="s">
        <v>337</v>
      </c>
      <c r="T1112" s="26" t="s">
        <v>333</v>
      </c>
      <c r="U1112" s="26" t="s">
        <v>336</v>
      </c>
      <c r="V1112" s="26" t="s">
        <v>115</v>
      </c>
      <c r="W1112" s="26" t="s">
        <v>333</v>
      </c>
      <c r="X1112" s="26" t="s">
        <v>338</v>
      </c>
      <c r="Y1112" s="26" t="s">
        <v>333</v>
      </c>
      <c r="Z1112" s="26" t="s">
        <v>333</v>
      </c>
      <c r="AA1112" s="26" t="s">
        <v>333</v>
      </c>
      <c r="AB1112" s="154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8">
        <v>3</v>
      </c>
    </row>
    <row r="1113" spans="1:65">
      <c r="A1113" s="30"/>
      <c r="B1113" s="18">
        <v>1</v>
      </c>
      <c r="C1113" s="14">
        <v>1</v>
      </c>
      <c r="D1113" s="22">
        <v>5.25</v>
      </c>
      <c r="E1113" s="148">
        <v>8.9</v>
      </c>
      <c r="F1113" s="148">
        <v>13</v>
      </c>
      <c r="G1113" s="148" t="s">
        <v>96</v>
      </c>
      <c r="H1113" s="22">
        <v>4.9000000000000004</v>
      </c>
      <c r="I1113" s="148">
        <v>5</v>
      </c>
      <c r="J1113" s="22">
        <v>5.5</v>
      </c>
      <c r="K1113" s="22">
        <v>4.2</v>
      </c>
      <c r="L1113" s="22">
        <v>6.05</v>
      </c>
      <c r="M1113" s="22">
        <v>4.87</v>
      </c>
      <c r="N1113" s="22">
        <v>5.0999999999999996</v>
      </c>
      <c r="O1113" s="22">
        <v>4.8499999999999996</v>
      </c>
      <c r="P1113" s="22">
        <v>4.34</v>
      </c>
      <c r="Q1113" s="22">
        <v>5.8</v>
      </c>
      <c r="R1113" s="22">
        <v>5.0999999999999996</v>
      </c>
      <c r="S1113" s="148">
        <v>6.7</v>
      </c>
      <c r="T1113" s="22">
        <v>5.31</v>
      </c>
      <c r="U1113" s="22">
        <v>5.4</v>
      </c>
      <c r="V1113" s="22">
        <v>4.8</v>
      </c>
      <c r="W1113" s="22">
        <v>5.21</v>
      </c>
      <c r="X1113" s="148" t="s">
        <v>340</v>
      </c>
      <c r="Y1113" s="22">
        <v>5.64</v>
      </c>
      <c r="Z1113" s="22">
        <v>4.32</v>
      </c>
      <c r="AA1113" s="22">
        <v>5.18</v>
      </c>
      <c r="AB1113" s="154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8">
        <v>1</v>
      </c>
    </row>
    <row r="1114" spans="1:65">
      <c r="A1114" s="30"/>
      <c r="B1114" s="19">
        <v>1</v>
      </c>
      <c r="C1114" s="9">
        <v>2</v>
      </c>
      <c r="D1114" s="11">
        <v>5.58</v>
      </c>
      <c r="E1114" s="149">
        <v>8.6999999999999993</v>
      </c>
      <c r="F1114" s="149">
        <v>14</v>
      </c>
      <c r="G1114" s="149" t="s">
        <v>96</v>
      </c>
      <c r="H1114" s="11">
        <v>4.8</v>
      </c>
      <c r="I1114" s="149">
        <v>4</v>
      </c>
      <c r="J1114" s="11">
        <v>6</v>
      </c>
      <c r="K1114" s="11">
        <v>4.3</v>
      </c>
      <c r="L1114" s="11">
        <v>5.8</v>
      </c>
      <c r="M1114" s="11">
        <v>4.96</v>
      </c>
      <c r="N1114" s="11">
        <v>5</v>
      </c>
      <c r="O1114" s="11">
        <v>4.83</v>
      </c>
      <c r="P1114" s="11">
        <v>4.42</v>
      </c>
      <c r="Q1114" s="11">
        <v>5.5</v>
      </c>
      <c r="R1114" s="11">
        <v>4.9000000000000004</v>
      </c>
      <c r="S1114" s="149">
        <v>6.7</v>
      </c>
      <c r="T1114" s="11">
        <v>5.39</v>
      </c>
      <c r="U1114" s="11">
        <v>5.2</v>
      </c>
      <c r="V1114" s="11">
        <v>5</v>
      </c>
      <c r="W1114" s="11">
        <v>5.09</v>
      </c>
      <c r="X1114" s="149" t="s">
        <v>340</v>
      </c>
      <c r="Y1114" s="11">
        <v>5.75</v>
      </c>
      <c r="Z1114" s="11">
        <v>4.5</v>
      </c>
      <c r="AA1114" s="11">
        <v>5.08</v>
      </c>
      <c r="AB1114" s="154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8">
        <v>33</v>
      </c>
    </row>
    <row r="1115" spans="1:65">
      <c r="A1115" s="30"/>
      <c r="B1115" s="19">
        <v>1</v>
      </c>
      <c r="C1115" s="9">
        <v>3</v>
      </c>
      <c r="D1115" s="11">
        <v>5.44</v>
      </c>
      <c r="E1115" s="149">
        <v>8.8000000000000007</v>
      </c>
      <c r="F1115" s="149">
        <v>15</v>
      </c>
      <c r="G1115" s="149" t="s">
        <v>96</v>
      </c>
      <c r="H1115" s="11">
        <v>4.7</v>
      </c>
      <c r="I1115" s="149">
        <v>4</v>
      </c>
      <c r="J1115" s="11">
        <v>5.5</v>
      </c>
      <c r="K1115" s="11">
        <v>4.3</v>
      </c>
      <c r="L1115" s="11">
        <v>5.84</v>
      </c>
      <c r="M1115" s="11">
        <v>4.9400000000000004</v>
      </c>
      <c r="N1115" s="11">
        <v>5</v>
      </c>
      <c r="O1115" s="11">
        <v>5.01</v>
      </c>
      <c r="P1115" s="11">
        <v>4.55</v>
      </c>
      <c r="Q1115" s="11">
        <v>5.4</v>
      </c>
      <c r="R1115" s="11">
        <v>5</v>
      </c>
      <c r="S1115" s="149">
        <v>6.5</v>
      </c>
      <c r="T1115" s="11">
        <v>5.66</v>
      </c>
      <c r="U1115" s="11">
        <v>5.3</v>
      </c>
      <c r="V1115" s="11">
        <v>4.9000000000000004</v>
      </c>
      <c r="W1115" s="11">
        <v>5.15</v>
      </c>
      <c r="X1115" s="149" t="s">
        <v>340</v>
      </c>
      <c r="Y1115" s="11">
        <v>5.89</v>
      </c>
      <c r="Z1115" s="11">
        <v>4.68</v>
      </c>
      <c r="AA1115" s="11">
        <v>5.23</v>
      </c>
      <c r="AB1115" s="154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8">
        <v>16</v>
      </c>
    </row>
    <row r="1116" spans="1:65">
      <c r="A1116" s="30"/>
      <c r="B1116" s="19">
        <v>1</v>
      </c>
      <c r="C1116" s="9">
        <v>4</v>
      </c>
      <c r="D1116" s="11">
        <v>5.09</v>
      </c>
      <c r="E1116" s="149">
        <v>8.9</v>
      </c>
      <c r="F1116" s="149">
        <v>16</v>
      </c>
      <c r="G1116" s="149" t="s">
        <v>96</v>
      </c>
      <c r="H1116" s="11">
        <v>5</v>
      </c>
      <c r="I1116" s="149">
        <v>5</v>
      </c>
      <c r="J1116" s="11">
        <v>5.5</v>
      </c>
      <c r="K1116" s="11">
        <v>4.3</v>
      </c>
      <c r="L1116" s="11">
        <v>5.93</v>
      </c>
      <c r="M1116" s="11">
        <v>4.99</v>
      </c>
      <c r="N1116" s="11">
        <v>5</v>
      </c>
      <c r="O1116" s="11">
        <v>4.93</v>
      </c>
      <c r="P1116" s="11">
        <v>4.3899999999999997</v>
      </c>
      <c r="Q1116" s="11">
        <v>5.9</v>
      </c>
      <c r="R1116" s="11">
        <v>4.9000000000000004</v>
      </c>
      <c r="S1116" s="149">
        <v>6.2</v>
      </c>
      <c r="T1116" s="11">
        <v>5.12</v>
      </c>
      <c r="U1116" s="11">
        <v>5.3</v>
      </c>
      <c r="V1116" s="11">
        <v>4.7</v>
      </c>
      <c r="W1116" s="11">
        <v>5.17</v>
      </c>
      <c r="X1116" s="149" t="s">
        <v>340</v>
      </c>
      <c r="Y1116" s="11">
        <v>5.37</v>
      </c>
      <c r="Z1116" s="11">
        <v>4.47</v>
      </c>
      <c r="AA1116" s="11">
        <v>5.2</v>
      </c>
      <c r="AB1116" s="154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>
        <v>5.1156481481481482</v>
      </c>
    </row>
    <row r="1117" spans="1:65">
      <c r="A1117" s="30"/>
      <c r="B1117" s="19">
        <v>1</v>
      </c>
      <c r="C1117" s="9">
        <v>5</v>
      </c>
      <c r="D1117" s="11">
        <v>5.39</v>
      </c>
      <c r="E1117" s="149">
        <v>8.8000000000000007</v>
      </c>
      <c r="F1117" s="149">
        <v>13</v>
      </c>
      <c r="G1117" s="149" t="s">
        <v>96</v>
      </c>
      <c r="H1117" s="11">
        <v>4.9000000000000004</v>
      </c>
      <c r="I1117" s="149">
        <v>5</v>
      </c>
      <c r="J1117" s="11">
        <v>6</v>
      </c>
      <c r="K1117" s="11">
        <v>4.3</v>
      </c>
      <c r="L1117" s="11">
        <v>5.99</v>
      </c>
      <c r="M1117" s="11">
        <v>4.83</v>
      </c>
      <c r="N1117" s="11">
        <v>5.0999999999999996</v>
      </c>
      <c r="O1117" s="11">
        <v>4.82</v>
      </c>
      <c r="P1117" s="11">
        <v>4.55</v>
      </c>
      <c r="Q1117" s="11">
        <v>6</v>
      </c>
      <c r="R1117" s="11">
        <v>4.9000000000000004</v>
      </c>
      <c r="S1117" s="149">
        <v>6.5</v>
      </c>
      <c r="T1117" s="11">
        <v>5.21</v>
      </c>
      <c r="U1117" s="11">
        <v>5.3</v>
      </c>
      <c r="V1117" s="11">
        <v>5.3</v>
      </c>
      <c r="W1117" s="11">
        <v>5.2</v>
      </c>
      <c r="X1117" s="149" t="s">
        <v>340</v>
      </c>
      <c r="Y1117" s="11">
        <v>5.69</v>
      </c>
      <c r="Z1117" s="11">
        <v>4.45</v>
      </c>
      <c r="AA1117" s="11">
        <v>5.37</v>
      </c>
      <c r="AB1117" s="154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>
        <v>127</v>
      </c>
    </row>
    <row r="1118" spans="1:65">
      <c r="A1118" s="30"/>
      <c r="B1118" s="19">
        <v>1</v>
      </c>
      <c r="C1118" s="9">
        <v>6</v>
      </c>
      <c r="D1118" s="11">
        <v>5.15</v>
      </c>
      <c r="E1118" s="149">
        <v>8.8000000000000007</v>
      </c>
      <c r="F1118" s="149">
        <v>14</v>
      </c>
      <c r="G1118" s="149" t="s">
        <v>96</v>
      </c>
      <c r="H1118" s="11">
        <v>4.8</v>
      </c>
      <c r="I1118" s="149">
        <v>5</v>
      </c>
      <c r="J1118" s="11">
        <v>5.5</v>
      </c>
      <c r="K1118" s="11">
        <v>4.2</v>
      </c>
      <c r="L1118" s="11">
        <v>5.87</v>
      </c>
      <c r="M1118" s="11">
        <v>4.92</v>
      </c>
      <c r="N1118" s="11">
        <v>5.0999999999999996</v>
      </c>
      <c r="O1118" s="11">
        <v>4.88</v>
      </c>
      <c r="P1118" s="11">
        <v>4.68</v>
      </c>
      <c r="Q1118" s="11">
        <v>5.6</v>
      </c>
      <c r="R1118" s="11">
        <v>4.9000000000000004</v>
      </c>
      <c r="S1118" s="149">
        <v>6.5</v>
      </c>
      <c r="T1118" s="11">
        <v>5.37</v>
      </c>
      <c r="U1118" s="11">
        <v>5.3</v>
      </c>
      <c r="V1118" s="11">
        <v>5</v>
      </c>
      <c r="W1118" s="11">
        <v>5.18</v>
      </c>
      <c r="X1118" s="149" t="s">
        <v>340</v>
      </c>
      <c r="Y1118" s="11">
        <v>5.51</v>
      </c>
      <c r="Z1118" s="11">
        <v>4.6100000000000003</v>
      </c>
      <c r="AA1118" s="11">
        <v>4.95</v>
      </c>
      <c r="AB1118" s="154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55"/>
    </row>
    <row r="1119" spans="1:65">
      <c r="A1119" s="30"/>
      <c r="B1119" s="20" t="s">
        <v>271</v>
      </c>
      <c r="C1119" s="12"/>
      <c r="D1119" s="23">
        <v>5.3166666666666664</v>
      </c>
      <c r="E1119" s="23">
        <v>8.8166666666666682</v>
      </c>
      <c r="F1119" s="23">
        <v>14.166666666666666</v>
      </c>
      <c r="G1119" s="23" t="s">
        <v>702</v>
      </c>
      <c r="H1119" s="23">
        <v>4.8499999999999996</v>
      </c>
      <c r="I1119" s="23">
        <v>4.666666666666667</v>
      </c>
      <c r="J1119" s="23">
        <v>5.666666666666667</v>
      </c>
      <c r="K1119" s="23">
        <v>4.2666666666666666</v>
      </c>
      <c r="L1119" s="23">
        <v>5.9133333333333331</v>
      </c>
      <c r="M1119" s="23">
        <v>4.918333333333333</v>
      </c>
      <c r="N1119" s="23">
        <v>5.0500000000000007</v>
      </c>
      <c r="O1119" s="23">
        <v>4.8866666666666658</v>
      </c>
      <c r="P1119" s="23">
        <v>4.4883333333333333</v>
      </c>
      <c r="Q1119" s="23">
        <v>5.7</v>
      </c>
      <c r="R1119" s="23">
        <v>4.9499999999999993</v>
      </c>
      <c r="S1119" s="23">
        <v>6.5166666666666657</v>
      </c>
      <c r="T1119" s="23">
        <v>5.3433333333333337</v>
      </c>
      <c r="U1119" s="23">
        <v>5.3000000000000007</v>
      </c>
      <c r="V1119" s="23">
        <v>4.95</v>
      </c>
      <c r="W1119" s="23">
        <v>5.166666666666667</v>
      </c>
      <c r="X1119" s="23" t="s">
        <v>702</v>
      </c>
      <c r="Y1119" s="23">
        <v>5.6416666666666666</v>
      </c>
      <c r="Z1119" s="23">
        <v>4.5049999999999999</v>
      </c>
      <c r="AA1119" s="23">
        <v>5.1683333333333339</v>
      </c>
      <c r="AB1119" s="154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A1120" s="30"/>
      <c r="B1120" s="3" t="s">
        <v>272</v>
      </c>
      <c r="C1120" s="29"/>
      <c r="D1120" s="11">
        <v>5.32</v>
      </c>
      <c r="E1120" s="11">
        <v>8.8000000000000007</v>
      </c>
      <c r="F1120" s="11">
        <v>14</v>
      </c>
      <c r="G1120" s="11" t="s">
        <v>702</v>
      </c>
      <c r="H1120" s="11">
        <v>4.8499999999999996</v>
      </c>
      <c r="I1120" s="11">
        <v>5</v>
      </c>
      <c r="J1120" s="11">
        <v>5.5</v>
      </c>
      <c r="K1120" s="11">
        <v>4.3</v>
      </c>
      <c r="L1120" s="11">
        <v>5.9</v>
      </c>
      <c r="M1120" s="11">
        <v>4.93</v>
      </c>
      <c r="N1120" s="11">
        <v>5.05</v>
      </c>
      <c r="O1120" s="11">
        <v>4.8650000000000002</v>
      </c>
      <c r="P1120" s="11">
        <v>4.4849999999999994</v>
      </c>
      <c r="Q1120" s="11">
        <v>5.6999999999999993</v>
      </c>
      <c r="R1120" s="11">
        <v>4.9000000000000004</v>
      </c>
      <c r="S1120" s="11">
        <v>6.5</v>
      </c>
      <c r="T1120" s="11">
        <v>5.34</v>
      </c>
      <c r="U1120" s="11">
        <v>5.3</v>
      </c>
      <c r="V1120" s="11">
        <v>4.95</v>
      </c>
      <c r="W1120" s="11">
        <v>5.1749999999999998</v>
      </c>
      <c r="X1120" s="11" t="s">
        <v>702</v>
      </c>
      <c r="Y1120" s="11">
        <v>5.665</v>
      </c>
      <c r="Z1120" s="11">
        <v>4.4849999999999994</v>
      </c>
      <c r="AA1120" s="11">
        <v>5.1899999999999995</v>
      </c>
      <c r="AB1120" s="154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5"/>
    </row>
    <row r="1121" spans="1:65">
      <c r="A1121" s="30"/>
      <c r="B1121" s="3" t="s">
        <v>273</v>
      </c>
      <c r="C1121" s="29"/>
      <c r="D1121" s="24">
        <v>0.18629725351348225</v>
      </c>
      <c r="E1121" s="24">
        <v>7.5277265270908375E-2</v>
      </c>
      <c r="F1121" s="24">
        <v>1.1690451944500122</v>
      </c>
      <c r="G1121" s="24" t="s">
        <v>702</v>
      </c>
      <c r="H1121" s="24">
        <v>0.10488088481701521</v>
      </c>
      <c r="I1121" s="24">
        <v>0.51639777949432408</v>
      </c>
      <c r="J1121" s="24">
        <v>0.25819888974716115</v>
      </c>
      <c r="K1121" s="24">
        <v>5.1639777949432045E-2</v>
      </c>
      <c r="L1121" s="24">
        <v>9.4798030921885032E-2</v>
      </c>
      <c r="M1121" s="24">
        <v>5.9132619311735808E-2</v>
      </c>
      <c r="N1121" s="24">
        <v>5.4772255750516419E-2</v>
      </c>
      <c r="O1121" s="24">
        <v>7.2295689129204976E-2</v>
      </c>
      <c r="P1121" s="24">
        <v>0.12703018014104622</v>
      </c>
      <c r="Q1121" s="24">
        <v>0.23664319132398462</v>
      </c>
      <c r="R1121" s="24">
        <v>8.3666002653407262E-2</v>
      </c>
      <c r="S1121" s="24">
        <v>0.18348478592697179</v>
      </c>
      <c r="T1121" s="24">
        <v>0.18543642216853376</v>
      </c>
      <c r="U1121" s="24">
        <v>6.3245553203367638E-2</v>
      </c>
      <c r="V1121" s="24">
        <v>0.20736441353327709</v>
      </c>
      <c r="W1121" s="24">
        <v>4.320493798938576E-2</v>
      </c>
      <c r="X1121" s="24" t="s">
        <v>702</v>
      </c>
      <c r="Y1121" s="24">
        <v>0.1826928205121007</v>
      </c>
      <c r="Z1121" s="24">
        <v>0.12660963628413113</v>
      </c>
      <c r="AA1121" s="24">
        <v>0.14218532507494108</v>
      </c>
      <c r="AB1121" s="208"/>
      <c r="AC1121" s="209"/>
      <c r="AD1121" s="209"/>
      <c r="AE1121" s="209"/>
      <c r="AF1121" s="209"/>
      <c r="AG1121" s="209"/>
      <c r="AH1121" s="209"/>
      <c r="AI1121" s="209"/>
      <c r="AJ1121" s="209"/>
      <c r="AK1121" s="209"/>
      <c r="AL1121" s="209"/>
      <c r="AM1121" s="209"/>
      <c r="AN1121" s="209"/>
      <c r="AO1121" s="209"/>
      <c r="AP1121" s="209"/>
      <c r="AQ1121" s="209"/>
      <c r="AR1121" s="209"/>
      <c r="AS1121" s="209"/>
      <c r="AT1121" s="209"/>
      <c r="AU1121" s="209"/>
      <c r="AV1121" s="209"/>
      <c r="AW1121" s="209"/>
      <c r="AX1121" s="209"/>
      <c r="AY1121" s="209"/>
      <c r="AZ1121" s="209"/>
      <c r="BA1121" s="209"/>
      <c r="BB1121" s="209"/>
      <c r="BC1121" s="209"/>
      <c r="BD1121" s="209"/>
      <c r="BE1121" s="209"/>
      <c r="BF1121" s="209"/>
      <c r="BG1121" s="209"/>
      <c r="BH1121" s="209"/>
      <c r="BI1121" s="209"/>
      <c r="BJ1121" s="209"/>
      <c r="BK1121" s="209"/>
      <c r="BL1121" s="209"/>
      <c r="BM1121" s="56"/>
    </row>
    <row r="1122" spans="1:65">
      <c r="A1122" s="30"/>
      <c r="B1122" s="3" t="s">
        <v>87</v>
      </c>
      <c r="C1122" s="29"/>
      <c r="D1122" s="13">
        <v>3.5040235770560924E-2</v>
      </c>
      <c r="E1122" s="13">
        <v>8.5380641139026492E-3</v>
      </c>
      <c r="F1122" s="13">
        <v>8.2520837255294979E-2</v>
      </c>
      <c r="G1122" s="13" t="s">
        <v>702</v>
      </c>
      <c r="H1122" s="13">
        <v>2.1624924704539222E-2</v>
      </c>
      <c r="I1122" s="13">
        <v>0.11065666703449802</v>
      </c>
      <c r="J1122" s="13">
        <v>4.5564509955381374E-2</v>
      </c>
      <c r="K1122" s="13">
        <v>1.2103072956898135E-2</v>
      </c>
      <c r="L1122" s="13">
        <v>1.6031234090510434E-2</v>
      </c>
      <c r="M1122" s="13">
        <v>1.2022897860739236E-2</v>
      </c>
      <c r="N1122" s="13">
        <v>1.0845991237726022E-2</v>
      </c>
      <c r="O1122" s="13">
        <v>1.4794479357954636E-2</v>
      </c>
      <c r="P1122" s="13">
        <v>2.8302305267221588E-2</v>
      </c>
      <c r="Q1122" s="13">
        <v>4.1516349355085018E-2</v>
      </c>
      <c r="R1122" s="13">
        <v>1.6902222758264095E-2</v>
      </c>
      <c r="S1122" s="13">
        <v>2.8156233134573681E-2</v>
      </c>
      <c r="T1122" s="13">
        <v>3.4704258671590847E-2</v>
      </c>
      <c r="U1122" s="13">
        <v>1.1933123245918421E-2</v>
      </c>
      <c r="V1122" s="13">
        <v>4.1891800713793351E-2</v>
      </c>
      <c r="W1122" s="13">
        <v>8.36224606246176E-3</v>
      </c>
      <c r="X1122" s="13" t="s">
        <v>702</v>
      </c>
      <c r="Y1122" s="13">
        <v>3.2382774684567329E-2</v>
      </c>
      <c r="Z1122" s="13">
        <v>2.8104247787820454E-2</v>
      </c>
      <c r="AA1122" s="13">
        <v>2.751086586422594E-2</v>
      </c>
      <c r="AB1122" s="154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5"/>
    </row>
    <row r="1123" spans="1:65">
      <c r="A1123" s="30"/>
      <c r="B1123" s="3" t="s">
        <v>274</v>
      </c>
      <c r="C1123" s="29"/>
      <c r="D1123" s="13">
        <v>3.9294828865680698E-2</v>
      </c>
      <c r="E1123" s="13">
        <v>0.72347010805625467</v>
      </c>
      <c r="F1123" s="13">
        <v>1.7692808919618455</v>
      </c>
      <c r="G1123" s="13" t="s">
        <v>702</v>
      </c>
      <c r="H1123" s="13">
        <v>-5.192854169306238E-2</v>
      </c>
      <c r="I1123" s="13">
        <v>-8.7766294412568446E-2</v>
      </c>
      <c r="J1123" s="13">
        <v>0.10771235678473823</v>
      </c>
      <c r="K1123" s="13">
        <v>-0.16595775489149123</v>
      </c>
      <c r="L1123" s="13">
        <v>0.15593042408007385</v>
      </c>
      <c r="M1123" s="13">
        <v>-3.8570833861246379E-2</v>
      </c>
      <c r="N1123" s="13">
        <v>-1.2832811453600823E-2</v>
      </c>
      <c r="O1123" s="13">
        <v>-4.4760991149161211E-2</v>
      </c>
      <c r="P1123" s="13">
        <v>-0.12262665387608829</v>
      </c>
      <c r="Q1123" s="13">
        <v>0.11422831182464854</v>
      </c>
      <c r="R1123" s="13">
        <v>-3.2380676573331768E-2</v>
      </c>
      <c r="S1123" s="13">
        <v>0.27386921030244871</v>
      </c>
      <c r="T1123" s="13">
        <v>4.4507592897609083E-2</v>
      </c>
      <c r="U1123" s="13">
        <v>3.6036851345725873E-2</v>
      </c>
      <c r="V1123" s="13">
        <v>-3.2380676573331657E-2</v>
      </c>
      <c r="W1123" s="13">
        <v>9.9730311860848353E-3</v>
      </c>
      <c r="X1123" s="13" t="s">
        <v>702</v>
      </c>
      <c r="Y1123" s="13">
        <v>0.10282539050480555</v>
      </c>
      <c r="Z1123" s="13">
        <v>-0.11936867635613313</v>
      </c>
      <c r="AA1123" s="13">
        <v>1.029882893808054E-2</v>
      </c>
      <c r="AB1123" s="154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30"/>
      <c r="B1124" s="46" t="s">
        <v>275</v>
      </c>
      <c r="C1124" s="47"/>
      <c r="D1124" s="45">
        <v>0.34</v>
      </c>
      <c r="E1124" s="45">
        <v>8.23</v>
      </c>
      <c r="F1124" s="45" t="s">
        <v>276</v>
      </c>
      <c r="G1124" s="45">
        <v>0.38</v>
      </c>
      <c r="H1124" s="45">
        <v>0.72</v>
      </c>
      <c r="I1124" s="45" t="s">
        <v>276</v>
      </c>
      <c r="J1124" s="45">
        <v>1.1299999999999999</v>
      </c>
      <c r="K1124" s="45">
        <v>2.0299999999999998</v>
      </c>
      <c r="L1124" s="45">
        <v>1.68</v>
      </c>
      <c r="M1124" s="45">
        <v>0.56000000000000005</v>
      </c>
      <c r="N1124" s="45">
        <v>0.26</v>
      </c>
      <c r="O1124" s="45">
        <v>0.63</v>
      </c>
      <c r="P1124" s="45">
        <v>1.53</v>
      </c>
      <c r="Q1124" s="45">
        <v>1.2</v>
      </c>
      <c r="R1124" s="45">
        <v>0.49</v>
      </c>
      <c r="S1124" s="45">
        <v>3.04</v>
      </c>
      <c r="T1124" s="45">
        <v>0.4</v>
      </c>
      <c r="U1124" s="45">
        <v>0.3</v>
      </c>
      <c r="V1124" s="45">
        <v>0.49</v>
      </c>
      <c r="W1124" s="45">
        <v>0</v>
      </c>
      <c r="X1124" s="45">
        <v>10.89</v>
      </c>
      <c r="Y1124" s="45">
        <v>1.07</v>
      </c>
      <c r="Z1124" s="45">
        <v>1.49</v>
      </c>
      <c r="AA1124" s="45">
        <v>0</v>
      </c>
      <c r="AB1124" s="154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B1125" s="31" t="s">
        <v>332</v>
      </c>
      <c r="C1125" s="20"/>
      <c r="D1125" s="20"/>
      <c r="E1125" s="20"/>
      <c r="F1125" s="20"/>
      <c r="G1125" s="20"/>
      <c r="H1125" s="20"/>
      <c r="I1125" s="20"/>
      <c r="J1125" s="20"/>
      <c r="K1125" s="20"/>
      <c r="L1125" s="20"/>
      <c r="M1125" s="20"/>
      <c r="N1125" s="20"/>
      <c r="O1125" s="20"/>
      <c r="P1125" s="20"/>
      <c r="Q1125" s="20"/>
      <c r="R1125" s="20"/>
      <c r="S1125" s="20"/>
      <c r="T1125" s="20"/>
      <c r="U1125" s="20"/>
      <c r="V1125" s="20"/>
      <c r="W1125" s="20"/>
      <c r="X1125" s="20"/>
      <c r="Y1125" s="20"/>
      <c r="Z1125" s="20"/>
      <c r="AA1125" s="20"/>
      <c r="BM1125" s="55"/>
    </row>
    <row r="1126" spans="1:65">
      <c r="BM1126" s="55"/>
    </row>
    <row r="1127" spans="1:65" ht="15">
      <c r="B1127" s="8" t="s">
        <v>633</v>
      </c>
      <c r="BM1127" s="28" t="s">
        <v>67</v>
      </c>
    </row>
    <row r="1128" spans="1:65" ht="15">
      <c r="A1128" s="25" t="s">
        <v>38</v>
      </c>
      <c r="B1128" s="18" t="s">
        <v>110</v>
      </c>
      <c r="C1128" s="15" t="s">
        <v>111</v>
      </c>
      <c r="D1128" s="16" t="s">
        <v>229</v>
      </c>
      <c r="E1128" s="17" t="s">
        <v>229</v>
      </c>
      <c r="F1128" s="17" t="s">
        <v>229</v>
      </c>
      <c r="G1128" s="17" t="s">
        <v>229</v>
      </c>
      <c r="H1128" s="17" t="s">
        <v>229</v>
      </c>
      <c r="I1128" s="17" t="s">
        <v>229</v>
      </c>
      <c r="J1128" s="17" t="s">
        <v>229</v>
      </c>
      <c r="K1128" s="17" t="s">
        <v>229</v>
      </c>
      <c r="L1128" s="17" t="s">
        <v>229</v>
      </c>
      <c r="M1128" s="17" t="s">
        <v>229</v>
      </c>
      <c r="N1128" s="17" t="s">
        <v>229</v>
      </c>
      <c r="O1128" s="17" t="s">
        <v>229</v>
      </c>
      <c r="P1128" s="17" t="s">
        <v>229</v>
      </c>
      <c r="Q1128" s="17" t="s">
        <v>229</v>
      </c>
      <c r="R1128" s="17" t="s">
        <v>229</v>
      </c>
      <c r="S1128" s="17" t="s">
        <v>229</v>
      </c>
      <c r="T1128" s="17" t="s">
        <v>229</v>
      </c>
      <c r="U1128" s="17" t="s">
        <v>229</v>
      </c>
      <c r="V1128" s="17" t="s">
        <v>229</v>
      </c>
      <c r="W1128" s="17" t="s">
        <v>229</v>
      </c>
      <c r="X1128" s="17" t="s">
        <v>229</v>
      </c>
      <c r="Y1128" s="17" t="s">
        <v>229</v>
      </c>
      <c r="Z1128" s="154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28">
        <v>1</v>
      </c>
    </row>
    <row r="1129" spans="1:65">
      <c r="A1129" s="30"/>
      <c r="B1129" s="19" t="s">
        <v>230</v>
      </c>
      <c r="C1129" s="9" t="s">
        <v>230</v>
      </c>
      <c r="D1129" s="152" t="s">
        <v>232</v>
      </c>
      <c r="E1129" s="153" t="s">
        <v>233</v>
      </c>
      <c r="F1129" s="153" t="s">
        <v>234</v>
      </c>
      <c r="G1129" s="153" t="s">
        <v>235</v>
      </c>
      <c r="H1129" s="153" t="s">
        <v>237</v>
      </c>
      <c r="I1129" s="153" t="s">
        <v>238</v>
      </c>
      <c r="J1129" s="153" t="s">
        <v>239</v>
      </c>
      <c r="K1129" s="153" t="s">
        <v>240</v>
      </c>
      <c r="L1129" s="153" t="s">
        <v>241</v>
      </c>
      <c r="M1129" s="153" t="s">
        <v>243</v>
      </c>
      <c r="N1129" s="153" t="s">
        <v>244</v>
      </c>
      <c r="O1129" s="153" t="s">
        <v>245</v>
      </c>
      <c r="P1129" s="153" t="s">
        <v>246</v>
      </c>
      <c r="Q1129" s="153" t="s">
        <v>247</v>
      </c>
      <c r="R1129" s="153" t="s">
        <v>249</v>
      </c>
      <c r="S1129" s="153" t="s">
        <v>250</v>
      </c>
      <c r="T1129" s="153" t="s">
        <v>251</v>
      </c>
      <c r="U1129" s="153" t="s">
        <v>252</v>
      </c>
      <c r="V1129" s="153" t="s">
        <v>259</v>
      </c>
      <c r="W1129" s="153" t="s">
        <v>260</v>
      </c>
      <c r="X1129" s="153" t="s">
        <v>261</v>
      </c>
      <c r="Y1129" s="153" t="s">
        <v>262</v>
      </c>
      <c r="Z1129" s="154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28" t="s">
        <v>3</v>
      </c>
    </row>
    <row r="1130" spans="1:65">
      <c r="A1130" s="30"/>
      <c r="B1130" s="19"/>
      <c r="C1130" s="9"/>
      <c r="D1130" s="10" t="s">
        <v>279</v>
      </c>
      <c r="E1130" s="11" t="s">
        <v>279</v>
      </c>
      <c r="F1130" s="11" t="s">
        <v>281</v>
      </c>
      <c r="G1130" s="11" t="s">
        <v>281</v>
      </c>
      <c r="H1130" s="11" t="s">
        <v>282</v>
      </c>
      <c r="I1130" s="11" t="s">
        <v>279</v>
      </c>
      <c r="J1130" s="11" t="s">
        <v>279</v>
      </c>
      <c r="K1130" s="11" t="s">
        <v>282</v>
      </c>
      <c r="L1130" s="11" t="s">
        <v>279</v>
      </c>
      <c r="M1130" s="11" t="s">
        <v>279</v>
      </c>
      <c r="N1130" s="11" t="s">
        <v>282</v>
      </c>
      <c r="O1130" s="11" t="s">
        <v>279</v>
      </c>
      <c r="P1130" s="11" t="s">
        <v>279</v>
      </c>
      <c r="Q1130" s="11" t="s">
        <v>282</v>
      </c>
      <c r="R1130" s="11" t="s">
        <v>279</v>
      </c>
      <c r="S1130" s="11" t="s">
        <v>279</v>
      </c>
      <c r="T1130" s="11" t="s">
        <v>279</v>
      </c>
      <c r="U1130" s="11" t="s">
        <v>282</v>
      </c>
      <c r="V1130" s="11" t="s">
        <v>282</v>
      </c>
      <c r="W1130" s="11" t="s">
        <v>279</v>
      </c>
      <c r="X1130" s="11" t="s">
        <v>282</v>
      </c>
      <c r="Y1130" s="11" t="s">
        <v>279</v>
      </c>
      <c r="Z1130" s="154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28">
        <v>1</v>
      </c>
    </row>
    <row r="1131" spans="1:65">
      <c r="A1131" s="30"/>
      <c r="B1131" s="19"/>
      <c r="C1131" s="9"/>
      <c r="D1131" s="26" t="s">
        <v>333</v>
      </c>
      <c r="E1131" s="26" t="s">
        <v>334</v>
      </c>
      <c r="F1131" s="26" t="s">
        <v>333</v>
      </c>
      <c r="G1131" s="26" t="s">
        <v>335</v>
      </c>
      <c r="H1131" s="26" t="s">
        <v>335</v>
      </c>
      <c r="I1131" s="26" t="s">
        <v>116</v>
      </c>
      <c r="J1131" s="26" t="s">
        <v>268</v>
      </c>
      <c r="K1131" s="26" t="s">
        <v>335</v>
      </c>
      <c r="L1131" s="26" t="s">
        <v>333</v>
      </c>
      <c r="M1131" s="26" t="s">
        <v>116</v>
      </c>
      <c r="N1131" s="26" t="s">
        <v>336</v>
      </c>
      <c r="O1131" s="26" t="s">
        <v>335</v>
      </c>
      <c r="P1131" s="26" t="s">
        <v>336</v>
      </c>
      <c r="Q1131" s="26" t="s">
        <v>333</v>
      </c>
      <c r="R1131" s="26" t="s">
        <v>335</v>
      </c>
      <c r="S1131" s="26" t="s">
        <v>337</v>
      </c>
      <c r="T1131" s="26" t="s">
        <v>333</v>
      </c>
      <c r="U1131" s="26" t="s">
        <v>336</v>
      </c>
      <c r="V1131" s="26" t="s">
        <v>338</v>
      </c>
      <c r="W1131" s="26" t="s">
        <v>333</v>
      </c>
      <c r="X1131" s="26" t="s">
        <v>333</v>
      </c>
      <c r="Y1131" s="26" t="s">
        <v>333</v>
      </c>
      <c r="Z1131" s="154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8">
        <v>2</v>
      </c>
    </row>
    <row r="1132" spans="1:65">
      <c r="A1132" s="30"/>
      <c r="B1132" s="18">
        <v>1</v>
      </c>
      <c r="C1132" s="14">
        <v>1</v>
      </c>
      <c r="D1132" s="229">
        <v>23.7</v>
      </c>
      <c r="E1132" s="229">
        <v>24.4</v>
      </c>
      <c r="F1132" s="236">
        <v>18</v>
      </c>
      <c r="G1132" s="229">
        <v>22.4</v>
      </c>
      <c r="H1132" s="229">
        <v>22.4</v>
      </c>
      <c r="I1132" s="229">
        <v>23.1</v>
      </c>
      <c r="J1132" s="229">
        <v>23</v>
      </c>
      <c r="K1132" s="229">
        <v>24.1</v>
      </c>
      <c r="L1132" s="229">
        <v>24.19</v>
      </c>
      <c r="M1132" s="229">
        <v>23.08</v>
      </c>
      <c r="N1132" s="229">
        <v>20.59</v>
      </c>
      <c r="O1132" s="229">
        <v>23.15</v>
      </c>
      <c r="P1132" s="229">
        <v>21.96</v>
      </c>
      <c r="Q1132" s="229">
        <v>25.3</v>
      </c>
      <c r="R1132" s="229">
        <v>22.9</v>
      </c>
      <c r="S1132" s="229">
        <v>23</v>
      </c>
      <c r="T1132" s="229">
        <v>22.3</v>
      </c>
      <c r="U1132" s="229">
        <v>20.9</v>
      </c>
      <c r="V1132" s="229">
        <v>25</v>
      </c>
      <c r="W1132" s="229">
        <v>22.5</v>
      </c>
      <c r="X1132" s="229">
        <v>24.57</v>
      </c>
      <c r="Y1132" s="229">
        <v>23.8</v>
      </c>
      <c r="Z1132" s="230"/>
      <c r="AA1132" s="231"/>
      <c r="AB1132" s="231"/>
      <c r="AC1132" s="231"/>
      <c r="AD1132" s="231"/>
      <c r="AE1132" s="231"/>
      <c r="AF1132" s="231"/>
      <c r="AG1132" s="231"/>
      <c r="AH1132" s="231"/>
      <c r="AI1132" s="231"/>
      <c r="AJ1132" s="231"/>
      <c r="AK1132" s="231"/>
      <c r="AL1132" s="231"/>
      <c r="AM1132" s="231"/>
      <c r="AN1132" s="231"/>
      <c r="AO1132" s="231"/>
      <c r="AP1132" s="231"/>
      <c r="AQ1132" s="231"/>
      <c r="AR1132" s="231"/>
      <c r="AS1132" s="231"/>
      <c r="AT1132" s="231"/>
      <c r="AU1132" s="231"/>
      <c r="AV1132" s="231"/>
      <c r="AW1132" s="231"/>
      <c r="AX1132" s="231"/>
      <c r="AY1132" s="231"/>
      <c r="AZ1132" s="231"/>
      <c r="BA1132" s="231"/>
      <c r="BB1132" s="231"/>
      <c r="BC1132" s="231"/>
      <c r="BD1132" s="231"/>
      <c r="BE1132" s="231"/>
      <c r="BF1132" s="231"/>
      <c r="BG1132" s="231"/>
      <c r="BH1132" s="231"/>
      <c r="BI1132" s="231"/>
      <c r="BJ1132" s="231"/>
      <c r="BK1132" s="231"/>
      <c r="BL1132" s="231"/>
      <c r="BM1132" s="232">
        <v>1</v>
      </c>
    </row>
    <row r="1133" spans="1:65">
      <c r="A1133" s="30"/>
      <c r="B1133" s="19">
        <v>1</v>
      </c>
      <c r="C1133" s="9">
        <v>2</v>
      </c>
      <c r="D1133" s="233">
        <v>24.1</v>
      </c>
      <c r="E1133" s="233">
        <v>24.1</v>
      </c>
      <c r="F1133" s="237">
        <v>18</v>
      </c>
      <c r="G1133" s="233">
        <v>22.2</v>
      </c>
      <c r="H1133" s="233">
        <v>21.9</v>
      </c>
      <c r="I1133" s="233">
        <v>23.3</v>
      </c>
      <c r="J1133" s="233">
        <v>24.8</v>
      </c>
      <c r="K1133" s="233">
        <v>25.7</v>
      </c>
      <c r="L1133" s="233">
        <v>23.46</v>
      </c>
      <c r="M1133" s="233">
        <v>22.94</v>
      </c>
      <c r="N1133" s="233">
        <v>20.25</v>
      </c>
      <c r="O1133" s="233">
        <v>23.65</v>
      </c>
      <c r="P1133" s="233">
        <v>22.03</v>
      </c>
      <c r="Q1133" s="233">
        <v>24.2</v>
      </c>
      <c r="R1133" s="233">
        <v>23.43</v>
      </c>
      <c r="S1133" s="233">
        <v>22.5</v>
      </c>
      <c r="T1133" s="233">
        <v>22.7</v>
      </c>
      <c r="U1133" s="233">
        <v>20.399999999999999</v>
      </c>
      <c r="V1133" s="233">
        <v>25</v>
      </c>
      <c r="W1133" s="233">
        <v>22</v>
      </c>
      <c r="X1133" s="233">
        <v>24.62</v>
      </c>
      <c r="Y1133" s="233">
        <v>22.2</v>
      </c>
      <c r="Z1133" s="230"/>
      <c r="AA1133" s="231"/>
      <c r="AB1133" s="231"/>
      <c r="AC1133" s="231"/>
      <c r="AD1133" s="231"/>
      <c r="AE1133" s="231"/>
      <c r="AF1133" s="231"/>
      <c r="AG1133" s="231"/>
      <c r="AH1133" s="231"/>
      <c r="AI1133" s="231"/>
      <c r="AJ1133" s="231"/>
      <c r="AK1133" s="231"/>
      <c r="AL1133" s="231"/>
      <c r="AM1133" s="231"/>
      <c r="AN1133" s="231"/>
      <c r="AO1133" s="231"/>
      <c r="AP1133" s="231"/>
      <c r="AQ1133" s="231"/>
      <c r="AR1133" s="231"/>
      <c r="AS1133" s="231"/>
      <c r="AT1133" s="231"/>
      <c r="AU1133" s="231"/>
      <c r="AV1133" s="231"/>
      <c r="AW1133" s="231"/>
      <c r="AX1133" s="231"/>
      <c r="AY1133" s="231"/>
      <c r="AZ1133" s="231"/>
      <c r="BA1133" s="231"/>
      <c r="BB1133" s="231"/>
      <c r="BC1133" s="231"/>
      <c r="BD1133" s="231"/>
      <c r="BE1133" s="231"/>
      <c r="BF1133" s="231"/>
      <c r="BG1133" s="231"/>
      <c r="BH1133" s="231"/>
      <c r="BI1133" s="231"/>
      <c r="BJ1133" s="231"/>
      <c r="BK1133" s="231"/>
      <c r="BL1133" s="231"/>
      <c r="BM1133" s="232">
        <v>34</v>
      </c>
    </row>
    <row r="1134" spans="1:65">
      <c r="A1134" s="30"/>
      <c r="B1134" s="19">
        <v>1</v>
      </c>
      <c r="C1134" s="9">
        <v>3</v>
      </c>
      <c r="D1134" s="233">
        <v>23.7</v>
      </c>
      <c r="E1134" s="233">
        <v>24.2</v>
      </c>
      <c r="F1134" s="237">
        <v>18</v>
      </c>
      <c r="G1134" s="233">
        <v>22.8</v>
      </c>
      <c r="H1134" s="233">
        <v>22.1</v>
      </c>
      <c r="I1134" s="233">
        <v>22.3</v>
      </c>
      <c r="J1134" s="233">
        <v>24.8</v>
      </c>
      <c r="K1134" s="233">
        <v>26.2</v>
      </c>
      <c r="L1134" s="233">
        <v>24.24</v>
      </c>
      <c r="M1134" s="233">
        <v>23.84</v>
      </c>
      <c r="N1134" s="233">
        <v>20.16</v>
      </c>
      <c r="O1134" s="233">
        <v>23.99</v>
      </c>
      <c r="P1134" s="233">
        <v>22.2</v>
      </c>
      <c r="Q1134" s="233">
        <v>22.1</v>
      </c>
      <c r="R1134" s="233">
        <v>23.37</v>
      </c>
      <c r="S1134" s="233">
        <v>23.7</v>
      </c>
      <c r="T1134" s="238">
        <v>24</v>
      </c>
      <c r="U1134" s="233">
        <v>20.6</v>
      </c>
      <c r="V1134" s="233">
        <v>25</v>
      </c>
      <c r="W1134" s="233">
        <v>23.2</v>
      </c>
      <c r="X1134" s="233">
        <v>24.27</v>
      </c>
      <c r="Y1134" s="233">
        <v>24</v>
      </c>
      <c r="Z1134" s="230"/>
      <c r="AA1134" s="231"/>
      <c r="AB1134" s="231"/>
      <c r="AC1134" s="231"/>
      <c r="AD1134" s="231"/>
      <c r="AE1134" s="231"/>
      <c r="AF1134" s="231"/>
      <c r="AG1134" s="231"/>
      <c r="AH1134" s="231"/>
      <c r="AI1134" s="231"/>
      <c r="AJ1134" s="231"/>
      <c r="AK1134" s="231"/>
      <c r="AL1134" s="231"/>
      <c r="AM1134" s="231"/>
      <c r="AN1134" s="231"/>
      <c r="AO1134" s="231"/>
      <c r="AP1134" s="231"/>
      <c r="AQ1134" s="231"/>
      <c r="AR1134" s="231"/>
      <c r="AS1134" s="231"/>
      <c r="AT1134" s="231"/>
      <c r="AU1134" s="231"/>
      <c r="AV1134" s="231"/>
      <c r="AW1134" s="231"/>
      <c r="AX1134" s="231"/>
      <c r="AY1134" s="231"/>
      <c r="AZ1134" s="231"/>
      <c r="BA1134" s="231"/>
      <c r="BB1134" s="231"/>
      <c r="BC1134" s="231"/>
      <c r="BD1134" s="231"/>
      <c r="BE1134" s="231"/>
      <c r="BF1134" s="231"/>
      <c r="BG1134" s="231"/>
      <c r="BH1134" s="231"/>
      <c r="BI1134" s="231"/>
      <c r="BJ1134" s="231"/>
      <c r="BK1134" s="231"/>
      <c r="BL1134" s="231"/>
      <c r="BM1134" s="232">
        <v>16</v>
      </c>
    </row>
    <row r="1135" spans="1:65">
      <c r="A1135" s="30"/>
      <c r="B1135" s="19">
        <v>1</v>
      </c>
      <c r="C1135" s="9">
        <v>4</v>
      </c>
      <c r="D1135" s="233">
        <v>23.3</v>
      </c>
      <c r="E1135" s="233">
        <v>24.2</v>
      </c>
      <c r="F1135" s="237">
        <v>18</v>
      </c>
      <c r="G1135" s="233">
        <v>22.5</v>
      </c>
      <c r="H1135" s="233">
        <v>22.3</v>
      </c>
      <c r="I1135" s="233">
        <v>22.8</v>
      </c>
      <c r="J1135" s="233">
        <v>24.2</v>
      </c>
      <c r="K1135" s="233">
        <v>24.9</v>
      </c>
      <c r="L1135" s="233">
        <v>24</v>
      </c>
      <c r="M1135" s="233">
        <v>23.19</v>
      </c>
      <c r="N1135" s="233">
        <v>20.64</v>
      </c>
      <c r="O1135" s="233">
        <v>23.46</v>
      </c>
      <c r="P1135" s="233">
        <v>21.72</v>
      </c>
      <c r="Q1135" s="233">
        <v>25.7</v>
      </c>
      <c r="R1135" s="233">
        <v>23.32</v>
      </c>
      <c r="S1135" s="233">
        <v>22.5</v>
      </c>
      <c r="T1135" s="233">
        <v>22.4</v>
      </c>
      <c r="U1135" s="233">
        <v>20.399999999999999</v>
      </c>
      <c r="V1135" s="233">
        <v>25</v>
      </c>
      <c r="W1135" s="233">
        <v>23.3</v>
      </c>
      <c r="X1135" s="233">
        <v>24.49</v>
      </c>
      <c r="Y1135" s="233">
        <v>24.2</v>
      </c>
      <c r="Z1135" s="230"/>
      <c r="AA1135" s="231"/>
      <c r="AB1135" s="231"/>
      <c r="AC1135" s="231"/>
      <c r="AD1135" s="231"/>
      <c r="AE1135" s="231"/>
      <c r="AF1135" s="231"/>
      <c r="AG1135" s="231"/>
      <c r="AH1135" s="231"/>
      <c r="AI1135" s="231"/>
      <c r="AJ1135" s="231"/>
      <c r="AK1135" s="231"/>
      <c r="AL1135" s="231"/>
      <c r="AM1135" s="231"/>
      <c r="AN1135" s="231"/>
      <c r="AO1135" s="231"/>
      <c r="AP1135" s="231"/>
      <c r="AQ1135" s="231"/>
      <c r="AR1135" s="231"/>
      <c r="AS1135" s="231"/>
      <c r="AT1135" s="231"/>
      <c r="AU1135" s="231"/>
      <c r="AV1135" s="231"/>
      <c r="AW1135" s="231"/>
      <c r="AX1135" s="231"/>
      <c r="AY1135" s="231"/>
      <c r="AZ1135" s="231"/>
      <c r="BA1135" s="231"/>
      <c r="BB1135" s="231"/>
      <c r="BC1135" s="231"/>
      <c r="BD1135" s="231"/>
      <c r="BE1135" s="231"/>
      <c r="BF1135" s="231"/>
      <c r="BG1135" s="231"/>
      <c r="BH1135" s="231"/>
      <c r="BI1135" s="231"/>
      <c r="BJ1135" s="231"/>
      <c r="BK1135" s="231"/>
      <c r="BL1135" s="231"/>
      <c r="BM1135" s="232">
        <v>23.197698412698408</v>
      </c>
    </row>
    <row r="1136" spans="1:65">
      <c r="A1136" s="30"/>
      <c r="B1136" s="19">
        <v>1</v>
      </c>
      <c r="C1136" s="9">
        <v>5</v>
      </c>
      <c r="D1136" s="233">
        <v>23.7</v>
      </c>
      <c r="E1136" s="233">
        <v>24</v>
      </c>
      <c r="F1136" s="237">
        <v>18</v>
      </c>
      <c r="G1136" s="233">
        <v>22.1</v>
      </c>
      <c r="H1136" s="233">
        <v>22.1</v>
      </c>
      <c r="I1136" s="233">
        <v>23.2</v>
      </c>
      <c r="J1136" s="233">
        <v>24.8</v>
      </c>
      <c r="K1136" s="233">
        <v>25.3</v>
      </c>
      <c r="L1136" s="233">
        <v>24.29</v>
      </c>
      <c r="M1136" s="233">
        <v>23.3</v>
      </c>
      <c r="N1136" s="233">
        <v>20.64</v>
      </c>
      <c r="O1136" s="233">
        <v>23.81</v>
      </c>
      <c r="P1136" s="233">
        <v>22.6</v>
      </c>
      <c r="Q1136" s="233">
        <v>24.1</v>
      </c>
      <c r="R1136" s="233">
        <v>22.91</v>
      </c>
      <c r="S1136" s="233">
        <v>22.7</v>
      </c>
      <c r="T1136" s="233">
        <v>22.9</v>
      </c>
      <c r="U1136" s="233">
        <v>20.399999999999999</v>
      </c>
      <c r="V1136" s="233">
        <v>25</v>
      </c>
      <c r="W1136" s="233">
        <v>22.8</v>
      </c>
      <c r="X1136" s="233">
        <v>24.42</v>
      </c>
      <c r="Y1136" s="233">
        <v>23.4</v>
      </c>
      <c r="Z1136" s="230"/>
      <c r="AA1136" s="231"/>
      <c r="AB1136" s="231"/>
      <c r="AC1136" s="231"/>
      <c r="AD1136" s="231"/>
      <c r="AE1136" s="231"/>
      <c r="AF1136" s="231"/>
      <c r="AG1136" s="231"/>
      <c r="AH1136" s="231"/>
      <c r="AI1136" s="231"/>
      <c r="AJ1136" s="231"/>
      <c r="AK1136" s="231"/>
      <c r="AL1136" s="231"/>
      <c r="AM1136" s="231"/>
      <c r="AN1136" s="231"/>
      <c r="AO1136" s="231"/>
      <c r="AP1136" s="231"/>
      <c r="AQ1136" s="231"/>
      <c r="AR1136" s="231"/>
      <c r="AS1136" s="231"/>
      <c r="AT1136" s="231"/>
      <c r="AU1136" s="231"/>
      <c r="AV1136" s="231"/>
      <c r="AW1136" s="231"/>
      <c r="AX1136" s="231"/>
      <c r="AY1136" s="231"/>
      <c r="AZ1136" s="231"/>
      <c r="BA1136" s="231"/>
      <c r="BB1136" s="231"/>
      <c r="BC1136" s="231"/>
      <c r="BD1136" s="231"/>
      <c r="BE1136" s="231"/>
      <c r="BF1136" s="231"/>
      <c r="BG1136" s="231"/>
      <c r="BH1136" s="231"/>
      <c r="BI1136" s="231"/>
      <c r="BJ1136" s="231"/>
      <c r="BK1136" s="231"/>
      <c r="BL1136" s="231"/>
      <c r="BM1136" s="232">
        <v>128</v>
      </c>
    </row>
    <row r="1137" spans="1:65">
      <c r="A1137" s="30"/>
      <c r="B1137" s="19">
        <v>1</v>
      </c>
      <c r="C1137" s="9">
        <v>6</v>
      </c>
      <c r="D1137" s="233">
        <v>23</v>
      </c>
      <c r="E1137" s="233">
        <v>24.2</v>
      </c>
      <c r="F1137" s="237">
        <v>17</v>
      </c>
      <c r="G1137" s="233">
        <v>23.2</v>
      </c>
      <c r="H1137" s="233">
        <v>21.5</v>
      </c>
      <c r="I1137" s="233">
        <v>22.5</v>
      </c>
      <c r="J1137" s="233">
        <v>24</v>
      </c>
      <c r="K1137" s="233">
        <v>23.8</v>
      </c>
      <c r="L1137" s="233">
        <v>23.36</v>
      </c>
      <c r="M1137" s="233">
        <v>22.87</v>
      </c>
      <c r="N1137" s="233">
        <v>20.100000000000001</v>
      </c>
      <c r="O1137" s="233">
        <v>23.76</v>
      </c>
      <c r="P1137" s="233">
        <v>21.27</v>
      </c>
      <c r="Q1137" s="233">
        <v>24.9</v>
      </c>
      <c r="R1137" s="233">
        <v>23.89</v>
      </c>
      <c r="S1137" s="233">
        <v>23.6</v>
      </c>
      <c r="T1137" s="233">
        <v>22.6</v>
      </c>
      <c r="U1137" s="233">
        <v>21</v>
      </c>
      <c r="V1137" s="233">
        <v>25</v>
      </c>
      <c r="W1137" s="233">
        <v>22.8</v>
      </c>
      <c r="X1137" s="233">
        <v>24.7</v>
      </c>
      <c r="Y1137" s="233">
        <v>22.7</v>
      </c>
      <c r="Z1137" s="230"/>
      <c r="AA1137" s="231"/>
      <c r="AB1137" s="231"/>
      <c r="AC1137" s="231"/>
      <c r="AD1137" s="231"/>
      <c r="AE1137" s="231"/>
      <c r="AF1137" s="231"/>
      <c r="AG1137" s="231"/>
      <c r="AH1137" s="231"/>
      <c r="AI1137" s="231"/>
      <c r="AJ1137" s="231"/>
      <c r="AK1137" s="231"/>
      <c r="AL1137" s="231"/>
      <c r="AM1137" s="231"/>
      <c r="AN1137" s="231"/>
      <c r="AO1137" s="231"/>
      <c r="AP1137" s="231"/>
      <c r="AQ1137" s="231"/>
      <c r="AR1137" s="231"/>
      <c r="AS1137" s="231"/>
      <c r="AT1137" s="231"/>
      <c r="AU1137" s="231"/>
      <c r="AV1137" s="231"/>
      <c r="AW1137" s="231"/>
      <c r="AX1137" s="231"/>
      <c r="AY1137" s="231"/>
      <c r="AZ1137" s="231"/>
      <c r="BA1137" s="231"/>
      <c r="BB1137" s="231"/>
      <c r="BC1137" s="231"/>
      <c r="BD1137" s="231"/>
      <c r="BE1137" s="231"/>
      <c r="BF1137" s="231"/>
      <c r="BG1137" s="231"/>
      <c r="BH1137" s="231"/>
      <c r="BI1137" s="231"/>
      <c r="BJ1137" s="231"/>
      <c r="BK1137" s="231"/>
      <c r="BL1137" s="231"/>
      <c r="BM1137" s="234"/>
    </row>
    <row r="1138" spans="1:65">
      <c r="A1138" s="30"/>
      <c r="B1138" s="20" t="s">
        <v>271</v>
      </c>
      <c r="C1138" s="12"/>
      <c r="D1138" s="235">
        <v>23.583333333333332</v>
      </c>
      <c r="E1138" s="235">
        <v>24.183333333333334</v>
      </c>
      <c r="F1138" s="235">
        <v>17.833333333333332</v>
      </c>
      <c r="G1138" s="235">
        <v>22.533333333333331</v>
      </c>
      <c r="H1138" s="235">
        <v>22.05</v>
      </c>
      <c r="I1138" s="235">
        <v>22.866666666666664</v>
      </c>
      <c r="J1138" s="235">
        <v>24.266666666666666</v>
      </c>
      <c r="K1138" s="235">
        <v>25</v>
      </c>
      <c r="L1138" s="235">
        <v>23.923333333333336</v>
      </c>
      <c r="M1138" s="235">
        <v>23.203333333333333</v>
      </c>
      <c r="N1138" s="235">
        <v>20.396666666666665</v>
      </c>
      <c r="O1138" s="235">
        <v>23.636666666666667</v>
      </c>
      <c r="P1138" s="235">
        <v>21.963333333333335</v>
      </c>
      <c r="Q1138" s="235">
        <v>24.383333333333336</v>
      </c>
      <c r="R1138" s="235">
        <v>23.303333333333331</v>
      </c>
      <c r="S1138" s="235">
        <v>23</v>
      </c>
      <c r="T1138" s="235">
        <v>22.816666666666666</v>
      </c>
      <c r="U1138" s="235">
        <v>20.616666666666664</v>
      </c>
      <c r="V1138" s="235">
        <v>25</v>
      </c>
      <c r="W1138" s="235">
        <v>22.766666666666666</v>
      </c>
      <c r="X1138" s="235">
        <v>24.511666666666667</v>
      </c>
      <c r="Y1138" s="235">
        <v>23.383333333333329</v>
      </c>
      <c r="Z1138" s="230"/>
      <c r="AA1138" s="231"/>
      <c r="AB1138" s="231"/>
      <c r="AC1138" s="231"/>
      <c r="AD1138" s="231"/>
      <c r="AE1138" s="231"/>
      <c r="AF1138" s="231"/>
      <c r="AG1138" s="231"/>
      <c r="AH1138" s="231"/>
      <c r="AI1138" s="231"/>
      <c r="AJ1138" s="231"/>
      <c r="AK1138" s="231"/>
      <c r="AL1138" s="231"/>
      <c r="AM1138" s="231"/>
      <c r="AN1138" s="231"/>
      <c r="AO1138" s="231"/>
      <c r="AP1138" s="231"/>
      <c r="AQ1138" s="231"/>
      <c r="AR1138" s="231"/>
      <c r="AS1138" s="231"/>
      <c r="AT1138" s="231"/>
      <c r="AU1138" s="231"/>
      <c r="AV1138" s="231"/>
      <c r="AW1138" s="231"/>
      <c r="AX1138" s="231"/>
      <c r="AY1138" s="231"/>
      <c r="AZ1138" s="231"/>
      <c r="BA1138" s="231"/>
      <c r="BB1138" s="231"/>
      <c r="BC1138" s="231"/>
      <c r="BD1138" s="231"/>
      <c r="BE1138" s="231"/>
      <c r="BF1138" s="231"/>
      <c r="BG1138" s="231"/>
      <c r="BH1138" s="231"/>
      <c r="BI1138" s="231"/>
      <c r="BJ1138" s="231"/>
      <c r="BK1138" s="231"/>
      <c r="BL1138" s="231"/>
      <c r="BM1138" s="234"/>
    </row>
    <row r="1139" spans="1:65">
      <c r="A1139" s="30"/>
      <c r="B1139" s="3" t="s">
        <v>272</v>
      </c>
      <c r="C1139" s="29"/>
      <c r="D1139" s="233">
        <v>23.7</v>
      </c>
      <c r="E1139" s="233">
        <v>24.2</v>
      </c>
      <c r="F1139" s="233">
        <v>18</v>
      </c>
      <c r="G1139" s="233">
        <v>22.45</v>
      </c>
      <c r="H1139" s="233">
        <v>22.1</v>
      </c>
      <c r="I1139" s="233">
        <v>22.950000000000003</v>
      </c>
      <c r="J1139" s="233">
        <v>24.5</v>
      </c>
      <c r="K1139" s="233">
        <v>25.1</v>
      </c>
      <c r="L1139" s="233">
        <v>24.094999999999999</v>
      </c>
      <c r="M1139" s="233">
        <v>23.134999999999998</v>
      </c>
      <c r="N1139" s="233">
        <v>20.420000000000002</v>
      </c>
      <c r="O1139" s="233">
        <v>23.704999999999998</v>
      </c>
      <c r="P1139" s="233">
        <v>21.995000000000001</v>
      </c>
      <c r="Q1139" s="233">
        <v>24.549999999999997</v>
      </c>
      <c r="R1139" s="233">
        <v>23.344999999999999</v>
      </c>
      <c r="S1139" s="233">
        <v>22.85</v>
      </c>
      <c r="T1139" s="233">
        <v>22.65</v>
      </c>
      <c r="U1139" s="233">
        <v>20.5</v>
      </c>
      <c r="V1139" s="233">
        <v>25</v>
      </c>
      <c r="W1139" s="233">
        <v>22.8</v>
      </c>
      <c r="X1139" s="233">
        <v>24.53</v>
      </c>
      <c r="Y1139" s="233">
        <v>23.6</v>
      </c>
      <c r="Z1139" s="230"/>
      <c r="AA1139" s="231"/>
      <c r="AB1139" s="231"/>
      <c r="AC1139" s="231"/>
      <c r="AD1139" s="231"/>
      <c r="AE1139" s="231"/>
      <c r="AF1139" s="231"/>
      <c r="AG1139" s="231"/>
      <c r="AH1139" s="231"/>
      <c r="AI1139" s="231"/>
      <c r="AJ1139" s="231"/>
      <c r="AK1139" s="231"/>
      <c r="AL1139" s="231"/>
      <c r="AM1139" s="231"/>
      <c r="AN1139" s="231"/>
      <c r="AO1139" s="231"/>
      <c r="AP1139" s="231"/>
      <c r="AQ1139" s="231"/>
      <c r="AR1139" s="231"/>
      <c r="AS1139" s="231"/>
      <c r="AT1139" s="231"/>
      <c r="AU1139" s="231"/>
      <c r="AV1139" s="231"/>
      <c r="AW1139" s="231"/>
      <c r="AX1139" s="231"/>
      <c r="AY1139" s="231"/>
      <c r="AZ1139" s="231"/>
      <c r="BA1139" s="231"/>
      <c r="BB1139" s="231"/>
      <c r="BC1139" s="231"/>
      <c r="BD1139" s="231"/>
      <c r="BE1139" s="231"/>
      <c r="BF1139" s="231"/>
      <c r="BG1139" s="231"/>
      <c r="BH1139" s="231"/>
      <c r="BI1139" s="231"/>
      <c r="BJ1139" s="231"/>
      <c r="BK1139" s="231"/>
      <c r="BL1139" s="231"/>
      <c r="BM1139" s="234"/>
    </row>
    <row r="1140" spans="1:65">
      <c r="A1140" s="30"/>
      <c r="B1140" s="3" t="s">
        <v>273</v>
      </c>
      <c r="C1140" s="29"/>
      <c r="D1140" s="24">
        <v>0.38166302763912929</v>
      </c>
      <c r="E1140" s="24">
        <v>0.13291601358251187</v>
      </c>
      <c r="F1140" s="24">
        <v>0.40824829046386302</v>
      </c>
      <c r="G1140" s="24">
        <v>0.40824829046386274</v>
      </c>
      <c r="H1140" s="24">
        <v>0.32093613071762428</v>
      </c>
      <c r="I1140" s="24">
        <v>0.40331955899344457</v>
      </c>
      <c r="J1140" s="24">
        <v>0.71180521680208775</v>
      </c>
      <c r="K1140" s="24">
        <v>0.92520268049762955</v>
      </c>
      <c r="L1140" s="24">
        <v>0.41078786090470887</v>
      </c>
      <c r="M1140" s="24">
        <v>0.34943764345969719</v>
      </c>
      <c r="N1140" s="24">
        <v>0.25350871122442042</v>
      </c>
      <c r="O1140" s="24">
        <v>0.29608557321603268</v>
      </c>
      <c r="P1140" s="24">
        <v>0.44849377550493075</v>
      </c>
      <c r="Q1140" s="24">
        <v>1.2781497043252268</v>
      </c>
      <c r="R1140" s="24">
        <v>0.36941395028702834</v>
      </c>
      <c r="S1140" s="24">
        <v>0.53665631459994967</v>
      </c>
      <c r="T1140" s="24">
        <v>0.61779176642835465</v>
      </c>
      <c r="U1140" s="24">
        <v>0.27141603981096413</v>
      </c>
      <c r="V1140" s="24">
        <v>0</v>
      </c>
      <c r="W1140" s="24">
        <v>0.47609522856952341</v>
      </c>
      <c r="X1140" s="24">
        <v>0.15354695264532819</v>
      </c>
      <c r="Y1140" s="24">
        <v>0.78591772258084813</v>
      </c>
      <c r="Z1140" s="154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55"/>
    </row>
    <row r="1141" spans="1:65">
      <c r="A1141" s="30"/>
      <c r="B1141" s="3" t="s">
        <v>87</v>
      </c>
      <c r="C1141" s="29"/>
      <c r="D1141" s="13">
        <v>1.6183591277984282E-2</v>
      </c>
      <c r="E1141" s="13">
        <v>5.4961825051348806E-3</v>
      </c>
      <c r="F1141" s="13">
        <v>2.2892427502646525E-2</v>
      </c>
      <c r="G1141" s="13">
        <v>1.811752768330752E-2</v>
      </c>
      <c r="H1141" s="13">
        <v>1.4554926563157563E-2</v>
      </c>
      <c r="I1141" s="13">
        <v>1.7637881588634604E-2</v>
      </c>
      <c r="J1141" s="13">
        <v>2.9332632560525596E-2</v>
      </c>
      <c r="K1141" s="13">
        <v>3.7008107219905183E-2</v>
      </c>
      <c r="L1141" s="13">
        <v>1.717101271720951E-2</v>
      </c>
      <c r="M1141" s="13">
        <v>1.5059803625615452E-2</v>
      </c>
      <c r="N1141" s="13">
        <v>1.2428928479706837E-2</v>
      </c>
      <c r="O1141" s="13">
        <v>1.2526536731745848E-2</v>
      </c>
      <c r="P1141" s="13">
        <v>2.0420114228483718E-2</v>
      </c>
      <c r="Q1141" s="13">
        <v>5.2418989924479562E-2</v>
      </c>
      <c r="R1141" s="13">
        <v>1.585240810844064E-2</v>
      </c>
      <c r="S1141" s="13">
        <v>2.3332883243476071E-2</v>
      </c>
      <c r="T1141" s="13">
        <v>2.7076337462163098E-2</v>
      </c>
      <c r="U1141" s="13">
        <v>1.3164884711930355E-2</v>
      </c>
      <c r="V1141" s="13">
        <v>0</v>
      </c>
      <c r="W1141" s="13">
        <v>2.0911942689730165E-2</v>
      </c>
      <c r="X1141" s="13">
        <v>6.2642395857208759E-3</v>
      </c>
      <c r="Y1141" s="13">
        <v>3.3610166325624302E-2</v>
      </c>
      <c r="Z1141" s="154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55"/>
    </row>
    <row r="1142" spans="1:65">
      <c r="A1142" s="30"/>
      <c r="B1142" s="3" t="s">
        <v>274</v>
      </c>
      <c r="C1142" s="29"/>
      <c r="D1142" s="13">
        <v>1.6623844045831282E-2</v>
      </c>
      <c r="E1142" s="13">
        <v>4.248847894735075E-2</v>
      </c>
      <c r="F1142" s="13">
        <v>-0.23124557376039623</v>
      </c>
      <c r="G1142" s="13">
        <v>-2.8639267031827731E-2</v>
      </c>
      <c r="H1142" s="13">
        <v>-4.9474667369162728E-2</v>
      </c>
      <c r="I1142" s="13">
        <v>-1.4270025419872545E-2</v>
      </c>
      <c r="J1142" s="13">
        <v>4.6080789350339435E-2</v>
      </c>
      <c r="K1142" s="13">
        <v>7.7693120896640933E-2</v>
      </c>
      <c r="L1142" s="13">
        <v>3.128047049002558E-2</v>
      </c>
      <c r="M1142" s="13">
        <v>2.4290860820230797E-4</v>
      </c>
      <c r="N1142" s="13">
        <v>-0.12074610576446065</v>
      </c>
      <c r="O1142" s="13">
        <v>1.8922922703744183E-2</v>
      </c>
      <c r="P1142" s="13">
        <v>-5.321067018827097E-2</v>
      </c>
      <c r="Q1142" s="13">
        <v>5.1110023914523905E-2</v>
      </c>
      <c r="R1142" s="13">
        <v>4.5536810917887749E-3</v>
      </c>
      <c r="S1142" s="13">
        <v>-8.5223287750904042E-3</v>
      </c>
      <c r="T1142" s="13">
        <v>-1.6425411661665779E-2</v>
      </c>
      <c r="U1142" s="13">
        <v>-0.11126240630057027</v>
      </c>
      <c r="V1142" s="13">
        <v>7.7693120896640933E-2</v>
      </c>
      <c r="W1142" s="13">
        <v>-1.8580797903459012E-2</v>
      </c>
      <c r="X1142" s="13">
        <v>5.6642181935126601E-2</v>
      </c>
      <c r="Y1142" s="13">
        <v>8.002299078657904E-3</v>
      </c>
      <c r="Z1142" s="154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55"/>
    </row>
    <row r="1143" spans="1:65">
      <c r="A1143" s="30"/>
      <c r="B1143" s="46" t="s">
        <v>275</v>
      </c>
      <c r="C1143" s="47"/>
      <c r="D1143" s="45">
        <v>0.27</v>
      </c>
      <c r="E1143" s="45">
        <v>0.76</v>
      </c>
      <c r="F1143" s="45">
        <v>4.43</v>
      </c>
      <c r="G1143" s="45">
        <v>0.59</v>
      </c>
      <c r="H1143" s="45">
        <v>0.98</v>
      </c>
      <c r="I1143" s="45">
        <v>0.32</v>
      </c>
      <c r="J1143" s="45">
        <v>0.83</v>
      </c>
      <c r="K1143" s="45">
        <v>1.43</v>
      </c>
      <c r="L1143" s="45">
        <v>0.55000000000000004</v>
      </c>
      <c r="M1143" s="45">
        <v>0.04</v>
      </c>
      <c r="N1143" s="45">
        <v>2.33</v>
      </c>
      <c r="O1143" s="45">
        <v>0.31</v>
      </c>
      <c r="P1143" s="45">
        <v>1.05</v>
      </c>
      <c r="Q1143" s="45">
        <v>0.92</v>
      </c>
      <c r="R1143" s="45">
        <v>0.04</v>
      </c>
      <c r="S1143" s="45">
        <v>0.21</v>
      </c>
      <c r="T1143" s="45">
        <v>0.36</v>
      </c>
      <c r="U1143" s="45">
        <v>2.16</v>
      </c>
      <c r="V1143" s="45">
        <v>1.43</v>
      </c>
      <c r="W1143" s="45">
        <v>0.4</v>
      </c>
      <c r="X1143" s="45">
        <v>1.03</v>
      </c>
      <c r="Y1143" s="45">
        <v>0.11</v>
      </c>
      <c r="Z1143" s="154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5"/>
    </row>
    <row r="1144" spans="1:65">
      <c r="B1144" s="31"/>
      <c r="C1144" s="20"/>
      <c r="D1144" s="20"/>
      <c r="E1144" s="20"/>
      <c r="F1144" s="20"/>
      <c r="G1144" s="20"/>
      <c r="H1144" s="20"/>
      <c r="I1144" s="20"/>
      <c r="J1144" s="20"/>
      <c r="K1144" s="20"/>
      <c r="L1144" s="20"/>
      <c r="M1144" s="20"/>
      <c r="N1144" s="20"/>
      <c r="O1144" s="20"/>
      <c r="P1144" s="20"/>
      <c r="Q1144" s="20"/>
      <c r="R1144" s="20"/>
      <c r="S1144" s="20"/>
      <c r="T1144" s="20"/>
      <c r="U1144" s="20"/>
      <c r="V1144" s="20"/>
      <c r="W1144" s="20"/>
      <c r="X1144" s="20"/>
      <c r="Y1144" s="20"/>
      <c r="BM1144" s="55"/>
    </row>
    <row r="1145" spans="1:65" ht="15">
      <c r="B1145" s="8" t="s">
        <v>634</v>
      </c>
      <c r="BM1145" s="28" t="s">
        <v>67</v>
      </c>
    </row>
    <row r="1146" spans="1:65" ht="15">
      <c r="A1146" s="25" t="s">
        <v>41</v>
      </c>
      <c r="B1146" s="18" t="s">
        <v>110</v>
      </c>
      <c r="C1146" s="15" t="s">
        <v>111</v>
      </c>
      <c r="D1146" s="16" t="s">
        <v>229</v>
      </c>
      <c r="E1146" s="17" t="s">
        <v>229</v>
      </c>
      <c r="F1146" s="17" t="s">
        <v>229</v>
      </c>
      <c r="G1146" s="17" t="s">
        <v>229</v>
      </c>
      <c r="H1146" s="17" t="s">
        <v>229</v>
      </c>
      <c r="I1146" s="17" t="s">
        <v>229</v>
      </c>
      <c r="J1146" s="17" t="s">
        <v>229</v>
      </c>
      <c r="K1146" s="17" t="s">
        <v>229</v>
      </c>
      <c r="L1146" s="17" t="s">
        <v>229</v>
      </c>
      <c r="M1146" s="17" t="s">
        <v>229</v>
      </c>
      <c r="N1146" s="154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28">
        <v>1</v>
      </c>
    </row>
    <row r="1147" spans="1:65">
      <c r="A1147" s="30"/>
      <c r="B1147" s="19" t="s">
        <v>230</v>
      </c>
      <c r="C1147" s="9" t="s">
        <v>230</v>
      </c>
      <c r="D1147" s="152" t="s">
        <v>233</v>
      </c>
      <c r="E1147" s="153" t="s">
        <v>235</v>
      </c>
      <c r="F1147" s="153" t="s">
        <v>237</v>
      </c>
      <c r="G1147" s="153" t="s">
        <v>238</v>
      </c>
      <c r="H1147" s="153" t="s">
        <v>241</v>
      </c>
      <c r="I1147" s="153" t="s">
        <v>243</v>
      </c>
      <c r="J1147" s="153" t="s">
        <v>245</v>
      </c>
      <c r="K1147" s="153" t="s">
        <v>247</v>
      </c>
      <c r="L1147" s="153" t="s">
        <v>249</v>
      </c>
      <c r="M1147" s="153" t="s">
        <v>250</v>
      </c>
      <c r="N1147" s="154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8" t="s">
        <v>3</v>
      </c>
    </row>
    <row r="1148" spans="1:65">
      <c r="A1148" s="30"/>
      <c r="B1148" s="19"/>
      <c r="C1148" s="9"/>
      <c r="D1148" s="10" t="s">
        <v>279</v>
      </c>
      <c r="E1148" s="11" t="s">
        <v>282</v>
      </c>
      <c r="F1148" s="11" t="s">
        <v>282</v>
      </c>
      <c r="G1148" s="11" t="s">
        <v>279</v>
      </c>
      <c r="H1148" s="11" t="s">
        <v>279</v>
      </c>
      <c r="I1148" s="11" t="s">
        <v>279</v>
      </c>
      <c r="J1148" s="11" t="s">
        <v>279</v>
      </c>
      <c r="K1148" s="11" t="s">
        <v>282</v>
      </c>
      <c r="L1148" s="11" t="s">
        <v>279</v>
      </c>
      <c r="M1148" s="11" t="s">
        <v>279</v>
      </c>
      <c r="N1148" s="154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8">
        <v>2</v>
      </c>
    </row>
    <row r="1149" spans="1:65">
      <c r="A1149" s="30"/>
      <c r="B1149" s="19"/>
      <c r="C1149" s="9"/>
      <c r="D1149" s="26" t="s">
        <v>334</v>
      </c>
      <c r="E1149" s="26" t="s">
        <v>335</v>
      </c>
      <c r="F1149" s="26" t="s">
        <v>335</v>
      </c>
      <c r="G1149" s="26" t="s">
        <v>116</v>
      </c>
      <c r="H1149" s="26" t="s">
        <v>333</v>
      </c>
      <c r="I1149" s="26" t="s">
        <v>116</v>
      </c>
      <c r="J1149" s="26" t="s">
        <v>335</v>
      </c>
      <c r="K1149" s="26" t="s">
        <v>333</v>
      </c>
      <c r="L1149" s="26" t="s">
        <v>335</v>
      </c>
      <c r="M1149" s="26" t="s">
        <v>337</v>
      </c>
      <c r="N1149" s="154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8">
        <v>3</v>
      </c>
    </row>
    <row r="1150" spans="1:65">
      <c r="A1150" s="30"/>
      <c r="B1150" s="18">
        <v>1</v>
      </c>
      <c r="C1150" s="14">
        <v>1</v>
      </c>
      <c r="D1150" s="22">
        <v>1.49</v>
      </c>
      <c r="E1150" s="22">
        <v>1.3</v>
      </c>
      <c r="F1150" s="22">
        <v>1.8</v>
      </c>
      <c r="G1150" s="22">
        <v>1.7</v>
      </c>
      <c r="H1150" s="22">
        <v>1.4419999999999999</v>
      </c>
      <c r="I1150" s="22">
        <v>1.29</v>
      </c>
      <c r="J1150" s="22">
        <v>1.31</v>
      </c>
      <c r="K1150" s="22">
        <v>1.5</v>
      </c>
      <c r="L1150" s="22">
        <v>1.4</v>
      </c>
      <c r="M1150" s="22">
        <v>1.3</v>
      </c>
      <c r="N1150" s="154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8">
        <v>1</v>
      </c>
    </row>
    <row r="1151" spans="1:65">
      <c r="A1151" s="30"/>
      <c r="B1151" s="19">
        <v>1</v>
      </c>
      <c r="C1151" s="9">
        <v>2</v>
      </c>
      <c r="D1151" s="11">
        <v>1.49</v>
      </c>
      <c r="E1151" s="11">
        <v>1.3</v>
      </c>
      <c r="F1151" s="11">
        <v>1.6</v>
      </c>
      <c r="G1151" s="11">
        <v>1.5</v>
      </c>
      <c r="H1151" s="11">
        <v>1.3620000000000001</v>
      </c>
      <c r="I1151" s="11">
        <v>1.3</v>
      </c>
      <c r="J1151" s="11">
        <v>1.29</v>
      </c>
      <c r="K1151" s="11">
        <v>1.4</v>
      </c>
      <c r="L1151" s="11">
        <v>1.4</v>
      </c>
      <c r="M1151" s="11">
        <v>1.3</v>
      </c>
      <c r="N1151" s="154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8">
        <v>35</v>
      </c>
    </row>
    <row r="1152" spans="1:65">
      <c r="A1152" s="30"/>
      <c r="B1152" s="19">
        <v>1</v>
      </c>
      <c r="C1152" s="9">
        <v>3</v>
      </c>
      <c r="D1152" s="11">
        <v>1.49</v>
      </c>
      <c r="E1152" s="11">
        <v>1.2</v>
      </c>
      <c r="F1152" s="11">
        <v>1.6</v>
      </c>
      <c r="G1152" s="11">
        <v>1.5</v>
      </c>
      <c r="H1152" s="11">
        <v>1.387</v>
      </c>
      <c r="I1152" s="11">
        <v>1.33</v>
      </c>
      <c r="J1152" s="11">
        <v>1.38</v>
      </c>
      <c r="K1152" s="11">
        <v>1.4</v>
      </c>
      <c r="L1152" s="11">
        <v>1.4</v>
      </c>
      <c r="M1152" s="11">
        <v>1.3</v>
      </c>
      <c r="N1152" s="154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8">
        <v>16</v>
      </c>
    </row>
    <row r="1153" spans="1:65">
      <c r="A1153" s="30"/>
      <c r="B1153" s="19">
        <v>1</v>
      </c>
      <c r="C1153" s="9">
        <v>4</v>
      </c>
      <c r="D1153" s="11">
        <v>1.47</v>
      </c>
      <c r="E1153" s="11">
        <v>1.4</v>
      </c>
      <c r="F1153" s="11">
        <v>1.6</v>
      </c>
      <c r="G1153" s="11">
        <v>1.7</v>
      </c>
      <c r="H1153" s="11">
        <v>1.3959999999999999</v>
      </c>
      <c r="I1153" s="11">
        <v>1.31</v>
      </c>
      <c r="J1153" s="11">
        <v>1.3</v>
      </c>
      <c r="K1153" s="11">
        <v>1.5</v>
      </c>
      <c r="L1153" s="11">
        <v>1.4</v>
      </c>
      <c r="M1153" s="11">
        <v>1.2</v>
      </c>
      <c r="N1153" s="154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8">
        <v>1.4135166666666665</v>
      </c>
    </row>
    <row r="1154" spans="1:65">
      <c r="A1154" s="30"/>
      <c r="B1154" s="19">
        <v>1</v>
      </c>
      <c r="C1154" s="9">
        <v>5</v>
      </c>
      <c r="D1154" s="11">
        <v>1.46</v>
      </c>
      <c r="E1154" s="11">
        <v>1.3</v>
      </c>
      <c r="F1154" s="11">
        <v>1.7</v>
      </c>
      <c r="G1154" s="11">
        <v>1.5</v>
      </c>
      <c r="H1154" s="11">
        <v>1.39</v>
      </c>
      <c r="I1154" s="11">
        <v>1.3</v>
      </c>
      <c r="J1154" s="11">
        <v>1.34</v>
      </c>
      <c r="K1154" s="11">
        <v>1.4</v>
      </c>
      <c r="L1154" s="11">
        <v>1.4</v>
      </c>
      <c r="M1154" s="11">
        <v>1.3</v>
      </c>
      <c r="N1154" s="154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28">
        <v>129</v>
      </c>
    </row>
    <row r="1155" spans="1:65">
      <c r="A1155" s="30"/>
      <c r="B1155" s="19">
        <v>1</v>
      </c>
      <c r="C1155" s="9">
        <v>6</v>
      </c>
      <c r="D1155" s="11">
        <v>1.48</v>
      </c>
      <c r="E1155" s="11">
        <v>1.2</v>
      </c>
      <c r="F1155" s="11">
        <v>1.6</v>
      </c>
      <c r="G1155" s="11">
        <v>1.5</v>
      </c>
      <c r="H1155" s="11">
        <v>1.4139999999999999</v>
      </c>
      <c r="I1155" s="11">
        <v>1.31</v>
      </c>
      <c r="J1155" s="11">
        <v>1.28</v>
      </c>
      <c r="K1155" s="11">
        <v>1.5</v>
      </c>
      <c r="L1155" s="11">
        <v>1.4</v>
      </c>
      <c r="M1155" s="11">
        <v>1.3</v>
      </c>
      <c r="N1155" s="154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55"/>
    </row>
    <row r="1156" spans="1:65">
      <c r="A1156" s="30"/>
      <c r="B1156" s="20" t="s">
        <v>271</v>
      </c>
      <c r="C1156" s="12"/>
      <c r="D1156" s="23">
        <v>1.4799999999999998</v>
      </c>
      <c r="E1156" s="23">
        <v>1.2833333333333332</v>
      </c>
      <c r="F1156" s="23">
        <v>1.6499999999999997</v>
      </c>
      <c r="G1156" s="23">
        <v>1.5666666666666667</v>
      </c>
      <c r="H1156" s="23">
        <v>1.3985000000000001</v>
      </c>
      <c r="I1156" s="23">
        <v>1.3066666666666666</v>
      </c>
      <c r="J1156" s="23">
        <v>1.3166666666666667</v>
      </c>
      <c r="K1156" s="23">
        <v>1.45</v>
      </c>
      <c r="L1156" s="23">
        <v>1.4000000000000001</v>
      </c>
      <c r="M1156" s="23">
        <v>1.2833333333333334</v>
      </c>
      <c r="N1156" s="154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55"/>
    </row>
    <row r="1157" spans="1:65">
      <c r="A1157" s="30"/>
      <c r="B1157" s="3" t="s">
        <v>272</v>
      </c>
      <c r="C1157" s="29"/>
      <c r="D1157" s="11">
        <v>1.4849999999999999</v>
      </c>
      <c r="E1157" s="11">
        <v>1.3</v>
      </c>
      <c r="F1157" s="11">
        <v>1.6</v>
      </c>
      <c r="G1157" s="11">
        <v>1.5</v>
      </c>
      <c r="H1157" s="11">
        <v>1.3929999999999998</v>
      </c>
      <c r="I1157" s="11">
        <v>1.3050000000000002</v>
      </c>
      <c r="J1157" s="11">
        <v>1.3050000000000002</v>
      </c>
      <c r="K1157" s="11">
        <v>1.45</v>
      </c>
      <c r="L1157" s="11">
        <v>1.4</v>
      </c>
      <c r="M1157" s="11">
        <v>1.3</v>
      </c>
      <c r="N1157" s="154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55"/>
    </row>
    <row r="1158" spans="1:65">
      <c r="A1158" s="30"/>
      <c r="B1158" s="3" t="s">
        <v>273</v>
      </c>
      <c r="C1158" s="29"/>
      <c r="D1158" s="24">
        <v>1.2649110640673528E-2</v>
      </c>
      <c r="E1158" s="24">
        <v>7.5277265270908097E-2</v>
      </c>
      <c r="F1158" s="24">
        <v>8.3666002653407526E-2</v>
      </c>
      <c r="G1158" s="24">
        <v>0.10327955589886444</v>
      </c>
      <c r="H1158" s="24">
        <v>2.7112727638509509E-2</v>
      </c>
      <c r="I1158" s="24">
        <v>1.3662601021279475E-2</v>
      </c>
      <c r="J1158" s="24">
        <v>3.723797345005047E-2</v>
      </c>
      <c r="K1158" s="24">
        <v>5.4772255750516662E-2</v>
      </c>
      <c r="L1158" s="24">
        <v>2.4323767777952469E-16</v>
      </c>
      <c r="M1158" s="24">
        <v>4.0824829046386339E-2</v>
      </c>
      <c r="N1158" s="208"/>
      <c r="O1158" s="209"/>
      <c r="P1158" s="209"/>
      <c r="Q1158" s="209"/>
      <c r="R1158" s="209"/>
      <c r="S1158" s="209"/>
      <c r="T1158" s="209"/>
      <c r="U1158" s="209"/>
      <c r="V1158" s="209"/>
      <c r="W1158" s="209"/>
      <c r="X1158" s="209"/>
      <c r="Y1158" s="209"/>
      <c r="Z1158" s="209"/>
      <c r="AA1158" s="209"/>
      <c r="AB1158" s="209"/>
      <c r="AC1158" s="209"/>
      <c r="AD1158" s="209"/>
      <c r="AE1158" s="209"/>
      <c r="AF1158" s="209"/>
      <c r="AG1158" s="209"/>
      <c r="AH1158" s="209"/>
      <c r="AI1158" s="209"/>
      <c r="AJ1158" s="209"/>
      <c r="AK1158" s="209"/>
      <c r="AL1158" s="209"/>
      <c r="AM1158" s="209"/>
      <c r="AN1158" s="209"/>
      <c r="AO1158" s="209"/>
      <c r="AP1158" s="209"/>
      <c r="AQ1158" s="209"/>
      <c r="AR1158" s="209"/>
      <c r="AS1158" s="209"/>
      <c r="AT1158" s="209"/>
      <c r="AU1158" s="209"/>
      <c r="AV1158" s="209"/>
      <c r="AW1158" s="209"/>
      <c r="AX1158" s="209"/>
      <c r="AY1158" s="209"/>
      <c r="AZ1158" s="209"/>
      <c r="BA1158" s="209"/>
      <c r="BB1158" s="209"/>
      <c r="BC1158" s="209"/>
      <c r="BD1158" s="209"/>
      <c r="BE1158" s="209"/>
      <c r="BF1158" s="209"/>
      <c r="BG1158" s="209"/>
      <c r="BH1158" s="209"/>
      <c r="BI1158" s="209"/>
      <c r="BJ1158" s="209"/>
      <c r="BK1158" s="209"/>
      <c r="BL1158" s="209"/>
      <c r="BM1158" s="56"/>
    </row>
    <row r="1159" spans="1:65">
      <c r="A1159" s="30"/>
      <c r="B1159" s="3" t="s">
        <v>87</v>
      </c>
      <c r="C1159" s="29"/>
      <c r="D1159" s="13">
        <v>8.5466963788334658E-3</v>
      </c>
      <c r="E1159" s="13">
        <v>5.8657609302006315E-2</v>
      </c>
      <c r="F1159" s="13">
        <v>5.0706668274792449E-2</v>
      </c>
      <c r="G1159" s="13">
        <v>6.5923120786509221E-2</v>
      </c>
      <c r="H1159" s="13">
        <v>1.938700581945621E-2</v>
      </c>
      <c r="I1159" s="13">
        <v>1.0456072210162863E-2</v>
      </c>
      <c r="J1159" s="13">
        <v>2.8282005151937066E-2</v>
      </c>
      <c r="K1159" s="13">
        <v>3.7773969483114941E-2</v>
      </c>
      <c r="L1159" s="13">
        <v>1.7374119841394619E-16</v>
      </c>
      <c r="M1159" s="13">
        <v>3.1811555101080261E-2</v>
      </c>
      <c r="N1159" s="154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55"/>
    </row>
    <row r="1160" spans="1:65">
      <c r="A1160" s="30"/>
      <c r="B1160" s="3" t="s">
        <v>274</v>
      </c>
      <c r="C1160" s="29"/>
      <c r="D1160" s="13">
        <v>4.7033993232009852E-2</v>
      </c>
      <c r="E1160" s="13">
        <v>-9.2098902265036364E-2</v>
      </c>
      <c r="F1160" s="13">
        <v>0.1673014113735245</v>
      </c>
      <c r="G1160" s="13">
        <v>0.10834679463748809</v>
      </c>
      <c r="H1160" s="13">
        <v>-1.062362193583366E-2</v>
      </c>
      <c r="I1160" s="13">
        <v>-7.5591609578946062E-2</v>
      </c>
      <c r="J1160" s="13">
        <v>-6.851705557062171E-2</v>
      </c>
      <c r="K1160" s="13">
        <v>2.5810331207036796E-2</v>
      </c>
      <c r="L1160" s="13">
        <v>-9.5624388345849631E-3</v>
      </c>
      <c r="M1160" s="13">
        <v>-9.2098902265036253E-2</v>
      </c>
      <c r="N1160" s="154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55"/>
    </row>
    <row r="1161" spans="1:65">
      <c r="A1161" s="30"/>
      <c r="B1161" s="46" t="s">
        <v>275</v>
      </c>
      <c r="C1161" s="47"/>
      <c r="D1161" s="45">
        <v>0.62</v>
      </c>
      <c r="E1161" s="45">
        <v>0.89</v>
      </c>
      <c r="F1161" s="45">
        <v>1.93</v>
      </c>
      <c r="G1161" s="45">
        <v>1.29</v>
      </c>
      <c r="H1161" s="45">
        <v>0.01</v>
      </c>
      <c r="I1161" s="45">
        <v>0.71</v>
      </c>
      <c r="J1161" s="45">
        <v>0.64</v>
      </c>
      <c r="K1161" s="45">
        <v>0.39</v>
      </c>
      <c r="L1161" s="45">
        <v>0.01</v>
      </c>
      <c r="M1161" s="45">
        <v>0.89</v>
      </c>
      <c r="N1161" s="154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55"/>
    </row>
    <row r="1162" spans="1:65">
      <c r="B1162" s="31"/>
      <c r="C1162" s="20"/>
      <c r="D1162" s="20"/>
      <c r="E1162" s="20"/>
      <c r="F1162" s="20"/>
      <c r="G1162" s="20"/>
      <c r="H1162" s="20"/>
      <c r="I1162" s="20"/>
      <c r="J1162" s="20"/>
      <c r="K1162" s="20"/>
      <c r="L1162" s="20"/>
      <c r="M1162" s="20"/>
      <c r="BM1162" s="55"/>
    </row>
    <row r="1163" spans="1:65" ht="15">
      <c r="B1163" s="8" t="s">
        <v>635</v>
      </c>
      <c r="BM1163" s="28" t="s">
        <v>67</v>
      </c>
    </row>
    <row r="1164" spans="1:65" ht="15">
      <c r="A1164" s="25" t="s">
        <v>44</v>
      </c>
      <c r="B1164" s="18" t="s">
        <v>110</v>
      </c>
      <c r="C1164" s="15" t="s">
        <v>111</v>
      </c>
      <c r="D1164" s="16" t="s">
        <v>229</v>
      </c>
      <c r="E1164" s="17" t="s">
        <v>229</v>
      </c>
      <c r="F1164" s="17" t="s">
        <v>229</v>
      </c>
      <c r="G1164" s="17" t="s">
        <v>229</v>
      </c>
      <c r="H1164" s="17" t="s">
        <v>229</v>
      </c>
      <c r="I1164" s="17" t="s">
        <v>229</v>
      </c>
      <c r="J1164" s="17" t="s">
        <v>229</v>
      </c>
      <c r="K1164" s="17" t="s">
        <v>229</v>
      </c>
      <c r="L1164" s="17" t="s">
        <v>229</v>
      </c>
      <c r="M1164" s="17" t="s">
        <v>229</v>
      </c>
      <c r="N1164" s="17" t="s">
        <v>229</v>
      </c>
      <c r="O1164" s="17" t="s">
        <v>229</v>
      </c>
      <c r="P1164" s="17" t="s">
        <v>229</v>
      </c>
      <c r="Q1164" s="17" t="s">
        <v>229</v>
      </c>
      <c r="R1164" s="17" t="s">
        <v>229</v>
      </c>
      <c r="S1164" s="17" t="s">
        <v>229</v>
      </c>
      <c r="T1164" s="17" t="s">
        <v>229</v>
      </c>
      <c r="U1164" s="17" t="s">
        <v>229</v>
      </c>
      <c r="V1164" s="17" t="s">
        <v>229</v>
      </c>
      <c r="W1164" s="17" t="s">
        <v>229</v>
      </c>
      <c r="X1164" s="17" t="s">
        <v>229</v>
      </c>
      <c r="Y1164" s="17" t="s">
        <v>229</v>
      </c>
      <c r="Z1164" s="17" t="s">
        <v>229</v>
      </c>
      <c r="AA1164" s="17" t="s">
        <v>229</v>
      </c>
      <c r="AB1164" s="154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28">
        <v>1</v>
      </c>
    </row>
    <row r="1165" spans="1:65">
      <c r="A1165" s="30"/>
      <c r="B1165" s="19" t="s">
        <v>230</v>
      </c>
      <c r="C1165" s="9" t="s">
        <v>230</v>
      </c>
      <c r="D1165" s="152" t="s">
        <v>232</v>
      </c>
      <c r="E1165" s="153" t="s">
        <v>233</v>
      </c>
      <c r="F1165" s="153" t="s">
        <v>234</v>
      </c>
      <c r="G1165" s="153" t="s">
        <v>235</v>
      </c>
      <c r="H1165" s="153" t="s">
        <v>237</v>
      </c>
      <c r="I1165" s="153" t="s">
        <v>238</v>
      </c>
      <c r="J1165" s="153" t="s">
        <v>239</v>
      </c>
      <c r="K1165" s="153" t="s">
        <v>240</v>
      </c>
      <c r="L1165" s="153" t="s">
        <v>241</v>
      </c>
      <c r="M1165" s="153" t="s">
        <v>244</v>
      </c>
      <c r="N1165" s="153" t="s">
        <v>245</v>
      </c>
      <c r="O1165" s="153" t="s">
        <v>246</v>
      </c>
      <c r="P1165" s="153" t="s">
        <v>247</v>
      </c>
      <c r="Q1165" s="153" t="s">
        <v>249</v>
      </c>
      <c r="R1165" s="153" t="s">
        <v>250</v>
      </c>
      <c r="S1165" s="153" t="s">
        <v>251</v>
      </c>
      <c r="T1165" s="153" t="s">
        <v>252</v>
      </c>
      <c r="U1165" s="153" t="s">
        <v>254</v>
      </c>
      <c r="V1165" s="153" t="s">
        <v>256</v>
      </c>
      <c r="W1165" s="153" t="s">
        <v>258</v>
      </c>
      <c r="X1165" s="153" t="s">
        <v>259</v>
      </c>
      <c r="Y1165" s="153" t="s">
        <v>260</v>
      </c>
      <c r="Z1165" s="153" t="s">
        <v>261</v>
      </c>
      <c r="AA1165" s="153" t="s">
        <v>262</v>
      </c>
      <c r="AB1165" s="154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28" t="s">
        <v>3</v>
      </c>
    </row>
    <row r="1166" spans="1:65">
      <c r="A1166" s="30"/>
      <c r="B1166" s="19"/>
      <c r="C1166" s="9"/>
      <c r="D1166" s="10" t="s">
        <v>279</v>
      </c>
      <c r="E1166" s="11" t="s">
        <v>281</v>
      </c>
      <c r="F1166" s="11" t="s">
        <v>281</v>
      </c>
      <c r="G1166" s="11" t="s">
        <v>282</v>
      </c>
      <c r="H1166" s="11" t="s">
        <v>282</v>
      </c>
      <c r="I1166" s="11" t="s">
        <v>279</v>
      </c>
      <c r="J1166" s="11" t="s">
        <v>281</v>
      </c>
      <c r="K1166" s="11" t="s">
        <v>282</v>
      </c>
      <c r="L1166" s="11" t="s">
        <v>279</v>
      </c>
      <c r="M1166" s="11" t="s">
        <v>282</v>
      </c>
      <c r="N1166" s="11" t="s">
        <v>279</v>
      </c>
      <c r="O1166" s="11" t="s">
        <v>281</v>
      </c>
      <c r="P1166" s="11" t="s">
        <v>282</v>
      </c>
      <c r="Q1166" s="11" t="s">
        <v>281</v>
      </c>
      <c r="R1166" s="11" t="s">
        <v>279</v>
      </c>
      <c r="S1166" s="11" t="s">
        <v>279</v>
      </c>
      <c r="T1166" s="11" t="s">
        <v>282</v>
      </c>
      <c r="U1166" s="11" t="s">
        <v>279</v>
      </c>
      <c r="V1166" s="11" t="s">
        <v>282</v>
      </c>
      <c r="W1166" s="11" t="s">
        <v>279</v>
      </c>
      <c r="X1166" s="11" t="s">
        <v>282</v>
      </c>
      <c r="Y1166" s="11" t="s">
        <v>279</v>
      </c>
      <c r="Z1166" s="11" t="s">
        <v>282</v>
      </c>
      <c r="AA1166" s="11" t="s">
        <v>279</v>
      </c>
      <c r="AB1166" s="154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28">
        <v>1</v>
      </c>
    </row>
    <row r="1167" spans="1:65">
      <c r="A1167" s="30"/>
      <c r="B1167" s="19"/>
      <c r="C1167" s="9"/>
      <c r="D1167" s="26" t="s">
        <v>333</v>
      </c>
      <c r="E1167" s="26" t="s">
        <v>334</v>
      </c>
      <c r="F1167" s="26" t="s">
        <v>333</v>
      </c>
      <c r="G1167" s="26" t="s">
        <v>335</v>
      </c>
      <c r="H1167" s="26" t="s">
        <v>335</v>
      </c>
      <c r="I1167" s="26" t="s">
        <v>116</v>
      </c>
      <c r="J1167" s="26" t="s">
        <v>268</v>
      </c>
      <c r="K1167" s="26" t="s">
        <v>335</v>
      </c>
      <c r="L1167" s="26" t="s">
        <v>333</v>
      </c>
      <c r="M1167" s="26" t="s">
        <v>336</v>
      </c>
      <c r="N1167" s="26" t="s">
        <v>335</v>
      </c>
      <c r="O1167" s="26" t="s">
        <v>336</v>
      </c>
      <c r="P1167" s="26" t="s">
        <v>333</v>
      </c>
      <c r="Q1167" s="26" t="s">
        <v>335</v>
      </c>
      <c r="R1167" s="26" t="s">
        <v>337</v>
      </c>
      <c r="S1167" s="26" t="s">
        <v>333</v>
      </c>
      <c r="T1167" s="26" t="s">
        <v>336</v>
      </c>
      <c r="U1167" s="26" t="s">
        <v>115</v>
      </c>
      <c r="V1167" s="26" t="s">
        <v>333</v>
      </c>
      <c r="W1167" s="26" t="s">
        <v>333</v>
      </c>
      <c r="X1167" s="26" t="s">
        <v>338</v>
      </c>
      <c r="Y1167" s="26" t="s">
        <v>333</v>
      </c>
      <c r="Z1167" s="26" t="s">
        <v>333</v>
      </c>
      <c r="AA1167" s="26" t="s">
        <v>333</v>
      </c>
      <c r="AB1167" s="154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28">
        <v>2</v>
      </c>
    </row>
    <row r="1168" spans="1:65">
      <c r="A1168" s="30"/>
      <c r="B1168" s="18">
        <v>1</v>
      </c>
      <c r="C1168" s="14">
        <v>1</v>
      </c>
      <c r="D1168" s="229">
        <v>45</v>
      </c>
      <c r="E1168" s="229">
        <v>50</v>
      </c>
      <c r="F1168" s="236">
        <v>30</v>
      </c>
      <c r="G1168" s="229">
        <v>48</v>
      </c>
      <c r="H1168" s="229">
        <v>42.9</v>
      </c>
      <c r="I1168" s="229">
        <v>45</v>
      </c>
      <c r="J1168" s="229">
        <v>37</v>
      </c>
      <c r="K1168" s="229">
        <v>45</v>
      </c>
      <c r="L1168" s="229">
        <v>44.7</v>
      </c>
      <c r="M1168" s="229">
        <v>40</v>
      </c>
      <c r="N1168" s="229">
        <v>37.450000000000003</v>
      </c>
      <c r="O1168" s="229">
        <v>42</v>
      </c>
      <c r="P1168" s="229">
        <v>47.6</v>
      </c>
      <c r="Q1168" s="229">
        <v>43</v>
      </c>
      <c r="R1168" s="229">
        <v>45</v>
      </c>
      <c r="S1168" s="229">
        <v>44</v>
      </c>
      <c r="T1168" s="229">
        <v>39</v>
      </c>
      <c r="U1168" s="229">
        <v>48.7</v>
      </c>
      <c r="V1168" s="229">
        <v>40.799999999999997</v>
      </c>
      <c r="W1168" s="229">
        <v>41.2</v>
      </c>
      <c r="X1168" s="229">
        <v>44</v>
      </c>
      <c r="Y1168" s="236">
        <v>55</v>
      </c>
      <c r="Z1168" s="229">
        <v>40</v>
      </c>
      <c r="AA1168" s="229">
        <v>46</v>
      </c>
      <c r="AB1168" s="230"/>
      <c r="AC1168" s="231"/>
      <c r="AD1168" s="231"/>
      <c r="AE1168" s="231"/>
      <c r="AF1168" s="231"/>
      <c r="AG1168" s="231"/>
      <c r="AH1168" s="231"/>
      <c r="AI1168" s="231"/>
      <c r="AJ1168" s="231"/>
      <c r="AK1168" s="231"/>
      <c r="AL1168" s="231"/>
      <c r="AM1168" s="231"/>
      <c r="AN1168" s="231"/>
      <c r="AO1168" s="231"/>
      <c r="AP1168" s="231"/>
      <c r="AQ1168" s="231"/>
      <c r="AR1168" s="231"/>
      <c r="AS1168" s="231"/>
      <c r="AT1168" s="231"/>
      <c r="AU1168" s="231"/>
      <c r="AV1168" s="231"/>
      <c r="AW1168" s="231"/>
      <c r="AX1168" s="231"/>
      <c r="AY1168" s="231"/>
      <c r="AZ1168" s="231"/>
      <c r="BA1168" s="231"/>
      <c r="BB1168" s="231"/>
      <c r="BC1168" s="231"/>
      <c r="BD1168" s="231"/>
      <c r="BE1168" s="231"/>
      <c r="BF1168" s="231"/>
      <c r="BG1168" s="231"/>
      <c r="BH1168" s="231"/>
      <c r="BI1168" s="231"/>
      <c r="BJ1168" s="231"/>
      <c r="BK1168" s="231"/>
      <c r="BL1168" s="231"/>
      <c r="BM1168" s="232">
        <v>1</v>
      </c>
    </row>
    <row r="1169" spans="1:65">
      <c r="A1169" s="30"/>
      <c r="B1169" s="19">
        <v>1</v>
      </c>
      <c r="C1169" s="9">
        <v>2</v>
      </c>
      <c r="D1169" s="233">
        <v>45</v>
      </c>
      <c r="E1169" s="233">
        <v>48</v>
      </c>
      <c r="F1169" s="237">
        <v>30</v>
      </c>
      <c r="G1169" s="233">
        <v>47</v>
      </c>
      <c r="H1169" s="233">
        <v>42.8</v>
      </c>
      <c r="I1169" s="233">
        <v>40</v>
      </c>
      <c r="J1169" s="233">
        <v>37</v>
      </c>
      <c r="K1169" s="233">
        <v>46</v>
      </c>
      <c r="L1169" s="233">
        <v>43.5</v>
      </c>
      <c r="M1169" s="233">
        <v>42</v>
      </c>
      <c r="N1169" s="233">
        <v>37.54</v>
      </c>
      <c r="O1169" s="233">
        <v>42</v>
      </c>
      <c r="P1169" s="233">
        <v>47.4</v>
      </c>
      <c r="Q1169" s="233">
        <v>42</v>
      </c>
      <c r="R1169" s="233">
        <v>44</v>
      </c>
      <c r="S1169" s="233">
        <v>43</v>
      </c>
      <c r="T1169" s="233">
        <v>39</v>
      </c>
      <c r="U1169" s="233">
        <v>51.2</v>
      </c>
      <c r="V1169" s="233">
        <v>40.9</v>
      </c>
      <c r="W1169" s="233">
        <v>39.1</v>
      </c>
      <c r="X1169" s="233">
        <v>45</v>
      </c>
      <c r="Y1169" s="237">
        <v>56</v>
      </c>
      <c r="Z1169" s="233">
        <v>40</v>
      </c>
      <c r="AA1169" s="233">
        <v>46</v>
      </c>
      <c r="AB1169" s="230"/>
      <c r="AC1169" s="231"/>
      <c r="AD1169" s="231"/>
      <c r="AE1169" s="231"/>
      <c r="AF1169" s="231"/>
      <c r="AG1169" s="231"/>
      <c r="AH1169" s="231"/>
      <c r="AI1169" s="231"/>
      <c r="AJ1169" s="231"/>
      <c r="AK1169" s="231"/>
      <c r="AL1169" s="231"/>
      <c r="AM1169" s="231"/>
      <c r="AN1169" s="231"/>
      <c r="AO1169" s="231"/>
      <c r="AP1169" s="231"/>
      <c r="AQ1169" s="231"/>
      <c r="AR1169" s="231"/>
      <c r="AS1169" s="231"/>
      <c r="AT1169" s="231"/>
      <c r="AU1169" s="231"/>
      <c r="AV1169" s="231"/>
      <c r="AW1169" s="231"/>
      <c r="AX1169" s="231"/>
      <c r="AY1169" s="231"/>
      <c r="AZ1169" s="231"/>
      <c r="BA1169" s="231"/>
      <c r="BB1169" s="231"/>
      <c r="BC1169" s="231"/>
      <c r="BD1169" s="231"/>
      <c r="BE1169" s="231"/>
      <c r="BF1169" s="231"/>
      <c r="BG1169" s="231"/>
      <c r="BH1169" s="231"/>
      <c r="BI1169" s="231"/>
      <c r="BJ1169" s="231"/>
      <c r="BK1169" s="231"/>
      <c r="BL1169" s="231"/>
      <c r="BM1169" s="232">
        <v>36</v>
      </c>
    </row>
    <row r="1170" spans="1:65">
      <c r="A1170" s="30"/>
      <c r="B1170" s="19">
        <v>1</v>
      </c>
      <c r="C1170" s="9">
        <v>3</v>
      </c>
      <c r="D1170" s="233">
        <v>45</v>
      </c>
      <c r="E1170" s="233">
        <v>46</v>
      </c>
      <c r="F1170" s="237">
        <v>30</v>
      </c>
      <c r="G1170" s="233">
        <v>47</v>
      </c>
      <c r="H1170" s="233">
        <v>42.7</v>
      </c>
      <c r="I1170" s="233">
        <v>40</v>
      </c>
      <c r="J1170" s="233">
        <v>37</v>
      </c>
      <c r="K1170" s="233">
        <v>46</v>
      </c>
      <c r="L1170" s="233">
        <v>43.8</v>
      </c>
      <c r="M1170" s="233">
        <v>42</v>
      </c>
      <c r="N1170" s="233">
        <v>37.76</v>
      </c>
      <c r="O1170" s="233">
        <v>41</v>
      </c>
      <c r="P1170" s="233">
        <v>42.8</v>
      </c>
      <c r="Q1170" s="233">
        <v>42</v>
      </c>
      <c r="R1170" s="233">
        <v>46</v>
      </c>
      <c r="S1170" s="233">
        <v>44</v>
      </c>
      <c r="T1170" s="233">
        <v>39</v>
      </c>
      <c r="U1170" s="233">
        <v>48.7</v>
      </c>
      <c r="V1170" s="233">
        <v>41.7</v>
      </c>
      <c r="W1170" s="233">
        <v>40.200000000000003</v>
      </c>
      <c r="X1170" s="233">
        <v>44</v>
      </c>
      <c r="Y1170" s="237">
        <v>57</v>
      </c>
      <c r="Z1170" s="233">
        <v>40</v>
      </c>
      <c r="AA1170" s="233">
        <v>45</v>
      </c>
      <c r="AB1170" s="230"/>
      <c r="AC1170" s="231"/>
      <c r="AD1170" s="231"/>
      <c r="AE1170" s="231"/>
      <c r="AF1170" s="231"/>
      <c r="AG1170" s="231"/>
      <c r="AH1170" s="231"/>
      <c r="AI1170" s="231"/>
      <c r="AJ1170" s="231"/>
      <c r="AK1170" s="231"/>
      <c r="AL1170" s="231"/>
      <c r="AM1170" s="231"/>
      <c r="AN1170" s="231"/>
      <c r="AO1170" s="231"/>
      <c r="AP1170" s="231"/>
      <c r="AQ1170" s="231"/>
      <c r="AR1170" s="231"/>
      <c r="AS1170" s="231"/>
      <c r="AT1170" s="231"/>
      <c r="AU1170" s="231"/>
      <c r="AV1170" s="231"/>
      <c r="AW1170" s="231"/>
      <c r="AX1170" s="231"/>
      <c r="AY1170" s="231"/>
      <c r="AZ1170" s="231"/>
      <c r="BA1170" s="231"/>
      <c r="BB1170" s="231"/>
      <c r="BC1170" s="231"/>
      <c r="BD1170" s="231"/>
      <c r="BE1170" s="231"/>
      <c r="BF1170" s="231"/>
      <c r="BG1170" s="231"/>
      <c r="BH1170" s="231"/>
      <c r="BI1170" s="231"/>
      <c r="BJ1170" s="231"/>
      <c r="BK1170" s="231"/>
      <c r="BL1170" s="231"/>
      <c r="BM1170" s="232">
        <v>16</v>
      </c>
    </row>
    <row r="1171" spans="1:65">
      <c r="A1171" s="30"/>
      <c r="B1171" s="19">
        <v>1</v>
      </c>
      <c r="C1171" s="9">
        <v>4</v>
      </c>
      <c r="D1171" s="233">
        <v>45</v>
      </c>
      <c r="E1171" s="233">
        <v>44</v>
      </c>
      <c r="F1171" s="237">
        <v>30</v>
      </c>
      <c r="G1171" s="233">
        <v>46</v>
      </c>
      <c r="H1171" s="233">
        <v>43.6</v>
      </c>
      <c r="I1171" s="233">
        <v>40</v>
      </c>
      <c r="J1171" s="233">
        <v>38</v>
      </c>
      <c r="K1171" s="233">
        <v>44</v>
      </c>
      <c r="L1171" s="233">
        <v>43.9</v>
      </c>
      <c r="M1171" s="233">
        <v>40</v>
      </c>
      <c r="N1171" s="233">
        <v>37.229999999999997</v>
      </c>
      <c r="O1171" s="233">
        <v>41</v>
      </c>
      <c r="P1171" s="233">
        <v>46.2</v>
      </c>
      <c r="Q1171" s="233">
        <v>43</v>
      </c>
      <c r="R1171" s="233">
        <v>44</v>
      </c>
      <c r="S1171" s="233">
        <v>44</v>
      </c>
      <c r="T1171" s="233">
        <v>39</v>
      </c>
      <c r="U1171" s="233">
        <v>43.9</v>
      </c>
      <c r="V1171" s="233">
        <v>41.6</v>
      </c>
      <c r="W1171" s="233">
        <v>41.4</v>
      </c>
      <c r="X1171" s="233">
        <v>44</v>
      </c>
      <c r="Y1171" s="237">
        <v>57</v>
      </c>
      <c r="Z1171" s="233">
        <v>40</v>
      </c>
      <c r="AA1171" s="233">
        <v>45</v>
      </c>
      <c r="AB1171" s="230"/>
      <c r="AC1171" s="231"/>
      <c r="AD1171" s="231"/>
      <c r="AE1171" s="231"/>
      <c r="AF1171" s="231"/>
      <c r="AG1171" s="231"/>
      <c r="AH1171" s="231"/>
      <c r="AI1171" s="231"/>
      <c r="AJ1171" s="231"/>
      <c r="AK1171" s="231"/>
      <c r="AL1171" s="231"/>
      <c r="AM1171" s="231"/>
      <c r="AN1171" s="231"/>
      <c r="AO1171" s="231"/>
      <c r="AP1171" s="231"/>
      <c r="AQ1171" s="231"/>
      <c r="AR1171" s="231"/>
      <c r="AS1171" s="231"/>
      <c r="AT1171" s="231"/>
      <c r="AU1171" s="231"/>
      <c r="AV1171" s="231"/>
      <c r="AW1171" s="231"/>
      <c r="AX1171" s="231"/>
      <c r="AY1171" s="231"/>
      <c r="AZ1171" s="231"/>
      <c r="BA1171" s="231"/>
      <c r="BB1171" s="231"/>
      <c r="BC1171" s="231"/>
      <c r="BD1171" s="231"/>
      <c r="BE1171" s="231"/>
      <c r="BF1171" s="231"/>
      <c r="BG1171" s="231"/>
      <c r="BH1171" s="231"/>
      <c r="BI1171" s="231"/>
      <c r="BJ1171" s="231"/>
      <c r="BK1171" s="231"/>
      <c r="BL1171" s="231"/>
      <c r="BM1171" s="232">
        <v>42.949696969696966</v>
      </c>
    </row>
    <row r="1172" spans="1:65">
      <c r="A1172" s="30"/>
      <c r="B1172" s="19">
        <v>1</v>
      </c>
      <c r="C1172" s="9">
        <v>5</v>
      </c>
      <c r="D1172" s="233">
        <v>44</v>
      </c>
      <c r="E1172" s="233">
        <v>47</v>
      </c>
      <c r="F1172" s="238">
        <v>27</v>
      </c>
      <c r="G1172" s="233">
        <v>47</v>
      </c>
      <c r="H1172" s="233">
        <v>43</v>
      </c>
      <c r="I1172" s="233">
        <v>45</v>
      </c>
      <c r="J1172" s="233">
        <v>37</v>
      </c>
      <c r="K1172" s="233">
        <v>46</v>
      </c>
      <c r="L1172" s="233">
        <v>44.6</v>
      </c>
      <c r="M1172" s="233">
        <v>41</v>
      </c>
      <c r="N1172" s="233">
        <v>38.4</v>
      </c>
      <c r="O1172" s="233">
        <v>41</v>
      </c>
      <c r="P1172" s="233">
        <v>45.3</v>
      </c>
      <c r="Q1172" s="233">
        <v>42</v>
      </c>
      <c r="R1172" s="233">
        <v>41</v>
      </c>
      <c r="S1172" s="233">
        <v>43</v>
      </c>
      <c r="T1172" s="233">
        <v>39</v>
      </c>
      <c r="U1172" s="233">
        <v>45</v>
      </c>
      <c r="V1172" s="233">
        <v>41.9</v>
      </c>
      <c r="W1172" s="233">
        <v>38.799999999999997</v>
      </c>
      <c r="X1172" s="233">
        <v>44</v>
      </c>
      <c r="Y1172" s="237">
        <v>56</v>
      </c>
      <c r="Z1172" s="233">
        <v>40</v>
      </c>
      <c r="AA1172" s="233">
        <v>46</v>
      </c>
      <c r="AB1172" s="230"/>
      <c r="AC1172" s="231"/>
      <c r="AD1172" s="231"/>
      <c r="AE1172" s="231"/>
      <c r="AF1172" s="231"/>
      <c r="AG1172" s="231"/>
      <c r="AH1172" s="231"/>
      <c r="AI1172" s="231"/>
      <c r="AJ1172" s="231"/>
      <c r="AK1172" s="231"/>
      <c r="AL1172" s="231"/>
      <c r="AM1172" s="231"/>
      <c r="AN1172" s="231"/>
      <c r="AO1172" s="231"/>
      <c r="AP1172" s="231"/>
      <c r="AQ1172" s="231"/>
      <c r="AR1172" s="231"/>
      <c r="AS1172" s="231"/>
      <c r="AT1172" s="231"/>
      <c r="AU1172" s="231"/>
      <c r="AV1172" s="231"/>
      <c r="AW1172" s="231"/>
      <c r="AX1172" s="231"/>
      <c r="AY1172" s="231"/>
      <c r="AZ1172" s="231"/>
      <c r="BA1172" s="231"/>
      <c r="BB1172" s="231"/>
      <c r="BC1172" s="231"/>
      <c r="BD1172" s="231"/>
      <c r="BE1172" s="231"/>
      <c r="BF1172" s="231"/>
      <c r="BG1172" s="231"/>
      <c r="BH1172" s="231"/>
      <c r="BI1172" s="231"/>
      <c r="BJ1172" s="231"/>
      <c r="BK1172" s="231"/>
      <c r="BL1172" s="231"/>
      <c r="BM1172" s="232">
        <v>130</v>
      </c>
    </row>
    <row r="1173" spans="1:65">
      <c r="A1173" s="30"/>
      <c r="B1173" s="19">
        <v>1</v>
      </c>
      <c r="C1173" s="9">
        <v>6</v>
      </c>
      <c r="D1173" s="233">
        <v>46</v>
      </c>
      <c r="E1173" s="233">
        <v>46</v>
      </c>
      <c r="F1173" s="237">
        <v>29</v>
      </c>
      <c r="G1173" s="233">
        <v>46</v>
      </c>
      <c r="H1173" s="233">
        <v>41.9</v>
      </c>
      <c r="I1173" s="233">
        <v>45</v>
      </c>
      <c r="J1173" s="233">
        <v>38</v>
      </c>
      <c r="K1173" s="233">
        <v>44</v>
      </c>
      <c r="L1173" s="233">
        <v>43.4</v>
      </c>
      <c r="M1173" s="233">
        <v>42</v>
      </c>
      <c r="N1173" s="233">
        <v>37.880000000000003</v>
      </c>
      <c r="O1173" s="233">
        <v>41</v>
      </c>
      <c r="P1173" s="233">
        <v>47.3</v>
      </c>
      <c r="Q1173" s="233">
        <v>42</v>
      </c>
      <c r="R1173" s="233">
        <v>45</v>
      </c>
      <c r="S1173" s="233">
        <v>44</v>
      </c>
      <c r="T1173" s="233">
        <v>40</v>
      </c>
      <c r="U1173" s="233">
        <v>46.9</v>
      </c>
      <c r="V1173" s="233">
        <v>40.700000000000003</v>
      </c>
      <c r="W1173" s="233">
        <v>40</v>
      </c>
      <c r="X1173" s="233">
        <v>46</v>
      </c>
      <c r="Y1173" s="237">
        <v>57</v>
      </c>
      <c r="Z1173" s="233">
        <v>39</v>
      </c>
      <c r="AA1173" s="233">
        <v>46</v>
      </c>
      <c r="AB1173" s="230"/>
      <c r="AC1173" s="231"/>
      <c r="AD1173" s="231"/>
      <c r="AE1173" s="231"/>
      <c r="AF1173" s="231"/>
      <c r="AG1173" s="231"/>
      <c r="AH1173" s="231"/>
      <c r="AI1173" s="231"/>
      <c r="AJ1173" s="231"/>
      <c r="AK1173" s="231"/>
      <c r="AL1173" s="231"/>
      <c r="AM1173" s="231"/>
      <c r="AN1173" s="231"/>
      <c r="AO1173" s="231"/>
      <c r="AP1173" s="231"/>
      <c r="AQ1173" s="231"/>
      <c r="AR1173" s="231"/>
      <c r="AS1173" s="231"/>
      <c r="AT1173" s="231"/>
      <c r="AU1173" s="231"/>
      <c r="AV1173" s="231"/>
      <c r="AW1173" s="231"/>
      <c r="AX1173" s="231"/>
      <c r="AY1173" s="231"/>
      <c r="AZ1173" s="231"/>
      <c r="BA1173" s="231"/>
      <c r="BB1173" s="231"/>
      <c r="BC1173" s="231"/>
      <c r="BD1173" s="231"/>
      <c r="BE1173" s="231"/>
      <c r="BF1173" s="231"/>
      <c r="BG1173" s="231"/>
      <c r="BH1173" s="231"/>
      <c r="BI1173" s="231"/>
      <c r="BJ1173" s="231"/>
      <c r="BK1173" s="231"/>
      <c r="BL1173" s="231"/>
      <c r="BM1173" s="234"/>
    </row>
    <row r="1174" spans="1:65">
      <c r="A1174" s="30"/>
      <c r="B1174" s="20" t="s">
        <v>271</v>
      </c>
      <c r="C1174" s="12"/>
      <c r="D1174" s="235">
        <v>45</v>
      </c>
      <c r="E1174" s="235">
        <v>46.833333333333336</v>
      </c>
      <c r="F1174" s="235">
        <v>29.333333333333332</v>
      </c>
      <c r="G1174" s="235">
        <v>46.833333333333336</v>
      </c>
      <c r="H1174" s="235">
        <v>42.816666666666663</v>
      </c>
      <c r="I1174" s="235">
        <v>42.5</v>
      </c>
      <c r="J1174" s="235">
        <v>37.333333333333336</v>
      </c>
      <c r="K1174" s="235">
        <v>45.166666666666664</v>
      </c>
      <c r="L1174" s="235">
        <v>43.983333333333327</v>
      </c>
      <c r="M1174" s="235">
        <v>41.166666666666664</v>
      </c>
      <c r="N1174" s="235">
        <v>37.71</v>
      </c>
      <c r="O1174" s="235">
        <v>41.333333333333336</v>
      </c>
      <c r="P1174" s="235">
        <v>46.1</v>
      </c>
      <c r="Q1174" s="235">
        <v>42.333333333333336</v>
      </c>
      <c r="R1174" s="235">
        <v>44.166666666666664</v>
      </c>
      <c r="S1174" s="235">
        <v>43.666666666666664</v>
      </c>
      <c r="T1174" s="235">
        <v>39.166666666666664</v>
      </c>
      <c r="U1174" s="235">
        <v>47.400000000000006</v>
      </c>
      <c r="V1174" s="235">
        <v>41.266666666666673</v>
      </c>
      <c r="W1174" s="235">
        <v>40.116666666666667</v>
      </c>
      <c r="X1174" s="235">
        <v>44.5</v>
      </c>
      <c r="Y1174" s="235">
        <v>56.333333333333336</v>
      </c>
      <c r="Z1174" s="235">
        <v>39.833333333333336</v>
      </c>
      <c r="AA1174" s="235">
        <v>45.666666666666664</v>
      </c>
      <c r="AB1174" s="230"/>
      <c r="AC1174" s="231"/>
      <c r="AD1174" s="231"/>
      <c r="AE1174" s="231"/>
      <c r="AF1174" s="231"/>
      <c r="AG1174" s="231"/>
      <c r="AH1174" s="231"/>
      <c r="AI1174" s="231"/>
      <c r="AJ1174" s="231"/>
      <c r="AK1174" s="231"/>
      <c r="AL1174" s="231"/>
      <c r="AM1174" s="231"/>
      <c r="AN1174" s="231"/>
      <c r="AO1174" s="231"/>
      <c r="AP1174" s="231"/>
      <c r="AQ1174" s="231"/>
      <c r="AR1174" s="231"/>
      <c r="AS1174" s="231"/>
      <c r="AT1174" s="231"/>
      <c r="AU1174" s="231"/>
      <c r="AV1174" s="231"/>
      <c r="AW1174" s="231"/>
      <c r="AX1174" s="231"/>
      <c r="AY1174" s="231"/>
      <c r="AZ1174" s="231"/>
      <c r="BA1174" s="231"/>
      <c r="BB1174" s="231"/>
      <c r="BC1174" s="231"/>
      <c r="BD1174" s="231"/>
      <c r="BE1174" s="231"/>
      <c r="BF1174" s="231"/>
      <c r="BG1174" s="231"/>
      <c r="BH1174" s="231"/>
      <c r="BI1174" s="231"/>
      <c r="BJ1174" s="231"/>
      <c r="BK1174" s="231"/>
      <c r="BL1174" s="231"/>
      <c r="BM1174" s="234"/>
    </row>
    <row r="1175" spans="1:65">
      <c r="A1175" s="30"/>
      <c r="B1175" s="3" t="s">
        <v>272</v>
      </c>
      <c r="C1175" s="29"/>
      <c r="D1175" s="233">
        <v>45</v>
      </c>
      <c r="E1175" s="233">
        <v>46.5</v>
      </c>
      <c r="F1175" s="233">
        <v>30</v>
      </c>
      <c r="G1175" s="233">
        <v>47</v>
      </c>
      <c r="H1175" s="233">
        <v>42.849999999999994</v>
      </c>
      <c r="I1175" s="233">
        <v>42.5</v>
      </c>
      <c r="J1175" s="233">
        <v>37</v>
      </c>
      <c r="K1175" s="233">
        <v>45.5</v>
      </c>
      <c r="L1175" s="233">
        <v>43.849999999999994</v>
      </c>
      <c r="M1175" s="233">
        <v>41.5</v>
      </c>
      <c r="N1175" s="233">
        <v>37.65</v>
      </c>
      <c r="O1175" s="233">
        <v>41</v>
      </c>
      <c r="P1175" s="233">
        <v>46.75</v>
      </c>
      <c r="Q1175" s="233">
        <v>42</v>
      </c>
      <c r="R1175" s="233">
        <v>44.5</v>
      </c>
      <c r="S1175" s="233">
        <v>44</v>
      </c>
      <c r="T1175" s="233">
        <v>39</v>
      </c>
      <c r="U1175" s="233">
        <v>47.8</v>
      </c>
      <c r="V1175" s="233">
        <v>41.25</v>
      </c>
      <c r="W1175" s="233">
        <v>40.1</v>
      </c>
      <c r="X1175" s="233">
        <v>44</v>
      </c>
      <c r="Y1175" s="233">
        <v>56.5</v>
      </c>
      <c r="Z1175" s="233">
        <v>40</v>
      </c>
      <c r="AA1175" s="233">
        <v>46</v>
      </c>
      <c r="AB1175" s="230"/>
      <c r="AC1175" s="231"/>
      <c r="AD1175" s="231"/>
      <c r="AE1175" s="231"/>
      <c r="AF1175" s="231"/>
      <c r="AG1175" s="231"/>
      <c r="AH1175" s="231"/>
      <c r="AI1175" s="231"/>
      <c r="AJ1175" s="231"/>
      <c r="AK1175" s="231"/>
      <c r="AL1175" s="231"/>
      <c r="AM1175" s="231"/>
      <c r="AN1175" s="231"/>
      <c r="AO1175" s="231"/>
      <c r="AP1175" s="231"/>
      <c r="AQ1175" s="231"/>
      <c r="AR1175" s="231"/>
      <c r="AS1175" s="231"/>
      <c r="AT1175" s="231"/>
      <c r="AU1175" s="231"/>
      <c r="AV1175" s="231"/>
      <c r="AW1175" s="231"/>
      <c r="AX1175" s="231"/>
      <c r="AY1175" s="231"/>
      <c r="AZ1175" s="231"/>
      <c r="BA1175" s="231"/>
      <c r="BB1175" s="231"/>
      <c r="BC1175" s="231"/>
      <c r="BD1175" s="231"/>
      <c r="BE1175" s="231"/>
      <c r="BF1175" s="231"/>
      <c r="BG1175" s="231"/>
      <c r="BH1175" s="231"/>
      <c r="BI1175" s="231"/>
      <c r="BJ1175" s="231"/>
      <c r="BK1175" s="231"/>
      <c r="BL1175" s="231"/>
      <c r="BM1175" s="234"/>
    </row>
    <row r="1176" spans="1:65">
      <c r="A1176" s="30"/>
      <c r="B1176" s="3" t="s">
        <v>273</v>
      </c>
      <c r="C1176" s="29"/>
      <c r="D1176" s="24">
        <v>0.63245553203367588</v>
      </c>
      <c r="E1176" s="24">
        <v>2.0412414523193152</v>
      </c>
      <c r="F1176" s="24">
        <v>1.2110601416389968</v>
      </c>
      <c r="G1176" s="24">
        <v>0.752772652709081</v>
      </c>
      <c r="H1176" s="24">
        <v>0.54924190177613674</v>
      </c>
      <c r="I1176" s="24">
        <v>2.7386127875258306</v>
      </c>
      <c r="J1176" s="24">
        <v>0.51639777949432231</v>
      </c>
      <c r="K1176" s="24">
        <v>0.98319208025017502</v>
      </c>
      <c r="L1176" s="24">
        <v>0.54924190177613763</v>
      </c>
      <c r="M1176" s="24">
        <v>0.98319208025017502</v>
      </c>
      <c r="N1176" s="24">
        <v>0.40850948581397728</v>
      </c>
      <c r="O1176" s="24">
        <v>0.51639777949432231</v>
      </c>
      <c r="P1176" s="24">
        <v>1.839565166010708</v>
      </c>
      <c r="Q1176" s="24">
        <v>0.51639777949432231</v>
      </c>
      <c r="R1176" s="24">
        <v>1.7224014243685084</v>
      </c>
      <c r="S1176" s="24">
        <v>0.51639777949432231</v>
      </c>
      <c r="T1176" s="24">
        <v>0.40824829046386302</v>
      </c>
      <c r="U1176" s="24">
        <v>2.6862613424609321</v>
      </c>
      <c r="V1176" s="24">
        <v>0.52408650685422831</v>
      </c>
      <c r="W1176" s="24">
        <v>1.0590876576878179</v>
      </c>
      <c r="X1176" s="24">
        <v>0.83666002653407556</v>
      </c>
      <c r="Y1176" s="24">
        <v>0.81649658092772603</v>
      </c>
      <c r="Z1176" s="24">
        <v>0.40824829046386302</v>
      </c>
      <c r="AA1176" s="24">
        <v>0.51639777949432231</v>
      </c>
      <c r="AB1176" s="154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55"/>
    </row>
    <row r="1177" spans="1:65">
      <c r="A1177" s="30"/>
      <c r="B1177" s="3" t="s">
        <v>87</v>
      </c>
      <c r="C1177" s="29"/>
      <c r="D1177" s="13">
        <v>1.4054567378526131E-2</v>
      </c>
      <c r="E1177" s="13">
        <v>4.3585226739914204E-2</v>
      </c>
      <c r="F1177" s="13">
        <v>4.1286141192238529E-2</v>
      </c>
      <c r="G1177" s="13">
        <v>1.6073437424393187E-2</v>
      </c>
      <c r="H1177" s="13">
        <v>1.282775948095298E-2</v>
      </c>
      <c r="I1177" s="13">
        <v>6.4437947941784243E-2</v>
      </c>
      <c r="J1177" s="13">
        <v>1.3832083379312203E-2</v>
      </c>
      <c r="K1177" s="13">
        <v>2.1768090337642251E-2</v>
      </c>
      <c r="L1177" s="13">
        <v>1.2487500608779182E-2</v>
      </c>
      <c r="M1177" s="13">
        <v>2.3883208427129758E-2</v>
      </c>
      <c r="N1177" s="13">
        <v>1.0832921925589427E-2</v>
      </c>
      <c r="O1177" s="13">
        <v>1.2493494665185217E-2</v>
      </c>
      <c r="P1177" s="13">
        <v>3.9903799696544638E-2</v>
      </c>
      <c r="Q1177" s="13">
        <v>1.2198372743960368E-2</v>
      </c>
      <c r="R1177" s="13">
        <v>3.8997768098909626E-2</v>
      </c>
      <c r="S1177" s="13">
        <v>1.1825903347198222E-2</v>
      </c>
      <c r="T1177" s="13">
        <v>1.0423360607587993E-2</v>
      </c>
      <c r="U1177" s="13">
        <v>5.6672180220694764E-2</v>
      </c>
      <c r="V1177" s="13">
        <v>1.2699996127323785E-2</v>
      </c>
      <c r="W1177" s="13">
        <v>2.6400190885446227E-2</v>
      </c>
      <c r="X1177" s="13">
        <v>1.8801348910878101E-2</v>
      </c>
      <c r="Y1177" s="13">
        <v>1.4494022146646024E-2</v>
      </c>
      <c r="Z1177" s="13">
        <v>1.0248911057670201E-2</v>
      </c>
      <c r="AA1177" s="13">
        <v>1.1307980572868373E-2</v>
      </c>
      <c r="AB1177" s="154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55"/>
    </row>
    <row r="1178" spans="1:65">
      <c r="A1178" s="30"/>
      <c r="B1178" s="3" t="s">
        <v>274</v>
      </c>
      <c r="C1178" s="29"/>
      <c r="D1178" s="13">
        <v>4.7737310737014482E-2</v>
      </c>
      <c r="E1178" s="13">
        <v>9.0422904878152188E-2</v>
      </c>
      <c r="F1178" s="13">
        <v>-0.31703049374179793</v>
      </c>
      <c r="G1178" s="13">
        <v>9.0422904878152188E-2</v>
      </c>
      <c r="H1178" s="13">
        <v>-3.0973513765222283E-3</v>
      </c>
      <c r="I1178" s="13">
        <v>-1.0470317637264026E-2</v>
      </c>
      <c r="J1178" s="13">
        <v>-0.13076608294410641</v>
      </c>
      <c r="K1178" s="13">
        <v>5.1617819295299627E-2</v>
      </c>
      <c r="L1178" s="13">
        <v>2.4066208531474453E-2</v>
      </c>
      <c r="M1178" s="13">
        <v>-4.1514386103546075E-2</v>
      </c>
      <c r="N1178" s="13">
        <v>-0.12199613360238182</v>
      </c>
      <c r="O1178" s="13">
        <v>-3.7633877545260708E-2</v>
      </c>
      <c r="P1178" s="13">
        <v>7.3348667221697195E-2</v>
      </c>
      <c r="Q1178" s="13">
        <v>-1.4350826195549282E-2</v>
      </c>
      <c r="R1178" s="13">
        <v>2.8334767945588313E-2</v>
      </c>
      <c r="S1178" s="13">
        <v>1.6693242270732433E-2</v>
      </c>
      <c r="T1178" s="13">
        <v>-8.8080488802968926E-2</v>
      </c>
      <c r="U1178" s="13">
        <v>0.10361663397632204</v>
      </c>
      <c r="V1178" s="13">
        <v>-3.9186080968574677E-2</v>
      </c>
      <c r="W1178" s="13">
        <v>-6.5961590020742977E-2</v>
      </c>
      <c r="X1178" s="13">
        <v>3.6095785062158825E-2</v>
      </c>
      <c r="Y1178" s="13">
        <v>0.31161189270041079</v>
      </c>
      <c r="Z1178" s="13">
        <v>-7.2558454569827902E-2</v>
      </c>
      <c r="AA1178" s="13">
        <v>6.3259344970155507E-2</v>
      </c>
      <c r="AB1178" s="154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55"/>
    </row>
    <row r="1179" spans="1:65">
      <c r="A1179" s="30"/>
      <c r="B1179" s="46" t="s">
        <v>275</v>
      </c>
      <c r="C1179" s="47"/>
      <c r="D1179" s="45">
        <v>0.53</v>
      </c>
      <c r="E1179" s="45">
        <v>1.08</v>
      </c>
      <c r="F1179" s="45">
        <v>4.17</v>
      </c>
      <c r="G1179" s="45">
        <v>1.08</v>
      </c>
      <c r="H1179" s="45">
        <v>0.13</v>
      </c>
      <c r="I1179" s="45">
        <v>0.22</v>
      </c>
      <c r="J1179" s="45">
        <v>1.77</v>
      </c>
      <c r="K1179" s="45">
        <v>0.57999999999999996</v>
      </c>
      <c r="L1179" s="45">
        <v>0.22</v>
      </c>
      <c r="M1179" s="45">
        <v>0.62</v>
      </c>
      <c r="N1179" s="45">
        <v>1.66</v>
      </c>
      <c r="O1179" s="45">
        <v>0.56999999999999995</v>
      </c>
      <c r="P1179" s="45">
        <v>0.86</v>
      </c>
      <c r="Q1179" s="45">
        <v>0.27</v>
      </c>
      <c r="R1179" s="45">
        <v>0.28000000000000003</v>
      </c>
      <c r="S1179" s="45">
        <v>0.13</v>
      </c>
      <c r="T1179" s="45">
        <v>1.22</v>
      </c>
      <c r="U1179" s="45">
        <v>1.25</v>
      </c>
      <c r="V1179" s="45">
        <v>0.59</v>
      </c>
      <c r="W1179" s="45">
        <v>0.94</v>
      </c>
      <c r="X1179" s="45">
        <v>0.38</v>
      </c>
      <c r="Y1179" s="45">
        <v>3.92</v>
      </c>
      <c r="Z1179" s="45">
        <v>1.02</v>
      </c>
      <c r="AA1179" s="45">
        <v>0.73</v>
      </c>
      <c r="AB1179" s="154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55"/>
    </row>
    <row r="1180" spans="1:65">
      <c r="B1180" s="31"/>
      <c r="C1180" s="20"/>
      <c r="D1180" s="20"/>
      <c r="E1180" s="20"/>
      <c r="F1180" s="20"/>
      <c r="G1180" s="20"/>
      <c r="H1180" s="20"/>
      <c r="I1180" s="20"/>
      <c r="J1180" s="20"/>
      <c r="K1180" s="20"/>
      <c r="L1180" s="20"/>
      <c r="M1180" s="20"/>
      <c r="N1180" s="20"/>
      <c r="O1180" s="20"/>
      <c r="P1180" s="20"/>
      <c r="Q1180" s="20"/>
      <c r="R1180" s="20"/>
      <c r="S1180" s="20"/>
      <c r="T1180" s="20"/>
      <c r="U1180" s="20"/>
      <c r="V1180" s="20"/>
      <c r="W1180" s="20"/>
      <c r="X1180" s="20"/>
      <c r="Y1180" s="20"/>
      <c r="Z1180" s="20"/>
      <c r="AA1180" s="20"/>
      <c r="BM1180" s="55"/>
    </row>
    <row r="1181" spans="1:65" ht="15">
      <c r="B1181" s="8" t="s">
        <v>636</v>
      </c>
      <c r="BM1181" s="28" t="s">
        <v>67</v>
      </c>
    </row>
    <row r="1182" spans="1:65" ht="15">
      <c r="A1182" s="25" t="s">
        <v>45</v>
      </c>
      <c r="B1182" s="18" t="s">
        <v>110</v>
      </c>
      <c r="C1182" s="15" t="s">
        <v>111</v>
      </c>
      <c r="D1182" s="16" t="s">
        <v>229</v>
      </c>
      <c r="E1182" s="17" t="s">
        <v>229</v>
      </c>
      <c r="F1182" s="17" t="s">
        <v>229</v>
      </c>
      <c r="G1182" s="17" t="s">
        <v>229</v>
      </c>
      <c r="H1182" s="17" t="s">
        <v>229</v>
      </c>
      <c r="I1182" s="17" t="s">
        <v>229</v>
      </c>
      <c r="J1182" s="17" t="s">
        <v>229</v>
      </c>
      <c r="K1182" s="17" t="s">
        <v>229</v>
      </c>
      <c r="L1182" s="17" t="s">
        <v>229</v>
      </c>
      <c r="M1182" s="17" t="s">
        <v>229</v>
      </c>
      <c r="N1182" s="17" t="s">
        <v>229</v>
      </c>
      <c r="O1182" s="17" t="s">
        <v>229</v>
      </c>
      <c r="P1182" s="17" t="s">
        <v>229</v>
      </c>
      <c r="Q1182" s="17" t="s">
        <v>229</v>
      </c>
      <c r="R1182" s="17" t="s">
        <v>229</v>
      </c>
      <c r="S1182" s="17" t="s">
        <v>229</v>
      </c>
      <c r="T1182" s="17" t="s">
        <v>229</v>
      </c>
      <c r="U1182" s="17" t="s">
        <v>229</v>
      </c>
      <c r="V1182" s="17" t="s">
        <v>229</v>
      </c>
      <c r="W1182" s="17" t="s">
        <v>229</v>
      </c>
      <c r="X1182" s="17" t="s">
        <v>229</v>
      </c>
      <c r="Y1182" s="154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28">
        <v>1</v>
      </c>
    </row>
    <row r="1183" spans="1:65">
      <c r="A1183" s="30"/>
      <c r="B1183" s="19" t="s">
        <v>230</v>
      </c>
      <c r="C1183" s="9" t="s">
        <v>230</v>
      </c>
      <c r="D1183" s="152" t="s">
        <v>232</v>
      </c>
      <c r="E1183" s="153" t="s">
        <v>233</v>
      </c>
      <c r="F1183" s="153" t="s">
        <v>234</v>
      </c>
      <c r="G1183" s="153" t="s">
        <v>235</v>
      </c>
      <c r="H1183" s="153" t="s">
        <v>238</v>
      </c>
      <c r="I1183" s="153" t="s">
        <v>239</v>
      </c>
      <c r="J1183" s="153" t="s">
        <v>240</v>
      </c>
      <c r="K1183" s="153" t="s">
        <v>241</v>
      </c>
      <c r="L1183" s="153" t="s">
        <v>243</v>
      </c>
      <c r="M1183" s="153" t="s">
        <v>244</v>
      </c>
      <c r="N1183" s="153" t="s">
        <v>245</v>
      </c>
      <c r="O1183" s="153" t="s">
        <v>246</v>
      </c>
      <c r="P1183" s="153" t="s">
        <v>247</v>
      </c>
      <c r="Q1183" s="153" t="s">
        <v>249</v>
      </c>
      <c r="R1183" s="153" t="s">
        <v>250</v>
      </c>
      <c r="S1183" s="153" t="s">
        <v>251</v>
      </c>
      <c r="T1183" s="153" t="s">
        <v>252</v>
      </c>
      <c r="U1183" s="153" t="s">
        <v>259</v>
      </c>
      <c r="V1183" s="153" t="s">
        <v>260</v>
      </c>
      <c r="W1183" s="153" t="s">
        <v>261</v>
      </c>
      <c r="X1183" s="153" t="s">
        <v>262</v>
      </c>
      <c r="Y1183" s="154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28" t="s">
        <v>3</v>
      </c>
    </row>
    <row r="1184" spans="1:65">
      <c r="A1184" s="30"/>
      <c r="B1184" s="19"/>
      <c r="C1184" s="9"/>
      <c r="D1184" s="10" t="s">
        <v>279</v>
      </c>
      <c r="E1184" s="11" t="s">
        <v>279</v>
      </c>
      <c r="F1184" s="11" t="s">
        <v>281</v>
      </c>
      <c r="G1184" s="11" t="s">
        <v>281</v>
      </c>
      <c r="H1184" s="11" t="s">
        <v>279</v>
      </c>
      <c r="I1184" s="11" t="s">
        <v>281</v>
      </c>
      <c r="J1184" s="11" t="s">
        <v>282</v>
      </c>
      <c r="K1184" s="11" t="s">
        <v>279</v>
      </c>
      <c r="L1184" s="11" t="s">
        <v>279</v>
      </c>
      <c r="M1184" s="11" t="s">
        <v>282</v>
      </c>
      <c r="N1184" s="11" t="s">
        <v>279</v>
      </c>
      <c r="O1184" s="11" t="s">
        <v>279</v>
      </c>
      <c r="P1184" s="11" t="s">
        <v>282</v>
      </c>
      <c r="Q1184" s="11" t="s">
        <v>281</v>
      </c>
      <c r="R1184" s="11" t="s">
        <v>281</v>
      </c>
      <c r="S1184" s="11" t="s">
        <v>279</v>
      </c>
      <c r="T1184" s="11" t="s">
        <v>282</v>
      </c>
      <c r="U1184" s="11" t="s">
        <v>282</v>
      </c>
      <c r="V1184" s="11" t="s">
        <v>279</v>
      </c>
      <c r="W1184" s="11" t="s">
        <v>282</v>
      </c>
      <c r="X1184" s="11" t="s">
        <v>279</v>
      </c>
      <c r="Y1184" s="154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28">
        <v>2</v>
      </c>
    </row>
    <row r="1185" spans="1:65">
      <c r="A1185" s="30"/>
      <c r="B1185" s="19"/>
      <c r="C1185" s="9"/>
      <c r="D1185" s="26" t="s">
        <v>333</v>
      </c>
      <c r="E1185" s="26" t="s">
        <v>334</v>
      </c>
      <c r="F1185" s="26" t="s">
        <v>333</v>
      </c>
      <c r="G1185" s="26" t="s">
        <v>335</v>
      </c>
      <c r="H1185" s="26" t="s">
        <v>116</v>
      </c>
      <c r="I1185" s="26" t="s">
        <v>268</v>
      </c>
      <c r="J1185" s="26" t="s">
        <v>335</v>
      </c>
      <c r="K1185" s="26" t="s">
        <v>333</v>
      </c>
      <c r="L1185" s="26" t="s">
        <v>116</v>
      </c>
      <c r="M1185" s="26" t="s">
        <v>336</v>
      </c>
      <c r="N1185" s="26" t="s">
        <v>335</v>
      </c>
      <c r="O1185" s="26" t="s">
        <v>336</v>
      </c>
      <c r="P1185" s="26" t="s">
        <v>333</v>
      </c>
      <c r="Q1185" s="26" t="s">
        <v>335</v>
      </c>
      <c r="R1185" s="26" t="s">
        <v>337</v>
      </c>
      <c r="S1185" s="26" t="s">
        <v>333</v>
      </c>
      <c r="T1185" s="26" t="s">
        <v>336</v>
      </c>
      <c r="U1185" s="26" t="s">
        <v>338</v>
      </c>
      <c r="V1185" s="26" t="s">
        <v>333</v>
      </c>
      <c r="W1185" s="26" t="s">
        <v>333</v>
      </c>
      <c r="X1185" s="26" t="s">
        <v>333</v>
      </c>
      <c r="Y1185" s="154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28">
        <v>3</v>
      </c>
    </row>
    <row r="1186" spans="1:65">
      <c r="A1186" s="30"/>
      <c r="B1186" s="18">
        <v>1</v>
      </c>
      <c r="C1186" s="14">
        <v>1</v>
      </c>
      <c r="D1186" s="22">
        <v>8.3000000000000007</v>
      </c>
      <c r="E1186" s="148">
        <v>9</v>
      </c>
      <c r="F1186" s="148">
        <v>7</v>
      </c>
      <c r="G1186" s="22">
        <v>7.7000000000000011</v>
      </c>
      <c r="H1186" s="148">
        <v>6</v>
      </c>
      <c r="I1186" s="148">
        <v>6</v>
      </c>
      <c r="J1186" s="22">
        <v>6.8</v>
      </c>
      <c r="K1186" s="22">
        <v>8.27</v>
      </c>
      <c r="L1186" s="22">
        <v>7.8</v>
      </c>
      <c r="M1186" s="148">
        <v>6</v>
      </c>
      <c r="N1186" s="148">
        <v>5.24</v>
      </c>
      <c r="O1186" s="22">
        <v>8.6999999999999993</v>
      </c>
      <c r="P1186" s="148">
        <v>1.5</v>
      </c>
      <c r="Q1186" s="22">
        <v>7.5</v>
      </c>
      <c r="R1186" s="22">
        <v>6.4</v>
      </c>
      <c r="S1186" s="22">
        <v>8.1</v>
      </c>
      <c r="T1186" s="22">
        <v>8.8000000000000007</v>
      </c>
      <c r="U1186" s="148">
        <v>9</v>
      </c>
      <c r="V1186" s="22">
        <v>8</v>
      </c>
      <c r="W1186" s="22">
        <v>8.1</v>
      </c>
      <c r="X1186" s="22">
        <v>7.5</v>
      </c>
      <c r="Y1186" s="154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28">
        <v>1</v>
      </c>
    </row>
    <row r="1187" spans="1:65">
      <c r="A1187" s="30"/>
      <c r="B1187" s="19">
        <v>1</v>
      </c>
      <c r="C1187" s="9">
        <v>2</v>
      </c>
      <c r="D1187" s="11">
        <v>8.6</v>
      </c>
      <c r="E1187" s="149">
        <v>9</v>
      </c>
      <c r="F1187" s="149">
        <v>7</v>
      </c>
      <c r="G1187" s="11">
        <v>7.3</v>
      </c>
      <c r="H1187" s="149">
        <v>6</v>
      </c>
      <c r="I1187" s="149">
        <v>6</v>
      </c>
      <c r="J1187" s="11">
        <v>7.1</v>
      </c>
      <c r="K1187" s="11">
        <v>8.08</v>
      </c>
      <c r="L1187" s="11">
        <v>8.9</v>
      </c>
      <c r="M1187" s="149">
        <v>5.8</v>
      </c>
      <c r="N1187" s="149">
        <v>5.36</v>
      </c>
      <c r="O1187" s="11">
        <v>8.9</v>
      </c>
      <c r="P1187" s="149">
        <v>1.3</v>
      </c>
      <c r="Q1187" s="11">
        <v>7.5</v>
      </c>
      <c r="R1187" s="11">
        <v>6.6</v>
      </c>
      <c r="S1187" s="11">
        <v>8.1999999999999993</v>
      </c>
      <c r="T1187" s="11">
        <v>8.6</v>
      </c>
      <c r="U1187" s="149">
        <v>9</v>
      </c>
      <c r="V1187" s="11">
        <v>8.3000000000000007</v>
      </c>
      <c r="W1187" s="11">
        <v>8.1</v>
      </c>
      <c r="X1187" s="150">
        <v>6.9</v>
      </c>
      <c r="Y1187" s="154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28">
        <v>37</v>
      </c>
    </row>
    <row r="1188" spans="1:65">
      <c r="A1188" s="30"/>
      <c r="B1188" s="19">
        <v>1</v>
      </c>
      <c r="C1188" s="9">
        <v>3</v>
      </c>
      <c r="D1188" s="11">
        <v>8.5</v>
      </c>
      <c r="E1188" s="149">
        <v>9</v>
      </c>
      <c r="F1188" s="149">
        <v>7</v>
      </c>
      <c r="G1188" s="11">
        <v>7.8</v>
      </c>
      <c r="H1188" s="149">
        <v>6</v>
      </c>
      <c r="I1188" s="149">
        <v>6</v>
      </c>
      <c r="J1188" s="11">
        <v>6.9</v>
      </c>
      <c r="K1188" s="11">
        <v>8.33</v>
      </c>
      <c r="L1188" s="11">
        <v>8.3000000000000007</v>
      </c>
      <c r="M1188" s="149">
        <v>5.7</v>
      </c>
      <c r="N1188" s="149">
        <v>5.17</v>
      </c>
      <c r="O1188" s="11">
        <v>8.6999999999999993</v>
      </c>
      <c r="P1188" s="149">
        <v>1.3</v>
      </c>
      <c r="Q1188" s="11">
        <v>7.8</v>
      </c>
      <c r="R1188" s="11">
        <v>7</v>
      </c>
      <c r="S1188" s="150">
        <v>8.5</v>
      </c>
      <c r="T1188" s="11">
        <v>8.8000000000000007</v>
      </c>
      <c r="U1188" s="149">
        <v>9</v>
      </c>
      <c r="V1188" s="11">
        <v>8.5</v>
      </c>
      <c r="W1188" s="11">
        <v>8.3000000000000007</v>
      </c>
      <c r="X1188" s="11">
        <v>7.6</v>
      </c>
      <c r="Y1188" s="154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28">
        <v>16</v>
      </c>
    </row>
    <row r="1189" spans="1:65">
      <c r="A1189" s="30"/>
      <c r="B1189" s="19">
        <v>1</v>
      </c>
      <c r="C1189" s="9">
        <v>4</v>
      </c>
      <c r="D1189" s="11">
        <v>8.1</v>
      </c>
      <c r="E1189" s="149">
        <v>9</v>
      </c>
      <c r="F1189" s="149">
        <v>7</v>
      </c>
      <c r="G1189" s="11">
        <v>7.5</v>
      </c>
      <c r="H1189" s="149">
        <v>6</v>
      </c>
      <c r="I1189" s="149">
        <v>7</v>
      </c>
      <c r="J1189" s="11">
        <v>6.9</v>
      </c>
      <c r="K1189" s="11">
        <v>8.32</v>
      </c>
      <c r="L1189" s="11">
        <v>9.5</v>
      </c>
      <c r="M1189" s="149">
        <v>6</v>
      </c>
      <c r="N1189" s="149">
        <v>5.35</v>
      </c>
      <c r="O1189" s="11">
        <v>8.6</v>
      </c>
      <c r="P1189" s="150">
        <v>4</v>
      </c>
      <c r="Q1189" s="11">
        <v>7.8</v>
      </c>
      <c r="R1189" s="11">
        <v>6.6</v>
      </c>
      <c r="S1189" s="11">
        <v>8.1</v>
      </c>
      <c r="T1189" s="11">
        <v>8.4</v>
      </c>
      <c r="U1189" s="149">
        <v>9</v>
      </c>
      <c r="V1189" s="11">
        <v>8.1999999999999993</v>
      </c>
      <c r="W1189" s="11">
        <v>8.1999999999999993</v>
      </c>
      <c r="X1189" s="11">
        <v>7.5</v>
      </c>
      <c r="Y1189" s="154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28">
        <v>7.9250000000000007</v>
      </c>
    </row>
    <row r="1190" spans="1:65">
      <c r="A1190" s="30"/>
      <c r="B1190" s="19">
        <v>1</v>
      </c>
      <c r="C1190" s="9">
        <v>5</v>
      </c>
      <c r="D1190" s="11">
        <v>8.4</v>
      </c>
      <c r="E1190" s="149">
        <v>9</v>
      </c>
      <c r="F1190" s="149">
        <v>6</v>
      </c>
      <c r="G1190" s="11">
        <v>7.5</v>
      </c>
      <c r="H1190" s="149">
        <v>6</v>
      </c>
      <c r="I1190" s="149">
        <v>6</v>
      </c>
      <c r="J1190" s="11">
        <v>6.8</v>
      </c>
      <c r="K1190" s="11">
        <v>8.34</v>
      </c>
      <c r="L1190" s="11">
        <v>7.6</v>
      </c>
      <c r="M1190" s="149">
        <v>5.8</v>
      </c>
      <c r="N1190" s="149">
        <v>5.5</v>
      </c>
      <c r="O1190" s="11">
        <v>8.8000000000000007</v>
      </c>
      <c r="P1190" s="149">
        <v>2.8</v>
      </c>
      <c r="Q1190" s="11">
        <v>7.6</v>
      </c>
      <c r="R1190" s="11">
        <v>6.7</v>
      </c>
      <c r="S1190" s="11">
        <v>8.1</v>
      </c>
      <c r="T1190" s="11">
        <v>8.6999999999999993</v>
      </c>
      <c r="U1190" s="149">
        <v>9</v>
      </c>
      <c r="V1190" s="11">
        <v>8</v>
      </c>
      <c r="W1190" s="11">
        <v>8</v>
      </c>
      <c r="X1190" s="11">
        <v>7.5</v>
      </c>
      <c r="Y1190" s="154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28">
        <v>131</v>
      </c>
    </row>
    <row r="1191" spans="1:65">
      <c r="A1191" s="30"/>
      <c r="B1191" s="19">
        <v>1</v>
      </c>
      <c r="C1191" s="9">
        <v>6</v>
      </c>
      <c r="D1191" s="11">
        <v>8</v>
      </c>
      <c r="E1191" s="149">
        <v>9</v>
      </c>
      <c r="F1191" s="149">
        <v>6</v>
      </c>
      <c r="G1191" s="11">
        <v>8.1999999999999993</v>
      </c>
      <c r="H1191" s="149">
        <v>7</v>
      </c>
      <c r="I1191" s="149">
        <v>6</v>
      </c>
      <c r="J1191" s="11">
        <v>6.8</v>
      </c>
      <c r="K1191" s="11">
        <v>8.0299999999999994</v>
      </c>
      <c r="L1191" s="11">
        <v>7.8</v>
      </c>
      <c r="M1191" s="149">
        <v>5.9</v>
      </c>
      <c r="N1191" s="149">
        <v>5.23</v>
      </c>
      <c r="O1191" s="11">
        <v>8.3000000000000007</v>
      </c>
      <c r="P1191" s="149">
        <v>1.6</v>
      </c>
      <c r="Q1191" s="11">
        <v>7.7000000000000011</v>
      </c>
      <c r="R1191" s="11">
        <v>7</v>
      </c>
      <c r="S1191" s="11">
        <v>8.1</v>
      </c>
      <c r="T1191" s="11">
        <v>8.6</v>
      </c>
      <c r="U1191" s="149">
        <v>10</v>
      </c>
      <c r="V1191" s="11">
        <v>8</v>
      </c>
      <c r="W1191" s="11">
        <v>8.4</v>
      </c>
      <c r="X1191" s="11">
        <v>7.2</v>
      </c>
      <c r="Y1191" s="154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55"/>
    </row>
    <row r="1192" spans="1:65">
      <c r="A1192" s="30"/>
      <c r="B1192" s="20" t="s">
        <v>271</v>
      </c>
      <c r="C1192" s="12"/>
      <c r="D1192" s="23">
        <v>8.3166666666666664</v>
      </c>
      <c r="E1192" s="23">
        <v>9</v>
      </c>
      <c r="F1192" s="23">
        <v>6.666666666666667</v>
      </c>
      <c r="G1192" s="23">
        <v>7.666666666666667</v>
      </c>
      <c r="H1192" s="23">
        <v>6.166666666666667</v>
      </c>
      <c r="I1192" s="23">
        <v>6.166666666666667</v>
      </c>
      <c r="J1192" s="23">
        <v>6.883333333333332</v>
      </c>
      <c r="K1192" s="23">
        <v>8.2283333333333335</v>
      </c>
      <c r="L1192" s="23">
        <v>8.3166666666666664</v>
      </c>
      <c r="M1192" s="23">
        <v>5.8666666666666671</v>
      </c>
      <c r="N1192" s="23">
        <v>5.3083333333333336</v>
      </c>
      <c r="O1192" s="23">
        <v>8.6666666666666661</v>
      </c>
      <c r="P1192" s="23">
        <v>2.083333333333333</v>
      </c>
      <c r="Q1192" s="23">
        <v>7.6500000000000012</v>
      </c>
      <c r="R1192" s="23">
        <v>6.7166666666666677</v>
      </c>
      <c r="S1192" s="23">
        <v>8.1833333333333336</v>
      </c>
      <c r="T1192" s="23">
        <v>8.65</v>
      </c>
      <c r="U1192" s="23">
        <v>9.1666666666666661</v>
      </c>
      <c r="V1192" s="23">
        <v>8.1666666666666661</v>
      </c>
      <c r="W1192" s="23">
        <v>8.1833333333333336</v>
      </c>
      <c r="X1192" s="23">
        <v>7.3666666666666671</v>
      </c>
      <c r="Y1192" s="154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55"/>
    </row>
    <row r="1193" spans="1:65">
      <c r="A1193" s="30"/>
      <c r="B1193" s="3" t="s">
        <v>272</v>
      </c>
      <c r="C1193" s="29"/>
      <c r="D1193" s="11">
        <v>8.3500000000000014</v>
      </c>
      <c r="E1193" s="11">
        <v>9</v>
      </c>
      <c r="F1193" s="11">
        <v>7</v>
      </c>
      <c r="G1193" s="11">
        <v>7.6000000000000005</v>
      </c>
      <c r="H1193" s="11">
        <v>6</v>
      </c>
      <c r="I1193" s="11">
        <v>6</v>
      </c>
      <c r="J1193" s="11">
        <v>6.85</v>
      </c>
      <c r="K1193" s="11">
        <v>8.2949999999999999</v>
      </c>
      <c r="L1193" s="11">
        <v>8.0500000000000007</v>
      </c>
      <c r="M1193" s="11">
        <v>5.85</v>
      </c>
      <c r="N1193" s="11">
        <v>5.2949999999999999</v>
      </c>
      <c r="O1193" s="11">
        <v>8.6999999999999993</v>
      </c>
      <c r="P1193" s="11">
        <v>1.55</v>
      </c>
      <c r="Q1193" s="11">
        <v>7.65</v>
      </c>
      <c r="R1193" s="11">
        <v>6.65</v>
      </c>
      <c r="S1193" s="11">
        <v>8.1</v>
      </c>
      <c r="T1193" s="11">
        <v>8.6499999999999986</v>
      </c>
      <c r="U1193" s="11">
        <v>9</v>
      </c>
      <c r="V1193" s="11">
        <v>8.1</v>
      </c>
      <c r="W1193" s="11">
        <v>8.1499999999999986</v>
      </c>
      <c r="X1193" s="11">
        <v>7.5</v>
      </c>
      <c r="Y1193" s="154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55"/>
    </row>
    <row r="1194" spans="1:65">
      <c r="A1194" s="30"/>
      <c r="B1194" s="3" t="s">
        <v>273</v>
      </c>
      <c r="C1194" s="29"/>
      <c r="D1194" s="24">
        <v>0.23166067138525404</v>
      </c>
      <c r="E1194" s="24">
        <v>0</v>
      </c>
      <c r="F1194" s="24">
        <v>0.51639777949432231</v>
      </c>
      <c r="G1194" s="24">
        <v>0.3141125063837264</v>
      </c>
      <c r="H1194" s="24">
        <v>0.40824829046386302</v>
      </c>
      <c r="I1194" s="24">
        <v>0.40824829046386302</v>
      </c>
      <c r="J1194" s="24">
        <v>0.11690451944500117</v>
      </c>
      <c r="K1194" s="24">
        <v>0.13731957859921765</v>
      </c>
      <c r="L1194" s="24">
        <v>0.74677082606825707</v>
      </c>
      <c r="M1194" s="24">
        <v>0.12110601416389968</v>
      </c>
      <c r="N1194" s="24">
        <v>0.11923366415013276</v>
      </c>
      <c r="O1194" s="24">
        <v>0.20655911179772879</v>
      </c>
      <c r="P1194" s="24">
        <v>1.0943795807061958</v>
      </c>
      <c r="Q1194" s="24">
        <v>0.13784048752090225</v>
      </c>
      <c r="R1194" s="24">
        <v>0.24013884872437166</v>
      </c>
      <c r="S1194" s="24">
        <v>0.16020819787597235</v>
      </c>
      <c r="T1194" s="24">
        <v>0.15165750888103119</v>
      </c>
      <c r="U1194" s="24">
        <v>0.40824829046386302</v>
      </c>
      <c r="V1194" s="24">
        <v>0.20655911179772898</v>
      </c>
      <c r="W1194" s="24">
        <v>0.14719601443879773</v>
      </c>
      <c r="X1194" s="24">
        <v>0.26583202716502496</v>
      </c>
      <c r="Y1194" s="208"/>
      <c r="Z1194" s="209"/>
      <c r="AA1194" s="209"/>
      <c r="AB1194" s="209"/>
      <c r="AC1194" s="209"/>
      <c r="AD1194" s="209"/>
      <c r="AE1194" s="209"/>
      <c r="AF1194" s="209"/>
      <c r="AG1194" s="209"/>
      <c r="AH1194" s="209"/>
      <c r="AI1194" s="209"/>
      <c r="AJ1194" s="209"/>
      <c r="AK1194" s="209"/>
      <c r="AL1194" s="209"/>
      <c r="AM1194" s="209"/>
      <c r="AN1194" s="209"/>
      <c r="AO1194" s="209"/>
      <c r="AP1194" s="209"/>
      <c r="AQ1194" s="209"/>
      <c r="AR1194" s="209"/>
      <c r="AS1194" s="209"/>
      <c r="AT1194" s="209"/>
      <c r="AU1194" s="209"/>
      <c r="AV1194" s="209"/>
      <c r="AW1194" s="209"/>
      <c r="AX1194" s="209"/>
      <c r="AY1194" s="209"/>
      <c r="AZ1194" s="209"/>
      <c r="BA1194" s="209"/>
      <c r="BB1194" s="209"/>
      <c r="BC1194" s="209"/>
      <c r="BD1194" s="209"/>
      <c r="BE1194" s="209"/>
      <c r="BF1194" s="209"/>
      <c r="BG1194" s="209"/>
      <c r="BH1194" s="209"/>
      <c r="BI1194" s="209"/>
      <c r="BJ1194" s="209"/>
      <c r="BK1194" s="209"/>
      <c r="BL1194" s="209"/>
      <c r="BM1194" s="56"/>
    </row>
    <row r="1195" spans="1:65">
      <c r="A1195" s="30"/>
      <c r="B1195" s="3" t="s">
        <v>87</v>
      </c>
      <c r="C1195" s="29"/>
      <c r="D1195" s="13">
        <v>2.7854990547325136E-2</v>
      </c>
      <c r="E1195" s="13">
        <v>0</v>
      </c>
      <c r="F1195" s="13">
        <v>7.7459666924148338E-2</v>
      </c>
      <c r="G1195" s="13">
        <v>4.0971196484833876E-2</v>
      </c>
      <c r="H1195" s="13">
        <v>6.6202425480626437E-2</v>
      </c>
      <c r="I1195" s="13">
        <v>6.6202425480626437E-2</v>
      </c>
      <c r="J1195" s="13">
        <v>1.6983707425423902E-2</v>
      </c>
      <c r="K1195" s="13">
        <v>1.668862612103111E-2</v>
      </c>
      <c r="L1195" s="13">
        <v>8.9792083294780417E-2</v>
      </c>
      <c r="M1195" s="13">
        <v>2.0643070596119261E-2</v>
      </c>
      <c r="N1195" s="13">
        <v>2.2461600781814646E-2</v>
      </c>
      <c r="O1195" s="13">
        <v>2.3833743668968708E-2</v>
      </c>
      <c r="P1195" s="13">
        <v>0.5253021987389741</v>
      </c>
      <c r="Q1195" s="13">
        <v>1.8018364381817285E-2</v>
      </c>
      <c r="R1195" s="13">
        <v>3.5752682192214134E-2</v>
      </c>
      <c r="S1195" s="13">
        <v>1.9577376522522078E-2</v>
      </c>
      <c r="T1195" s="13">
        <v>1.7532659986246379E-2</v>
      </c>
      <c r="U1195" s="13">
        <v>4.4536177141512333E-2</v>
      </c>
      <c r="V1195" s="13">
        <v>2.5292952465028041E-2</v>
      </c>
      <c r="W1195" s="13">
        <v>1.7987293006777726E-2</v>
      </c>
      <c r="X1195" s="13">
        <v>3.6085795542763567E-2</v>
      </c>
      <c r="Y1195" s="154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55"/>
    </row>
    <row r="1196" spans="1:65">
      <c r="A1196" s="30"/>
      <c r="B1196" s="3" t="s">
        <v>274</v>
      </c>
      <c r="C1196" s="29"/>
      <c r="D1196" s="13">
        <v>4.9421661409043027E-2</v>
      </c>
      <c r="E1196" s="13">
        <v>0.13564668769716071</v>
      </c>
      <c r="F1196" s="13">
        <v>-0.15878023133543639</v>
      </c>
      <c r="G1196" s="13">
        <v>-3.259726603575186E-2</v>
      </c>
      <c r="H1196" s="13">
        <v>-0.22187171398527872</v>
      </c>
      <c r="I1196" s="13">
        <v>-0.22187171398527872</v>
      </c>
      <c r="J1196" s="13">
        <v>-0.13144058885383836</v>
      </c>
      <c r="K1196" s="13">
        <v>3.8275499474237584E-2</v>
      </c>
      <c r="L1196" s="13">
        <v>4.9421661409043027E-2</v>
      </c>
      <c r="M1196" s="13">
        <v>-0.25972660357518407</v>
      </c>
      <c r="N1196" s="13">
        <v>-0.33017875920084128</v>
      </c>
      <c r="O1196" s="13">
        <v>9.3585699263932565E-2</v>
      </c>
      <c r="P1196" s="13">
        <v>-0.73711882229232395</v>
      </c>
      <c r="Q1196" s="13">
        <v>-3.4700315457413144E-2</v>
      </c>
      <c r="R1196" s="13">
        <v>-0.1524710830704521</v>
      </c>
      <c r="S1196" s="13">
        <v>3.259726603575186E-2</v>
      </c>
      <c r="T1196" s="13">
        <v>9.1482649842271169E-2</v>
      </c>
      <c r="U1196" s="13">
        <v>0.15667718191377489</v>
      </c>
      <c r="V1196" s="13">
        <v>3.0494216614090242E-2</v>
      </c>
      <c r="W1196" s="13">
        <v>3.259726603575186E-2</v>
      </c>
      <c r="X1196" s="13">
        <v>-7.0452155625657209E-2</v>
      </c>
      <c r="Y1196" s="154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55"/>
    </row>
    <row r="1197" spans="1:65">
      <c r="A1197" s="30"/>
      <c r="B1197" s="46" t="s">
        <v>275</v>
      </c>
      <c r="C1197" s="47"/>
      <c r="D1197" s="45">
        <v>0.56999999999999995</v>
      </c>
      <c r="E1197" s="45" t="s">
        <v>276</v>
      </c>
      <c r="F1197" s="45" t="s">
        <v>276</v>
      </c>
      <c r="G1197" s="45">
        <v>0.35</v>
      </c>
      <c r="H1197" s="45" t="s">
        <v>276</v>
      </c>
      <c r="I1197" s="45" t="s">
        <v>276</v>
      </c>
      <c r="J1197" s="45">
        <v>1.47</v>
      </c>
      <c r="K1197" s="45">
        <v>0.44</v>
      </c>
      <c r="L1197" s="45">
        <v>0.56999999999999995</v>
      </c>
      <c r="M1197" s="45">
        <v>2.91</v>
      </c>
      <c r="N1197" s="45">
        <v>3.7</v>
      </c>
      <c r="O1197" s="45">
        <v>1.06</v>
      </c>
      <c r="P1197" s="45">
        <v>8.2799999999999994</v>
      </c>
      <c r="Q1197" s="45">
        <v>0.38</v>
      </c>
      <c r="R1197" s="45">
        <v>1.7</v>
      </c>
      <c r="S1197" s="45">
        <v>0.38</v>
      </c>
      <c r="T1197" s="45">
        <v>1.04</v>
      </c>
      <c r="U1197" s="45" t="s">
        <v>276</v>
      </c>
      <c r="V1197" s="45">
        <v>0.35</v>
      </c>
      <c r="W1197" s="45">
        <v>0.38</v>
      </c>
      <c r="X1197" s="45">
        <v>0.78</v>
      </c>
      <c r="Y1197" s="154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55"/>
    </row>
    <row r="1198" spans="1:65">
      <c r="B1198" s="31" t="s">
        <v>368</v>
      </c>
      <c r="C1198" s="20"/>
      <c r="D1198" s="20"/>
      <c r="E1198" s="20"/>
      <c r="F1198" s="20"/>
      <c r="G1198" s="20"/>
      <c r="H1198" s="20"/>
      <c r="I1198" s="20"/>
      <c r="J1198" s="20"/>
      <c r="K1198" s="20"/>
      <c r="L1198" s="20"/>
      <c r="M1198" s="20"/>
      <c r="N1198" s="20"/>
      <c r="O1198" s="20"/>
      <c r="P1198" s="20"/>
      <c r="Q1198" s="20"/>
      <c r="R1198" s="20"/>
      <c r="S1198" s="20"/>
      <c r="T1198" s="20"/>
      <c r="U1198" s="20"/>
      <c r="V1198" s="20"/>
      <c r="W1198" s="20"/>
      <c r="X1198" s="20"/>
      <c r="BM1198" s="55"/>
    </row>
    <row r="1199" spans="1:65">
      <c r="BM1199" s="55"/>
    </row>
    <row r="1200" spans="1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  <row r="1234" spans="65:65">
      <c r="BM1234" s="55"/>
    </row>
    <row r="1235" spans="65:65">
      <c r="BM1235" s="55"/>
    </row>
    <row r="1236" spans="65:65">
      <c r="BM1236" s="55"/>
    </row>
    <row r="1237" spans="65:65">
      <c r="BM1237" s="55"/>
    </row>
    <row r="1238" spans="65:65">
      <c r="BM1238" s="55"/>
    </row>
    <row r="1239" spans="65:65">
      <c r="BM1239" s="55"/>
    </row>
    <row r="1240" spans="65:65">
      <c r="BM1240" s="55"/>
    </row>
    <row r="1241" spans="65:65">
      <c r="BM1241" s="55"/>
    </row>
    <row r="1242" spans="65:65">
      <c r="BM1242" s="55"/>
    </row>
    <row r="1243" spans="65:65">
      <c r="BM1243" s="55"/>
    </row>
    <row r="1244" spans="65:65">
      <c r="BM1244" s="55"/>
    </row>
    <row r="1245" spans="65:65">
      <c r="BM1245" s="55"/>
    </row>
    <row r="1246" spans="65:65">
      <c r="BM1246" s="55"/>
    </row>
    <row r="1247" spans="65:65">
      <c r="BM1247" s="56"/>
    </row>
    <row r="1248" spans="65:65">
      <c r="BM1248" s="57"/>
    </row>
    <row r="1249" spans="65:65">
      <c r="BM1249" s="57"/>
    </row>
    <row r="1250" spans="65:65">
      <c r="BM1250" s="57"/>
    </row>
    <row r="1251" spans="65:65">
      <c r="BM1251" s="57"/>
    </row>
    <row r="1252" spans="65:65">
      <c r="BM1252" s="57"/>
    </row>
    <row r="1253" spans="65:65">
      <c r="BM1253" s="57"/>
    </row>
    <row r="1254" spans="65:65">
      <c r="BM1254" s="57"/>
    </row>
    <row r="1255" spans="65:65">
      <c r="BM1255" s="57"/>
    </row>
    <row r="1256" spans="65:65">
      <c r="BM1256" s="57"/>
    </row>
    <row r="1257" spans="65:65">
      <c r="BM1257" s="57"/>
    </row>
    <row r="1258" spans="65:65">
      <c r="BM1258" s="57"/>
    </row>
    <row r="1259" spans="65:65">
      <c r="BM1259" s="57"/>
    </row>
    <row r="1260" spans="65:65">
      <c r="BM1260" s="57"/>
    </row>
    <row r="1261" spans="65:65">
      <c r="BM1261" s="57"/>
    </row>
    <row r="1262" spans="65:65">
      <c r="BM1262" s="57"/>
    </row>
    <row r="1263" spans="65:65">
      <c r="BM1263" s="57"/>
    </row>
    <row r="1264" spans="65:65">
      <c r="BM1264" s="57"/>
    </row>
    <row r="1265" spans="65:65">
      <c r="BM1265" s="57"/>
    </row>
    <row r="1266" spans="65:65">
      <c r="BM1266" s="57"/>
    </row>
    <row r="1267" spans="65:65">
      <c r="BM1267" s="57"/>
    </row>
    <row r="1268" spans="65:65">
      <c r="BM1268" s="57"/>
    </row>
    <row r="1269" spans="65:65">
      <c r="BM1269" s="57"/>
    </row>
    <row r="1270" spans="65:65">
      <c r="BM1270" s="57"/>
    </row>
    <row r="1271" spans="65:65">
      <c r="BM1271" s="57"/>
    </row>
    <row r="1272" spans="65:65">
      <c r="BM1272" s="57"/>
    </row>
    <row r="1273" spans="65:65">
      <c r="BM1273" s="57"/>
    </row>
    <row r="1274" spans="65:65">
      <c r="BM1274" s="57"/>
    </row>
    <row r="1275" spans="65:65">
      <c r="BM1275" s="57"/>
    </row>
    <row r="1276" spans="65:65">
      <c r="BM1276" s="57"/>
    </row>
    <row r="1277" spans="65:65">
      <c r="BM1277" s="57"/>
    </row>
    <row r="1278" spans="65:65">
      <c r="BM1278" s="57"/>
    </row>
    <row r="1279" spans="65:65">
      <c r="BM1279" s="57"/>
    </row>
    <row r="1280" spans="65:65">
      <c r="BM1280" s="57"/>
    </row>
    <row r="1281" spans="65:65">
      <c r="BM1281" s="57"/>
    </row>
  </sheetData>
  <dataConsolidate/>
  <conditionalFormatting sqref="B6:AB11 B25:Z30 B43:AB48 B61:P66 B79:Y84 B98:V103 B117:AA122 B136:X141 B154:Z159 B173:X178 B192:AA197 B211:Z216 B230:W235 B249:AA254 B267:K272 B285:K290 B303:K308 B322:Z327 B340:Z345 B359:K364 B377:N382 B395:V400 B414:V419 B432:K437 B451:X456 B469:Z474 B487:AA492 B506:W511 B525:N530 B544:Z549 B562:Z567 B580:AB585 B599:Y604 B617:X622 B636:K641 B654:AA659 B672:Z677 B690:Z695 B709:J714 B727:K732 B745:J750 B763:W768 B781:S786 B799:X804 B817:Z822 B836:AA841 B855:Z860 B874:D879 B892:K897 B910:Y915 B928:AA933 B946:X951 B964:M969 B983:AA988 B1002:Y1007 B1020:Y1025 B1038:Z1043 B1057:J1062 B1076:Y1081 B1094:Y1099 B1113:AA1118 B1132:Y1137 B1150:M1155 B1168:AA1173 B1186:X1191">
    <cfRule type="expression" dxfId="14" priority="195">
      <formula>AND($B6&lt;&gt;$B5,NOT(ISBLANK(INDIRECT(Anlyt_LabRefThisCol))))</formula>
    </cfRule>
  </conditionalFormatting>
  <conditionalFormatting sqref="C2:AB17 C21:Z36 C39:AB54 C57:P72 C75:Y90 C94:V109 C113:AA128 C132:X147 C150:Z165 C169:X184 C188:AA203 C207:Z222 C226:W241 C245:AA260 C263:K278 C281:K296 C299:K314 C318:Z333 C336:Z351 C355:K370 C373:N388 C391:V406 C410:V425 C428:K443 C447:X462 C465:Z480 C483:AA498 C502:W517 C521:N536 C540:Z555 C558:Z573 C576:AB591 C595:Y610 C613:X628 C632:K647 C650:AA665 C668:Z683 C686:Z701 C705:J720 C723:K738 C741:J756 C759:W774 C777:S792 C795:X810 C813:Z828 C832:AA847 C851:Z866 C870:D885 C888:K903 C906:Y921 C924:AA939 C942:X957 C960:M975 C979:AA994 C998:Y1013 C1016:Y1031 C1034:Z1049 C1053:J1068 C1072:Y1087 C1090:Y1105 C1109:AA1124 C1128:Y1143 C1146:M1161 C1164:AA1179 C1182:X1197">
    <cfRule type="expression" dxfId="13" priority="193" stopIfTrue="1">
      <formula>AND(ISBLANK(INDIRECT(Anlyt_LabRefLastCol)),ISBLANK(INDIRECT(Anlyt_LabRefThisCol)))</formula>
    </cfRule>
    <cfRule type="expression" dxfId="12" priority="19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197F3-D67B-4E64-99DB-B64009A64B88}">
  <sheetPr codeName="Sheet17"/>
  <dimension ref="A1:BN24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637</v>
      </c>
      <c r="BM1" s="28" t="s">
        <v>278</v>
      </c>
    </row>
    <row r="2" spans="1:66" ht="19.5">
      <c r="A2" s="25" t="s">
        <v>117</v>
      </c>
      <c r="B2" s="18" t="s">
        <v>110</v>
      </c>
      <c r="C2" s="15" t="s">
        <v>111</v>
      </c>
      <c r="D2" s="16" t="s">
        <v>369</v>
      </c>
      <c r="E2" s="15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0" t="s">
        <v>112</v>
      </c>
      <c r="E3" s="1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99</v>
      </c>
      <c r="E4" s="15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3.04</v>
      </c>
      <c r="E6" s="15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3.06</v>
      </c>
      <c r="E7" s="15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12</v>
      </c>
    </row>
    <row r="8" spans="1:66">
      <c r="A8" s="30"/>
      <c r="B8" s="20" t="s">
        <v>271</v>
      </c>
      <c r="C8" s="12"/>
      <c r="D8" s="23">
        <v>3.05</v>
      </c>
      <c r="E8" s="15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272</v>
      </c>
      <c r="C9" s="29"/>
      <c r="D9" s="11">
        <v>3.05</v>
      </c>
      <c r="E9" s="15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3.05</v>
      </c>
      <c r="BN9" s="28"/>
    </row>
    <row r="10" spans="1:66">
      <c r="A10" s="30"/>
      <c r="B10" s="3" t="s">
        <v>273</v>
      </c>
      <c r="C10" s="29"/>
      <c r="D10" s="24">
        <v>1.4142135623730963E-2</v>
      </c>
      <c r="E10" s="15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18</v>
      </c>
    </row>
    <row r="11" spans="1:66">
      <c r="A11" s="30"/>
      <c r="B11" s="3" t="s">
        <v>87</v>
      </c>
      <c r="C11" s="29"/>
      <c r="D11" s="13">
        <v>4.6367657782724475E-3</v>
      </c>
      <c r="E11" s="15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274</v>
      </c>
      <c r="C12" s="29"/>
      <c r="D12" s="13">
        <v>0</v>
      </c>
      <c r="E12" s="15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275</v>
      </c>
      <c r="C13" s="47"/>
      <c r="D13" s="45" t="s">
        <v>276</v>
      </c>
      <c r="E13" s="15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638</v>
      </c>
      <c r="BM15" s="28" t="s">
        <v>278</v>
      </c>
    </row>
    <row r="16" spans="1:66" ht="15">
      <c r="A16" s="25" t="s">
        <v>101</v>
      </c>
      <c r="B16" s="18" t="s">
        <v>110</v>
      </c>
      <c r="C16" s="15" t="s">
        <v>111</v>
      </c>
      <c r="D16" s="16" t="s">
        <v>369</v>
      </c>
      <c r="E16" s="15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230</v>
      </c>
      <c r="C17" s="9" t="s">
        <v>230</v>
      </c>
      <c r="D17" s="10" t="s">
        <v>112</v>
      </c>
      <c r="E17" s="15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99</v>
      </c>
      <c r="E18" s="15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0"/>
      <c r="B19" s="19"/>
      <c r="C19" s="9"/>
      <c r="D19" s="26"/>
      <c r="E19" s="15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0"/>
      <c r="B20" s="18">
        <v>1</v>
      </c>
      <c r="C20" s="14">
        <v>1</v>
      </c>
      <c r="D20" s="22">
        <v>28.51</v>
      </c>
      <c r="E20" s="15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>
        <v>1</v>
      </c>
      <c r="C21" s="9">
        <v>2</v>
      </c>
      <c r="D21" s="11">
        <v>28.54</v>
      </c>
      <c r="E21" s="15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13</v>
      </c>
    </row>
    <row r="22" spans="1:65">
      <c r="A22" s="30"/>
      <c r="B22" s="20" t="s">
        <v>271</v>
      </c>
      <c r="C22" s="12"/>
      <c r="D22" s="23">
        <v>28.524999999999999</v>
      </c>
      <c r="E22" s="15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0"/>
      <c r="B23" s="3" t="s">
        <v>272</v>
      </c>
      <c r="C23" s="29"/>
      <c r="D23" s="11">
        <v>28.524999999999999</v>
      </c>
      <c r="E23" s="15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28.524999999999999</v>
      </c>
    </row>
    <row r="24" spans="1:65">
      <c r="A24" s="30"/>
      <c r="B24" s="3" t="s">
        <v>273</v>
      </c>
      <c r="C24" s="29"/>
      <c r="D24" s="24">
        <v>2.1213203435594716E-2</v>
      </c>
      <c r="E24" s="15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19</v>
      </c>
    </row>
    <row r="25" spans="1:65">
      <c r="A25" s="30"/>
      <c r="B25" s="3" t="s">
        <v>87</v>
      </c>
      <c r="C25" s="29"/>
      <c r="D25" s="13">
        <v>7.4367058494635295E-4</v>
      </c>
      <c r="E25" s="15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274</v>
      </c>
      <c r="C26" s="29"/>
      <c r="D26" s="13">
        <v>0</v>
      </c>
      <c r="E26" s="15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275</v>
      </c>
      <c r="C27" s="47"/>
      <c r="D27" s="45" t="s">
        <v>276</v>
      </c>
      <c r="E27" s="15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639</v>
      </c>
      <c r="BM29" s="28" t="s">
        <v>278</v>
      </c>
    </row>
    <row r="30" spans="1:65" ht="19.5">
      <c r="A30" s="25" t="s">
        <v>370</v>
      </c>
      <c r="B30" s="18" t="s">
        <v>110</v>
      </c>
      <c r="C30" s="15" t="s">
        <v>111</v>
      </c>
      <c r="D30" s="16" t="s">
        <v>369</v>
      </c>
      <c r="E30" s="15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230</v>
      </c>
      <c r="C31" s="9" t="s">
        <v>230</v>
      </c>
      <c r="D31" s="10" t="s">
        <v>112</v>
      </c>
      <c r="E31" s="15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99</v>
      </c>
      <c r="E32" s="15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5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1.1000000000000001</v>
      </c>
      <c r="E34" s="15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1.1000000000000001</v>
      </c>
      <c r="E35" s="15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14</v>
      </c>
    </row>
    <row r="36" spans="1:65">
      <c r="A36" s="30"/>
      <c r="B36" s="20" t="s">
        <v>271</v>
      </c>
      <c r="C36" s="12"/>
      <c r="D36" s="23">
        <v>1.1000000000000001</v>
      </c>
      <c r="E36" s="15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272</v>
      </c>
      <c r="C37" s="29"/>
      <c r="D37" s="11">
        <v>1.1000000000000001</v>
      </c>
      <c r="E37" s="15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1.1000000000000001</v>
      </c>
    </row>
    <row r="38" spans="1:65">
      <c r="A38" s="30"/>
      <c r="B38" s="3" t="s">
        <v>273</v>
      </c>
      <c r="C38" s="29"/>
      <c r="D38" s="24">
        <v>0</v>
      </c>
      <c r="E38" s="15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20</v>
      </c>
    </row>
    <row r="39" spans="1:65">
      <c r="A39" s="30"/>
      <c r="B39" s="3" t="s">
        <v>87</v>
      </c>
      <c r="C39" s="29"/>
      <c r="D39" s="13">
        <v>0</v>
      </c>
      <c r="E39" s="15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274</v>
      </c>
      <c r="C40" s="29"/>
      <c r="D40" s="13">
        <v>0</v>
      </c>
      <c r="E40" s="15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275</v>
      </c>
      <c r="C41" s="47"/>
      <c r="D41" s="45" t="s">
        <v>276</v>
      </c>
      <c r="E41" s="15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640</v>
      </c>
      <c r="BM43" s="28" t="s">
        <v>278</v>
      </c>
    </row>
    <row r="44" spans="1:65" ht="19.5">
      <c r="A44" s="25" t="s">
        <v>371</v>
      </c>
      <c r="B44" s="18" t="s">
        <v>110</v>
      </c>
      <c r="C44" s="15" t="s">
        <v>111</v>
      </c>
      <c r="D44" s="16" t="s">
        <v>369</v>
      </c>
      <c r="E44" s="15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230</v>
      </c>
      <c r="C45" s="9" t="s">
        <v>230</v>
      </c>
      <c r="D45" s="10" t="s">
        <v>112</v>
      </c>
      <c r="E45" s="15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99</v>
      </c>
      <c r="E46" s="15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3</v>
      </c>
    </row>
    <row r="47" spans="1:65">
      <c r="A47" s="30"/>
      <c r="B47" s="19"/>
      <c r="C47" s="9"/>
      <c r="D47" s="26"/>
      <c r="E47" s="15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3</v>
      </c>
    </row>
    <row r="48" spans="1:65">
      <c r="A48" s="30"/>
      <c r="B48" s="18">
        <v>1</v>
      </c>
      <c r="C48" s="14">
        <v>1</v>
      </c>
      <c r="D48" s="211">
        <v>0.90600000000000003</v>
      </c>
      <c r="E48" s="208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13">
        <v>1</v>
      </c>
    </row>
    <row r="49" spans="1:65">
      <c r="A49" s="30"/>
      <c r="B49" s="19">
        <v>1</v>
      </c>
      <c r="C49" s="9">
        <v>2</v>
      </c>
      <c r="D49" s="24">
        <v>0.90799999999999992</v>
      </c>
      <c r="E49" s="208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  <c r="BI49" s="209"/>
      <c r="BJ49" s="209"/>
      <c r="BK49" s="209"/>
      <c r="BL49" s="209"/>
      <c r="BM49" s="213">
        <v>15</v>
      </c>
    </row>
    <row r="50" spans="1:65">
      <c r="A50" s="30"/>
      <c r="B50" s="20" t="s">
        <v>271</v>
      </c>
      <c r="C50" s="12"/>
      <c r="D50" s="217">
        <v>0.90700000000000003</v>
      </c>
      <c r="E50" s="208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  <c r="BI50" s="209"/>
      <c r="BJ50" s="209"/>
      <c r="BK50" s="209"/>
      <c r="BL50" s="209"/>
      <c r="BM50" s="213">
        <v>16</v>
      </c>
    </row>
    <row r="51" spans="1:65">
      <c r="A51" s="30"/>
      <c r="B51" s="3" t="s">
        <v>272</v>
      </c>
      <c r="C51" s="29"/>
      <c r="D51" s="24">
        <v>0.90700000000000003</v>
      </c>
      <c r="E51" s="208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  <c r="BI51" s="209"/>
      <c r="BJ51" s="209"/>
      <c r="BK51" s="209"/>
      <c r="BL51" s="209"/>
      <c r="BM51" s="213">
        <v>0.90700000000000003</v>
      </c>
    </row>
    <row r="52" spans="1:65">
      <c r="A52" s="30"/>
      <c r="B52" s="3" t="s">
        <v>273</v>
      </c>
      <c r="C52" s="29"/>
      <c r="D52" s="24">
        <v>1.4142135623730178E-3</v>
      </c>
      <c r="E52" s="208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  <c r="BI52" s="209"/>
      <c r="BJ52" s="209"/>
      <c r="BK52" s="209"/>
      <c r="BL52" s="209"/>
      <c r="BM52" s="213">
        <v>21</v>
      </c>
    </row>
    <row r="53" spans="1:65">
      <c r="A53" s="30"/>
      <c r="B53" s="3" t="s">
        <v>87</v>
      </c>
      <c r="C53" s="29"/>
      <c r="D53" s="13">
        <v>1.5592211272028862E-3</v>
      </c>
      <c r="E53" s="15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274</v>
      </c>
      <c r="C54" s="29"/>
      <c r="D54" s="13">
        <v>0</v>
      </c>
      <c r="E54" s="15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275</v>
      </c>
      <c r="C55" s="47"/>
      <c r="D55" s="45" t="s">
        <v>276</v>
      </c>
      <c r="E55" s="15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641</v>
      </c>
      <c r="BM57" s="28" t="s">
        <v>278</v>
      </c>
    </row>
    <row r="58" spans="1:65" ht="15">
      <c r="A58" s="25" t="s">
        <v>107</v>
      </c>
      <c r="B58" s="18" t="s">
        <v>110</v>
      </c>
      <c r="C58" s="15" t="s">
        <v>111</v>
      </c>
      <c r="D58" s="16" t="s">
        <v>369</v>
      </c>
      <c r="E58" s="15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230</v>
      </c>
      <c r="C59" s="9" t="s">
        <v>230</v>
      </c>
      <c r="D59" s="10" t="s">
        <v>112</v>
      </c>
      <c r="E59" s="15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99</v>
      </c>
      <c r="E60" s="15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8.92</v>
      </c>
      <c r="E62" s="15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8.92</v>
      </c>
      <c r="E63" s="15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12</v>
      </c>
    </row>
    <row r="64" spans="1:65">
      <c r="A64" s="30"/>
      <c r="B64" s="20" t="s">
        <v>271</v>
      </c>
      <c r="C64" s="12"/>
      <c r="D64" s="23">
        <v>8.92</v>
      </c>
      <c r="E64" s="15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272</v>
      </c>
      <c r="C65" s="29"/>
      <c r="D65" s="11">
        <v>8.92</v>
      </c>
      <c r="E65" s="15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8.92</v>
      </c>
    </row>
    <row r="66" spans="1:65">
      <c r="A66" s="30"/>
      <c r="B66" s="3" t="s">
        <v>273</v>
      </c>
      <c r="C66" s="29"/>
      <c r="D66" s="24">
        <v>0</v>
      </c>
      <c r="E66" s="15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18</v>
      </c>
    </row>
    <row r="67" spans="1:65">
      <c r="A67" s="30"/>
      <c r="B67" s="3" t="s">
        <v>87</v>
      </c>
      <c r="C67" s="29"/>
      <c r="D67" s="13">
        <v>0</v>
      </c>
      <c r="E67" s="15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274</v>
      </c>
      <c r="C68" s="29"/>
      <c r="D68" s="13">
        <v>0</v>
      </c>
      <c r="E68" s="15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275</v>
      </c>
      <c r="C69" s="47"/>
      <c r="D69" s="45" t="s">
        <v>276</v>
      </c>
      <c r="E69" s="15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642</v>
      </c>
      <c r="BM71" s="28" t="s">
        <v>278</v>
      </c>
    </row>
    <row r="72" spans="1:65" ht="15">
      <c r="A72" s="25" t="s">
        <v>108</v>
      </c>
      <c r="B72" s="18" t="s">
        <v>110</v>
      </c>
      <c r="C72" s="15" t="s">
        <v>111</v>
      </c>
      <c r="D72" s="16" t="s">
        <v>369</v>
      </c>
      <c r="E72" s="15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230</v>
      </c>
      <c r="C73" s="9" t="s">
        <v>230</v>
      </c>
      <c r="D73" s="10" t="s">
        <v>112</v>
      </c>
      <c r="E73" s="15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99</v>
      </c>
      <c r="E74" s="15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5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11">
        <v>0.05</v>
      </c>
      <c r="E76" s="208"/>
      <c r="F76" s="209"/>
      <c r="G76" s="209"/>
      <c r="H76" s="209"/>
      <c r="I76" s="209"/>
      <c r="J76" s="209"/>
      <c r="K76" s="209"/>
      <c r="L76" s="209"/>
      <c r="M76" s="209"/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209"/>
      <c r="Y76" s="209"/>
      <c r="Z76" s="209"/>
      <c r="AA76" s="209"/>
      <c r="AB76" s="209"/>
      <c r="AC76" s="209"/>
      <c r="AD76" s="209"/>
      <c r="AE76" s="209"/>
      <c r="AF76" s="209"/>
      <c r="AG76" s="209"/>
      <c r="AH76" s="209"/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  <c r="BI76" s="209"/>
      <c r="BJ76" s="209"/>
      <c r="BK76" s="209"/>
      <c r="BL76" s="209"/>
      <c r="BM76" s="213">
        <v>1</v>
      </c>
    </row>
    <row r="77" spans="1:65">
      <c r="A77" s="30"/>
      <c r="B77" s="19">
        <v>1</v>
      </c>
      <c r="C77" s="9">
        <v>2</v>
      </c>
      <c r="D77" s="24">
        <v>0.05</v>
      </c>
      <c r="E77" s="208"/>
      <c r="F77" s="209"/>
      <c r="G77" s="209"/>
      <c r="H77" s="209"/>
      <c r="I77" s="209"/>
      <c r="J77" s="209"/>
      <c r="K77" s="209"/>
      <c r="L77" s="209"/>
      <c r="M77" s="209"/>
      <c r="N77" s="209"/>
      <c r="O77" s="209"/>
      <c r="P77" s="209"/>
      <c r="Q77" s="209"/>
      <c r="R77" s="209"/>
      <c r="S77" s="209"/>
      <c r="T77" s="209"/>
      <c r="U77" s="209"/>
      <c r="V77" s="209"/>
      <c r="W77" s="209"/>
      <c r="X77" s="209"/>
      <c r="Y77" s="209"/>
      <c r="Z77" s="209"/>
      <c r="AA77" s="209"/>
      <c r="AB77" s="209"/>
      <c r="AC77" s="209"/>
      <c r="AD77" s="209"/>
      <c r="AE77" s="209"/>
      <c r="AF77" s="209"/>
      <c r="AG77" s="209"/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  <c r="BI77" s="209"/>
      <c r="BJ77" s="209"/>
      <c r="BK77" s="209"/>
      <c r="BL77" s="209"/>
      <c r="BM77" s="213">
        <v>13</v>
      </c>
    </row>
    <row r="78" spans="1:65">
      <c r="A78" s="30"/>
      <c r="B78" s="20" t="s">
        <v>271</v>
      </c>
      <c r="C78" s="12"/>
      <c r="D78" s="217">
        <v>0.05</v>
      </c>
      <c r="E78" s="208"/>
      <c r="F78" s="209"/>
      <c r="G78" s="209"/>
      <c r="H78" s="209"/>
      <c r="I78" s="209"/>
      <c r="J78" s="209"/>
      <c r="K78" s="209"/>
      <c r="L78" s="209"/>
      <c r="M78" s="209"/>
      <c r="N78" s="209"/>
      <c r="O78" s="209"/>
      <c r="P78" s="209"/>
      <c r="Q78" s="209"/>
      <c r="R78" s="209"/>
      <c r="S78" s="209"/>
      <c r="T78" s="209"/>
      <c r="U78" s="209"/>
      <c r="V78" s="209"/>
      <c r="W78" s="209"/>
      <c r="X78" s="209"/>
      <c r="Y78" s="209"/>
      <c r="Z78" s="209"/>
      <c r="AA78" s="209"/>
      <c r="AB78" s="209"/>
      <c r="AC78" s="209"/>
      <c r="AD78" s="209"/>
      <c r="AE78" s="209"/>
      <c r="AF78" s="209"/>
      <c r="AG78" s="209"/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  <c r="BI78" s="209"/>
      <c r="BJ78" s="209"/>
      <c r="BK78" s="209"/>
      <c r="BL78" s="209"/>
      <c r="BM78" s="213">
        <v>16</v>
      </c>
    </row>
    <row r="79" spans="1:65">
      <c r="A79" s="30"/>
      <c r="B79" s="3" t="s">
        <v>272</v>
      </c>
      <c r="C79" s="29"/>
      <c r="D79" s="24">
        <v>0.05</v>
      </c>
      <c r="E79" s="208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9"/>
      <c r="X79" s="209"/>
      <c r="Y79" s="209"/>
      <c r="Z79" s="209"/>
      <c r="AA79" s="209"/>
      <c r="AB79" s="209"/>
      <c r="AC79" s="209"/>
      <c r="AD79" s="209"/>
      <c r="AE79" s="209"/>
      <c r="AF79" s="209"/>
      <c r="AG79" s="209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  <c r="BI79" s="209"/>
      <c r="BJ79" s="209"/>
      <c r="BK79" s="209"/>
      <c r="BL79" s="209"/>
      <c r="BM79" s="213">
        <v>0.05</v>
      </c>
    </row>
    <row r="80" spans="1:65">
      <c r="A80" s="30"/>
      <c r="B80" s="3" t="s">
        <v>273</v>
      </c>
      <c r="C80" s="29"/>
      <c r="D80" s="24">
        <v>0</v>
      </c>
      <c r="E80" s="208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  <c r="BI80" s="209"/>
      <c r="BJ80" s="209"/>
      <c r="BK80" s="209"/>
      <c r="BL80" s="209"/>
      <c r="BM80" s="213">
        <v>19</v>
      </c>
    </row>
    <row r="81" spans="1:65">
      <c r="A81" s="30"/>
      <c r="B81" s="3" t="s">
        <v>87</v>
      </c>
      <c r="C81" s="29"/>
      <c r="D81" s="13">
        <v>0</v>
      </c>
      <c r="E81" s="15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274</v>
      </c>
      <c r="C82" s="29"/>
      <c r="D82" s="13">
        <v>0</v>
      </c>
      <c r="E82" s="15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275</v>
      </c>
      <c r="C83" s="47"/>
      <c r="D83" s="45" t="s">
        <v>276</v>
      </c>
      <c r="E83" s="15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643</v>
      </c>
      <c r="BM85" s="28" t="s">
        <v>278</v>
      </c>
    </row>
    <row r="86" spans="1:65" ht="19.5">
      <c r="A86" s="25" t="s">
        <v>372</v>
      </c>
      <c r="B86" s="18" t="s">
        <v>110</v>
      </c>
      <c r="C86" s="15" t="s">
        <v>111</v>
      </c>
      <c r="D86" s="16" t="s">
        <v>369</v>
      </c>
      <c r="E86" s="15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230</v>
      </c>
      <c r="C87" s="9" t="s">
        <v>230</v>
      </c>
      <c r="D87" s="10" t="s">
        <v>112</v>
      </c>
      <c r="E87" s="15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99</v>
      </c>
      <c r="E88" s="15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3</v>
      </c>
    </row>
    <row r="89" spans="1:65">
      <c r="A89" s="30"/>
      <c r="B89" s="19"/>
      <c r="C89" s="9"/>
      <c r="D89" s="26"/>
      <c r="E89" s="15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3</v>
      </c>
    </row>
    <row r="90" spans="1:65">
      <c r="A90" s="30"/>
      <c r="B90" s="18">
        <v>1</v>
      </c>
      <c r="C90" s="14">
        <v>1</v>
      </c>
      <c r="D90" s="211">
        <v>0.01</v>
      </c>
      <c r="E90" s="208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  <c r="BI90" s="209"/>
      <c r="BJ90" s="209"/>
      <c r="BK90" s="209"/>
      <c r="BL90" s="209"/>
      <c r="BM90" s="213">
        <v>1</v>
      </c>
    </row>
    <row r="91" spans="1:65">
      <c r="A91" s="30"/>
      <c r="B91" s="19">
        <v>1</v>
      </c>
      <c r="C91" s="9">
        <v>2</v>
      </c>
      <c r="D91" s="24">
        <v>0.02</v>
      </c>
      <c r="E91" s="208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209"/>
      <c r="AE91" s="209"/>
      <c r="AF91" s="209"/>
      <c r="AG91" s="209"/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  <c r="BI91" s="209"/>
      <c r="BJ91" s="209"/>
      <c r="BK91" s="209"/>
      <c r="BL91" s="209"/>
      <c r="BM91" s="213">
        <v>14</v>
      </c>
    </row>
    <row r="92" spans="1:65">
      <c r="A92" s="30"/>
      <c r="B92" s="20" t="s">
        <v>271</v>
      </c>
      <c r="C92" s="12"/>
      <c r="D92" s="217">
        <v>1.4999999999999999E-2</v>
      </c>
      <c r="E92" s="208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09"/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  <c r="BI92" s="209"/>
      <c r="BJ92" s="209"/>
      <c r="BK92" s="209"/>
      <c r="BL92" s="209"/>
      <c r="BM92" s="213">
        <v>16</v>
      </c>
    </row>
    <row r="93" spans="1:65">
      <c r="A93" s="30"/>
      <c r="B93" s="3" t="s">
        <v>272</v>
      </c>
      <c r="C93" s="29"/>
      <c r="D93" s="24">
        <v>1.4999999999999999E-2</v>
      </c>
      <c r="E93" s="208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209"/>
      <c r="AD93" s="209"/>
      <c r="AE93" s="209"/>
      <c r="AF93" s="209"/>
      <c r="AG93" s="209"/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  <c r="BI93" s="209"/>
      <c r="BJ93" s="209"/>
      <c r="BK93" s="209"/>
      <c r="BL93" s="209"/>
      <c r="BM93" s="213">
        <v>1.4999999999999999E-2</v>
      </c>
    </row>
    <row r="94" spans="1:65">
      <c r="A94" s="30"/>
      <c r="B94" s="3" t="s">
        <v>273</v>
      </c>
      <c r="C94" s="29"/>
      <c r="D94" s="24">
        <v>7.0710678118654771E-3</v>
      </c>
      <c r="E94" s="208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209"/>
      <c r="AE94" s="209"/>
      <c r="AF94" s="209"/>
      <c r="AG94" s="209"/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  <c r="BI94" s="209"/>
      <c r="BJ94" s="209"/>
      <c r="BK94" s="209"/>
      <c r="BL94" s="209"/>
      <c r="BM94" s="213">
        <v>20</v>
      </c>
    </row>
    <row r="95" spans="1:65">
      <c r="A95" s="30"/>
      <c r="B95" s="3" t="s">
        <v>87</v>
      </c>
      <c r="C95" s="29"/>
      <c r="D95" s="13">
        <v>0.47140452079103184</v>
      </c>
      <c r="E95" s="15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274</v>
      </c>
      <c r="C96" s="29"/>
      <c r="D96" s="13">
        <v>0</v>
      </c>
      <c r="E96" s="15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275</v>
      </c>
      <c r="C97" s="47"/>
      <c r="D97" s="45" t="s">
        <v>276</v>
      </c>
      <c r="E97" s="15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9.5">
      <c r="B99" s="8" t="s">
        <v>644</v>
      </c>
      <c r="BM99" s="28" t="s">
        <v>278</v>
      </c>
    </row>
    <row r="100" spans="1:65" ht="19.5">
      <c r="A100" s="25" t="s">
        <v>373</v>
      </c>
      <c r="B100" s="18" t="s">
        <v>110</v>
      </c>
      <c r="C100" s="15" t="s">
        <v>111</v>
      </c>
      <c r="D100" s="16" t="s">
        <v>369</v>
      </c>
      <c r="E100" s="15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230</v>
      </c>
      <c r="C101" s="9" t="s">
        <v>230</v>
      </c>
      <c r="D101" s="10" t="s">
        <v>112</v>
      </c>
      <c r="E101" s="15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99</v>
      </c>
      <c r="E102" s="15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5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11">
        <v>0.22999999999999998</v>
      </c>
      <c r="E104" s="208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209"/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  <c r="BI104" s="209"/>
      <c r="BJ104" s="209"/>
      <c r="BK104" s="209"/>
      <c r="BL104" s="209"/>
      <c r="BM104" s="213">
        <v>1</v>
      </c>
    </row>
    <row r="105" spans="1:65">
      <c r="A105" s="30"/>
      <c r="B105" s="19">
        <v>1</v>
      </c>
      <c r="C105" s="9">
        <v>2</v>
      </c>
      <c r="D105" s="24">
        <v>0.22999999999999998</v>
      </c>
      <c r="E105" s="208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C105" s="209"/>
      <c r="AD105" s="209"/>
      <c r="AE105" s="209"/>
      <c r="AF105" s="209"/>
      <c r="AG105" s="209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  <c r="BI105" s="209"/>
      <c r="BJ105" s="209"/>
      <c r="BK105" s="209"/>
      <c r="BL105" s="209"/>
      <c r="BM105" s="213">
        <v>15</v>
      </c>
    </row>
    <row r="106" spans="1:65">
      <c r="A106" s="30"/>
      <c r="B106" s="20" t="s">
        <v>271</v>
      </c>
      <c r="C106" s="12"/>
      <c r="D106" s="217">
        <v>0.22999999999999998</v>
      </c>
      <c r="E106" s="208"/>
      <c r="F106" s="209"/>
      <c r="G106" s="209"/>
      <c r="H106" s="209"/>
      <c r="I106" s="209"/>
      <c r="J106" s="209"/>
      <c r="K106" s="209"/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  <c r="BI106" s="209"/>
      <c r="BJ106" s="209"/>
      <c r="BK106" s="209"/>
      <c r="BL106" s="209"/>
      <c r="BM106" s="213">
        <v>16</v>
      </c>
    </row>
    <row r="107" spans="1:65">
      <c r="A107" s="30"/>
      <c r="B107" s="3" t="s">
        <v>272</v>
      </c>
      <c r="C107" s="29"/>
      <c r="D107" s="24">
        <v>0.22999999999999998</v>
      </c>
      <c r="E107" s="208"/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209"/>
      <c r="Y107" s="209"/>
      <c r="Z107" s="209"/>
      <c r="AA107" s="209"/>
      <c r="AB107" s="209"/>
      <c r="AC107" s="209"/>
      <c r="AD107" s="209"/>
      <c r="AE107" s="209"/>
      <c r="AF107" s="209"/>
      <c r="AG107" s="209"/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  <c r="BI107" s="209"/>
      <c r="BJ107" s="209"/>
      <c r="BK107" s="209"/>
      <c r="BL107" s="209"/>
      <c r="BM107" s="213">
        <v>0.23</v>
      </c>
    </row>
    <row r="108" spans="1:65">
      <c r="A108" s="30"/>
      <c r="B108" s="3" t="s">
        <v>273</v>
      </c>
      <c r="C108" s="29"/>
      <c r="D108" s="24">
        <v>0</v>
      </c>
      <c r="E108" s="208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C108" s="209"/>
      <c r="AD108" s="209"/>
      <c r="AE108" s="209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  <c r="BI108" s="209"/>
      <c r="BJ108" s="209"/>
      <c r="BK108" s="209"/>
      <c r="BL108" s="209"/>
      <c r="BM108" s="213">
        <v>21</v>
      </c>
    </row>
    <row r="109" spans="1:65">
      <c r="A109" s="30"/>
      <c r="B109" s="3" t="s">
        <v>87</v>
      </c>
      <c r="C109" s="29"/>
      <c r="D109" s="13">
        <v>0</v>
      </c>
      <c r="E109" s="15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274</v>
      </c>
      <c r="C110" s="29"/>
      <c r="D110" s="13">
        <v>-1.1102230246251565E-16</v>
      </c>
      <c r="E110" s="15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275</v>
      </c>
      <c r="C111" s="47"/>
      <c r="D111" s="45" t="s">
        <v>276</v>
      </c>
      <c r="E111" s="15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9.5">
      <c r="B113" s="8" t="s">
        <v>645</v>
      </c>
      <c r="BM113" s="28" t="s">
        <v>278</v>
      </c>
    </row>
    <row r="114" spans="1:65" ht="19.5">
      <c r="A114" s="25" t="s">
        <v>374</v>
      </c>
      <c r="B114" s="18" t="s">
        <v>110</v>
      </c>
      <c r="C114" s="15" t="s">
        <v>111</v>
      </c>
      <c r="D114" s="16" t="s">
        <v>369</v>
      </c>
      <c r="E114" s="15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230</v>
      </c>
      <c r="C115" s="9" t="s">
        <v>230</v>
      </c>
      <c r="D115" s="10" t="s">
        <v>112</v>
      </c>
      <c r="E115" s="15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99</v>
      </c>
      <c r="E116" s="15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5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23.05</v>
      </c>
      <c r="E118" s="15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23</v>
      </c>
      <c r="E119" s="15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12</v>
      </c>
    </row>
    <row r="120" spans="1:65">
      <c r="A120" s="30"/>
      <c r="B120" s="20" t="s">
        <v>271</v>
      </c>
      <c r="C120" s="12"/>
      <c r="D120" s="23">
        <v>23.024999999999999</v>
      </c>
      <c r="E120" s="15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272</v>
      </c>
      <c r="C121" s="29"/>
      <c r="D121" s="11">
        <v>23.024999999999999</v>
      </c>
      <c r="E121" s="15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23.024999999999999</v>
      </c>
    </row>
    <row r="122" spans="1:65">
      <c r="A122" s="30"/>
      <c r="B122" s="3" t="s">
        <v>273</v>
      </c>
      <c r="C122" s="29"/>
      <c r="D122" s="24">
        <v>3.5355339059327882E-2</v>
      </c>
      <c r="E122" s="15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18</v>
      </c>
    </row>
    <row r="123" spans="1:65">
      <c r="A123" s="30"/>
      <c r="B123" s="3" t="s">
        <v>87</v>
      </c>
      <c r="C123" s="29"/>
      <c r="D123" s="13">
        <v>1.5355196116971937E-3</v>
      </c>
      <c r="E123" s="15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274</v>
      </c>
      <c r="C124" s="29"/>
      <c r="D124" s="13">
        <v>0</v>
      </c>
      <c r="E124" s="15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275</v>
      </c>
      <c r="C125" s="47"/>
      <c r="D125" s="45" t="s">
        <v>276</v>
      </c>
      <c r="E125" s="15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646</v>
      </c>
      <c r="BM127" s="28" t="s">
        <v>278</v>
      </c>
    </row>
    <row r="128" spans="1:65" ht="19.5">
      <c r="A128" s="25" t="s">
        <v>375</v>
      </c>
      <c r="B128" s="18" t="s">
        <v>110</v>
      </c>
      <c r="C128" s="15" t="s">
        <v>111</v>
      </c>
      <c r="D128" s="16" t="s">
        <v>369</v>
      </c>
      <c r="E128" s="15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230</v>
      </c>
      <c r="C129" s="9" t="s">
        <v>230</v>
      </c>
      <c r="D129" s="10" t="s">
        <v>112</v>
      </c>
      <c r="E129" s="15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99</v>
      </c>
      <c r="E130" s="15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3</v>
      </c>
    </row>
    <row r="131" spans="1:65">
      <c r="A131" s="30"/>
      <c r="B131" s="19"/>
      <c r="C131" s="9"/>
      <c r="D131" s="26"/>
      <c r="E131" s="15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8">
        <v>1</v>
      </c>
      <c r="C132" s="14">
        <v>1</v>
      </c>
      <c r="D132" s="211">
        <v>0.11600000000000001</v>
      </c>
      <c r="E132" s="208"/>
      <c r="F132" s="209"/>
      <c r="G132" s="209"/>
      <c r="H132" s="209"/>
      <c r="I132" s="209"/>
      <c r="J132" s="209"/>
      <c r="K132" s="209"/>
      <c r="L132" s="209"/>
      <c r="M132" s="209"/>
      <c r="N132" s="209"/>
      <c r="O132" s="209"/>
      <c r="P132" s="209"/>
      <c r="Q132" s="209"/>
      <c r="R132" s="209"/>
      <c r="S132" s="209"/>
      <c r="T132" s="209"/>
      <c r="U132" s="209"/>
      <c r="V132" s="209"/>
      <c r="W132" s="209"/>
      <c r="X132" s="209"/>
      <c r="Y132" s="209"/>
      <c r="Z132" s="209"/>
      <c r="AA132" s="209"/>
      <c r="AB132" s="209"/>
      <c r="AC132" s="209"/>
      <c r="AD132" s="209"/>
      <c r="AE132" s="209"/>
      <c r="AF132" s="209"/>
      <c r="AG132" s="209"/>
      <c r="AH132" s="209"/>
      <c r="AI132" s="209"/>
      <c r="AJ132" s="209"/>
      <c r="AK132" s="209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209"/>
      <c r="AV132" s="209"/>
      <c r="AW132" s="209"/>
      <c r="AX132" s="209"/>
      <c r="AY132" s="209"/>
      <c r="AZ132" s="209"/>
      <c r="BA132" s="209"/>
      <c r="BB132" s="209"/>
      <c r="BC132" s="209"/>
      <c r="BD132" s="209"/>
      <c r="BE132" s="209"/>
      <c r="BF132" s="209"/>
      <c r="BG132" s="209"/>
      <c r="BH132" s="209"/>
      <c r="BI132" s="209"/>
      <c r="BJ132" s="209"/>
      <c r="BK132" s="209"/>
      <c r="BL132" s="209"/>
      <c r="BM132" s="213">
        <v>1</v>
      </c>
    </row>
    <row r="133" spans="1:65">
      <c r="A133" s="30"/>
      <c r="B133" s="19">
        <v>1</v>
      </c>
      <c r="C133" s="9">
        <v>2</v>
      </c>
      <c r="D133" s="24">
        <v>0.11700000000000001</v>
      </c>
      <c r="E133" s="208"/>
      <c r="F133" s="209"/>
      <c r="G133" s="209"/>
      <c r="H133" s="209"/>
      <c r="I133" s="209"/>
      <c r="J133" s="209"/>
      <c r="K133" s="209"/>
      <c r="L133" s="209"/>
      <c r="M133" s="209"/>
      <c r="N133" s="209"/>
      <c r="O133" s="209"/>
      <c r="P133" s="209"/>
      <c r="Q133" s="209"/>
      <c r="R133" s="209"/>
      <c r="S133" s="209"/>
      <c r="T133" s="209"/>
      <c r="U133" s="209"/>
      <c r="V133" s="209"/>
      <c r="W133" s="209"/>
      <c r="X133" s="209"/>
      <c r="Y133" s="209"/>
      <c r="Z133" s="209"/>
      <c r="AA133" s="209"/>
      <c r="AB133" s="209"/>
      <c r="AC133" s="209"/>
      <c r="AD133" s="209"/>
      <c r="AE133" s="209"/>
      <c r="AF133" s="209"/>
      <c r="AG133" s="209"/>
      <c r="AH133" s="209"/>
      <c r="AI133" s="209"/>
      <c r="AJ133" s="209"/>
      <c r="AK133" s="209"/>
      <c r="AL133" s="209"/>
      <c r="AM133" s="209"/>
      <c r="AN133" s="209"/>
      <c r="AO133" s="209"/>
      <c r="AP133" s="209"/>
      <c r="AQ133" s="209"/>
      <c r="AR133" s="209"/>
      <c r="AS133" s="209"/>
      <c r="AT133" s="209"/>
      <c r="AU133" s="209"/>
      <c r="AV133" s="209"/>
      <c r="AW133" s="209"/>
      <c r="AX133" s="209"/>
      <c r="AY133" s="209"/>
      <c r="AZ133" s="209"/>
      <c r="BA133" s="209"/>
      <c r="BB133" s="209"/>
      <c r="BC133" s="209"/>
      <c r="BD133" s="209"/>
      <c r="BE133" s="209"/>
      <c r="BF133" s="209"/>
      <c r="BG133" s="209"/>
      <c r="BH133" s="209"/>
      <c r="BI133" s="209"/>
      <c r="BJ133" s="209"/>
      <c r="BK133" s="209"/>
      <c r="BL133" s="209"/>
      <c r="BM133" s="213">
        <v>13</v>
      </c>
    </row>
    <row r="134" spans="1:65">
      <c r="A134" s="30"/>
      <c r="B134" s="20" t="s">
        <v>271</v>
      </c>
      <c r="C134" s="12"/>
      <c r="D134" s="217">
        <v>0.11650000000000001</v>
      </c>
      <c r="E134" s="208"/>
      <c r="F134" s="209"/>
      <c r="G134" s="209"/>
      <c r="H134" s="209"/>
      <c r="I134" s="209"/>
      <c r="J134" s="209"/>
      <c r="K134" s="209"/>
      <c r="L134" s="209"/>
      <c r="M134" s="209"/>
      <c r="N134" s="209"/>
      <c r="O134" s="209"/>
      <c r="P134" s="209"/>
      <c r="Q134" s="209"/>
      <c r="R134" s="209"/>
      <c r="S134" s="209"/>
      <c r="T134" s="209"/>
      <c r="U134" s="209"/>
      <c r="V134" s="209"/>
      <c r="W134" s="209"/>
      <c r="X134" s="209"/>
      <c r="Y134" s="209"/>
      <c r="Z134" s="209"/>
      <c r="AA134" s="209"/>
      <c r="AB134" s="209"/>
      <c r="AC134" s="209"/>
      <c r="AD134" s="209"/>
      <c r="AE134" s="209"/>
      <c r="AF134" s="209"/>
      <c r="AG134" s="209"/>
      <c r="AH134" s="209"/>
      <c r="AI134" s="209"/>
      <c r="AJ134" s="209"/>
      <c r="AK134" s="209"/>
      <c r="AL134" s="209"/>
      <c r="AM134" s="209"/>
      <c r="AN134" s="209"/>
      <c r="AO134" s="209"/>
      <c r="AP134" s="209"/>
      <c r="AQ134" s="209"/>
      <c r="AR134" s="209"/>
      <c r="AS134" s="209"/>
      <c r="AT134" s="209"/>
      <c r="AU134" s="209"/>
      <c r="AV134" s="209"/>
      <c r="AW134" s="209"/>
      <c r="AX134" s="209"/>
      <c r="AY134" s="209"/>
      <c r="AZ134" s="209"/>
      <c r="BA134" s="209"/>
      <c r="BB134" s="209"/>
      <c r="BC134" s="209"/>
      <c r="BD134" s="209"/>
      <c r="BE134" s="209"/>
      <c r="BF134" s="209"/>
      <c r="BG134" s="209"/>
      <c r="BH134" s="209"/>
      <c r="BI134" s="209"/>
      <c r="BJ134" s="209"/>
      <c r="BK134" s="209"/>
      <c r="BL134" s="209"/>
      <c r="BM134" s="213">
        <v>16</v>
      </c>
    </row>
    <row r="135" spans="1:65">
      <c r="A135" s="30"/>
      <c r="B135" s="3" t="s">
        <v>272</v>
      </c>
      <c r="C135" s="29"/>
      <c r="D135" s="24">
        <v>0.11650000000000001</v>
      </c>
      <c r="E135" s="208"/>
      <c r="F135" s="209"/>
      <c r="G135" s="209"/>
      <c r="H135" s="209"/>
      <c r="I135" s="209"/>
      <c r="J135" s="209"/>
      <c r="K135" s="209"/>
      <c r="L135" s="209"/>
      <c r="M135" s="209"/>
      <c r="N135" s="209"/>
      <c r="O135" s="209"/>
      <c r="P135" s="209"/>
      <c r="Q135" s="209"/>
      <c r="R135" s="209"/>
      <c r="S135" s="209"/>
      <c r="T135" s="209"/>
      <c r="U135" s="209"/>
      <c r="V135" s="209"/>
      <c r="W135" s="209"/>
      <c r="X135" s="209"/>
      <c r="Y135" s="209"/>
      <c r="Z135" s="209"/>
      <c r="AA135" s="209"/>
      <c r="AB135" s="209"/>
      <c r="AC135" s="209"/>
      <c r="AD135" s="209"/>
      <c r="AE135" s="209"/>
      <c r="AF135" s="209"/>
      <c r="AG135" s="209"/>
      <c r="AH135" s="209"/>
      <c r="AI135" s="209"/>
      <c r="AJ135" s="209"/>
      <c r="AK135" s="209"/>
      <c r="AL135" s="209"/>
      <c r="AM135" s="209"/>
      <c r="AN135" s="209"/>
      <c r="AO135" s="209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09"/>
      <c r="AZ135" s="209"/>
      <c r="BA135" s="209"/>
      <c r="BB135" s="209"/>
      <c r="BC135" s="209"/>
      <c r="BD135" s="209"/>
      <c r="BE135" s="209"/>
      <c r="BF135" s="209"/>
      <c r="BG135" s="209"/>
      <c r="BH135" s="209"/>
      <c r="BI135" s="209"/>
      <c r="BJ135" s="209"/>
      <c r="BK135" s="209"/>
      <c r="BL135" s="209"/>
      <c r="BM135" s="213">
        <v>0.11650000000000001</v>
      </c>
    </row>
    <row r="136" spans="1:65">
      <c r="A136" s="30"/>
      <c r="B136" s="3" t="s">
        <v>273</v>
      </c>
      <c r="C136" s="29"/>
      <c r="D136" s="24">
        <v>7.0710678118654816E-4</v>
      </c>
      <c r="E136" s="208"/>
      <c r="F136" s="209"/>
      <c r="G136" s="209"/>
      <c r="H136" s="209"/>
      <c r="I136" s="209"/>
      <c r="J136" s="209"/>
      <c r="K136" s="209"/>
      <c r="L136" s="209"/>
      <c r="M136" s="209"/>
      <c r="N136" s="209"/>
      <c r="O136" s="209"/>
      <c r="P136" s="209"/>
      <c r="Q136" s="209"/>
      <c r="R136" s="209"/>
      <c r="S136" s="209"/>
      <c r="T136" s="209"/>
      <c r="U136" s="209"/>
      <c r="V136" s="209"/>
      <c r="W136" s="209"/>
      <c r="X136" s="209"/>
      <c r="Y136" s="209"/>
      <c r="Z136" s="209"/>
      <c r="AA136" s="209"/>
      <c r="AB136" s="209"/>
      <c r="AC136" s="209"/>
      <c r="AD136" s="209"/>
      <c r="AE136" s="209"/>
      <c r="AF136" s="209"/>
      <c r="AG136" s="209"/>
      <c r="AH136" s="209"/>
      <c r="AI136" s="209"/>
      <c r="AJ136" s="209"/>
      <c r="AK136" s="209"/>
      <c r="AL136" s="209"/>
      <c r="AM136" s="209"/>
      <c r="AN136" s="209"/>
      <c r="AO136" s="209"/>
      <c r="AP136" s="209"/>
      <c r="AQ136" s="209"/>
      <c r="AR136" s="209"/>
      <c r="AS136" s="209"/>
      <c r="AT136" s="209"/>
      <c r="AU136" s="209"/>
      <c r="AV136" s="209"/>
      <c r="AW136" s="209"/>
      <c r="AX136" s="209"/>
      <c r="AY136" s="209"/>
      <c r="AZ136" s="209"/>
      <c r="BA136" s="209"/>
      <c r="BB136" s="209"/>
      <c r="BC136" s="209"/>
      <c r="BD136" s="209"/>
      <c r="BE136" s="209"/>
      <c r="BF136" s="209"/>
      <c r="BG136" s="209"/>
      <c r="BH136" s="209"/>
      <c r="BI136" s="209"/>
      <c r="BJ136" s="209"/>
      <c r="BK136" s="209"/>
      <c r="BL136" s="209"/>
      <c r="BM136" s="213">
        <v>19</v>
      </c>
    </row>
    <row r="137" spans="1:65">
      <c r="A137" s="30"/>
      <c r="B137" s="3" t="s">
        <v>87</v>
      </c>
      <c r="C137" s="29"/>
      <c r="D137" s="13">
        <v>6.069586104605563E-3</v>
      </c>
      <c r="E137" s="15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274</v>
      </c>
      <c r="C138" s="29"/>
      <c r="D138" s="13">
        <v>0</v>
      </c>
      <c r="E138" s="15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275</v>
      </c>
      <c r="C139" s="47"/>
      <c r="D139" s="45" t="s">
        <v>276</v>
      </c>
      <c r="E139" s="15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9.5">
      <c r="B141" s="8" t="s">
        <v>647</v>
      </c>
      <c r="BM141" s="28" t="s">
        <v>278</v>
      </c>
    </row>
    <row r="142" spans="1:65" ht="19.5">
      <c r="A142" s="25" t="s">
        <v>376</v>
      </c>
      <c r="B142" s="18" t="s">
        <v>110</v>
      </c>
      <c r="C142" s="15" t="s">
        <v>111</v>
      </c>
      <c r="D142" s="16" t="s">
        <v>369</v>
      </c>
      <c r="E142" s="15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230</v>
      </c>
      <c r="C143" s="9" t="s">
        <v>230</v>
      </c>
      <c r="D143" s="10" t="s">
        <v>112</v>
      </c>
      <c r="E143" s="15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99</v>
      </c>
      <c r="E144" s="15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3</v>
      </c>
    </row>
    <row r="145" spans="1:65">
      <c r="A145" s="30"/>
      <c r="B145" s="19"/>
      <c r="C145" s="9"/>
      <c r="D145" s="26"/>
      <c r="E145" s="15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3</v>
      </c>
    </row>
    <row r="146" spans="1:65">
      <c r="A146" s="30"/>
      <c r="B146" s="18">
        <v>1</v>
      </c>
      <c r="C146" s="14">
        <v>1</v>
      </c>
      <c r="D146" s="211">
        <v>0.14000000000000001</v>
      </c>
      <c r="E146" s="208"/>
      <c r="F146" s="209"/>
      <c r="G146" s="209"/>
      <c r="H146" s="209"/>
      <c r="I146" s="209"/>
      <c r="J146" s="209"/>
      <c r="K146" s="209"/>
      <c r="L146" s="209"/>
      <c r="M146" s="209"/>
      <c r="N146" s="209"/>
      <c r="O146" s="209"/>
      <c r="P146" s="209"/>
      <c r="Q146" s="209"/>
      <c r="R146" s="209"/>
      <c r="S146" s="209"/>
      <c r="T146" s="209"/>
      <c r="U146" s="209"/>
      <c r="V146" s="209"/>
      <c r="W146" s="209"/>
      <c r="X146" s="209"/>
      <c r="Y146" s="209"/>
      <c r="Z146" s="209"/>
      <c r="AA146" s="209"/>
      <c r="AB146" s="209"/>
      <c r="AC146" s="209"/>
      <c r="AD146" s="209"/>
      <c r="AE146" s="209"/>
      <c r="AF146" s="209"/>
      <c r="AG146" s="209"/>
      <c r="AH146" s="209"/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  <c r="BI146" s="209"/>
      <c r="BJ146" s="209"/>
      <c r="BK146" s="209"/>
      <c r="BL146" s="209"/>
      <c r="BM146" s="213">
        <v>1</v>
      </c>
    </row>
    <row r="147" spans="1:65">
      <c r="A147" s="30"/>
      <c r="B147" s="19">
        <v>1</v>
      </c>
      <c r="C147" s="9">
        <v>2</v>
      </c>
      <c r="D147" s="24">
        <v>0.14000000000000001</v>
      </c>
      <c r="E147" s="208"/>
      <c r="F147" s="209"/>
      <c r="G147" s="209"/>
      <c r="H147" s="209"/>
      <c r="I147" s="209"/>
      <c r="J147" s="209"/>
      <c r="K147" s="209"/>
      <c r="L147" s="209"/>
      <c r="M147" s="209"/>
      <c r="N147" s="209"/>
      <c r="O147" s="209"/>
      <c r="P147" s="209"/>
      <c r="Q147" s="209"/>
      <c r="R147" s="209"/>
      <c r="S147" s="209"/>
      <c r="T147" s="209"/>
      <c r="U147" s="209"/>
      <c r="V147" s="209"/>
      <c r="W147" s="209"/>
      <c r="X147" s="209"/>
      <c r="Y147" s="209"/>
      <c r="Z147" s="209"/>
      <c r="AA147" s="209"/>
      <c r="AB147" s="209"/>
      <c r="AC147" s="209"/>
      <c r="AD147" s="209"/>
      <c r="AE147" s="209"/>
      <c r="AF147" s="209"/>
      <c r="AG147" s="209"/>
      <c r="AH147" s="209"/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  <c r="BI147" s="209"/>
      <c r="BJ147" s="209"/>
      <c r="BK147" s="209"/>
      <c r="BL147" s="209"/>
      <c r="BM147" s="213">
        <v>14</v>
      </c>
    </row>
    <row r="148" spans="1:65">
      <c r="A148" s="30"/>
      <c r="B148" s="20" t="s">
        <v>271</v>
      </c>
      <c r="C148" s="12"/>
      <c r="D148" s="217">
        <v>0.14000000000000001</v>
      </c>
      <c r="E148" s="208"/>
      <c r="F148" s="209"/>
      <c r="G148" s="209"/>
      <c r="H148" s="209"/>
      <c r="I148" s="209"/>
      <c r="J148" s="209"/>
      <c r="K148" s="209"/>
      <c r="L148" s="209"/>
      <c r="M148" s="209"/>
      <c r="N148" s="209"/>
      <c r="O148" s="209"/>
      <c r="P148" s="209"/>
      <c r="Q148" s="209"/>
      <c r="R148" s="209"/>
      <c r="S148" s="209"/>
      <c r="T148" s="209"/>
      <c r="U148" s="209"/>
      <c r="V148" s="209"/>
      <c r="W148" s="209"/>
      <c r="X148" s="209"/>
      <c r="Y148" s="209"/>
      <c r="Z148" s="209"/>
      <c r="AA148" s="209"/>
      <c r="AB148" s="209"/>
      <c r="AC148" s="209"/>
      <c r="AD148" s="209"/>
      <c r="AE148" s="209"/>
      <c r="AF148" s="209"/>
      <c r="AG148" s="209"/>
      <c r="AH148" s="209"/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  <c r="BI148" s="209"/>
      <c r="BJ148" s="209"/>
      <c r="BK148" s="209"/>
      <c r="BL148" s="209"/>
      <c r="BM148" s="213">
        <v>16</v>
      </c>
    </row>
    <row r="149" spans="1:65">
      <c r="A149" s="30"/>
      <c r="B149" s="3" t="s">
        <v>272</v>
      </c>
      <c r="C149" s="29"/>
      <c r="D149" s="24">
        <v>0.14000000000000001</v>
      </c>
      <c r="E149" s="208"/>
      <c r="F149" s="209"/>
      <c r="G149" s="209"/>
      <c r="H149" s="209"/>
      <c r="I149" s="209"/>
      <c r="J149" s="209"/>
      <c r="K149" s="209"/>
      <c r="L149" s="209"/>
      <c r="M149" s="209"/>
      <c r="N149" s="209"/>
      <c r="O149" s="209"/>
      <c r="P149" s="209"/>
      <c r="Q149" s="209"/>
      <c r="R149" s="209"/>
      <c r="S149" s="209"/>
      <c r="T149" s="209"/>
      <c r="U149" s="209"/>
      <c r="V149" s="209"/>
      <c r="W149" s="209"/>
      <c r="X149" s="209"/>
      <c r="Y149" s="209"/>
      <c r="Z149" s="209"/>
      <c r="AA149" s="209"/>
      <c r="AB149" s="209"/>
      <c r="AC149" s="209"/>
      <c r="AD149" s="209"/>
      <c r="AE149" s="209"/>
      <c r="AF149" s="209"/>
      <c r="AG149" s="209"/>
      <c r="AH149" s="209"/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  <c r="BI149" s="209"/>
      <c r="BJ149" s="209"/>
      <c r="BK149" s="209"/>
      <c r="BL149" s="209"/>
      <c r="BM149" s="213">
        <v>0.14000000000000001</v>
      </c>
    </row>
    <row r="150" spans="1:65">
      <c r="A150" s="30"/>
      <c r="B150" s="3" t="s">
        <v>273</v>
      </c>
      <c r="C150" s="29"/>
      <c r="D150" s="24">
        <v>0</v>
      </c>
      <c r="E150" s="208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  <c r="Y150" s="209"/>
      <c r="Z150" s="209"/>
      <c r="AA150" s="209"/>
      <c r="AB150" s="209"/>
      <c r="AC150" s="209"/>
      <c r="AD150" s="209"/>
      <c r="AE150" s="209"/>
      <c r="AF150" s="209"/>
      <c r="AG150" s="209"/>
      <c r="AH150" s="209"/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  <c r="BI150" s="209"/>
      <c r="BJ150" s="209"/>
      <c r="BK150" s="209"/>
      <c r="BL150" s="209"/>
      <c r="BM150" s="213">
        <v>20</v>
      </c>
    </row>
    <row r="151" spans="1:65">
      <c r="A151" s="30"/>
      <c r="B151" s="3" t="s">
        <v>87</v>
      </c>
      <c r="C151" s="29"/>
      <c r="D151" s="13">
        <v>0</v>
      </c>
      <c r="E151" s="15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274</v>
      </c>
      <c r="C152" s="29"/>
      <c r="D152" s="13">
        <v>0</v>
      </c>
      <c r="E152" s="15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275</v>
      </c>
      <c r="C153" s="47"/>
      <c r="D153" s="45" t="s">
        <v>276</v>
      </c>
      <c r="E153" s="15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47981-0BE4-4A60-BFB6-871818FCC107}">
  <sheetPr codeName="Sheet18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648</v>
      </c>
      <c r="BM1" s="28" t="s">
        <v>278</v>
      </c>
    </row>
    <row r="2" spans="1:66" ht="18">
      <c r="A2" s="25" t="s">
        <v>506</v>
      </c>
      <c r="B2" s="18" t="s">
        <v>110</v>
      </c>
      <c r="C2" s="15" t="s">
        <v>111</v>
      </c>
      <c r="D2" s="16" t="s">
        <v>369</v>
      </c>
      <c r="E2" s="15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0" t="s">
        <v>112</v>
      </c>
      <c r="E3" s="1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377</v>
      </c>
      <c r="E4" s="15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33.49</v>
      </c>
      <c r="E6" s="15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33.53</v>
      </c>
      <c r="E7" s="15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17</v>
      </c>
    </row>
    <row r="8" spans="1:66">
      <c r="A8" s="30"/>
      <c r="B8" s="20" t="s">
        <v>271</v>
      </c>
      <c r="C8" s="12"/>
      <c r="D8" s="23">
        <v>33.510000000000005</v>
      </c>
      <c r="E8" s="15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272</v>
      </c>
      <c r="C9" s="29"/>
      <c r="D9" s="11">
        <v>33.510000000000005</v>
      </c>
      <c r="E9" s="15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33.51</v>
      </c>
      <c r="BN9" s="28"/>
    </row>
    <row r="10" spans="1:66">
      <c r="A10" s="30"/>
      <c r="B10" s="3" t="s">
        <v>273</v>
      </c>
      <c r="C10" s="29"/>
      <c r="D10" s="24">
        <v>2.8284271247461298E-2</v>
      </c>
      <c r="E10" s="15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23</v>
      </c>
    </row>
    <row r="11" spans="1:66">
      <c r="A11" s="30"/>
      <c r="B11" s="3" t="s">
        <v>87</v>
      </c>
      <c r="C11" s="29"/>
      <c r="D11" s="13">
        <v>8.4405464779054886E-4</v>
      </c>
      <c r="E11" s="15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274</v>
      </c>
      <c r="C12" s="29"/>
      <c r="D12" s="13">
        <v>2.2204460492503131E-16</v>
      </c>
      <c r="E12" s="15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275</v>
      </c>
      <c r="C13" s="47"/>
      <c r="D13" s="45" t="s">
        <v>276</v>
      </c>
      <c r="E13" s="15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39934-592B-4453-AC66-6EC4D17AF6E2}">
  <sheetPr codeName="Sheet19"/>
  <dimension ref="A1:BN115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649</v>
      </c>
      <c r="BM1" s="28" t="s">
        <v>278</v>
      </c>
    </row>
    <row r="2" spans="1:66" ht="15">
      <c r="A2" s="25" t="s">
        <v>109</v>
      </c>
      <c r="B2" s="18" t="s">
        <v>110</v>
      </c>
      <c r="C2" s="15" t="s">
        <v>111</v>
      </c>
      <c r="D2" s="16" t="s">
        <v>369</v>
      </c>
      <c r="E2" s="15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0" t="s">
        <v>112</v>
      </c>
      <c r="E3" s="1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100</v>
      </c>
      <c r="E4" s="15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10.9</v>
      </c>
      <c r="E6" s="15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10.8</v>
      </c>
      <c r="E7" s="15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19</v>
      </c>
    </row>
    <row r="8" spans="1:66">
      <c r="A8" s="30"/>
      <c r="B8" s="20" t="s">
        <v>271</v>
      </c>
      <c r="C8" s="12"/>
      <c r="D8" s="23">
        <v>10.850000000000001</v>
      </c>
      <c r="E8" s="15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272</v>
      </c>
      <c r="C9" s="29"/>
      <c r="D9" s="11">
        <v>10.850000000000001</v>
      </c>
      <c r="E9" s="15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10.85</v>
      </c>
      <c r="BN9" s="28"/>
    </row>
    <row r="10" spans="1:66">
      <c r="A10" s="30"/>
      <c r="B10" s="3" t="s">
        <v>273</v>
      </c>
      <c r="C10" s="29"/>
      <c r="D10" s="24">
        <v>7.0710678118654502E-2</v>
      </c>
      <c r="E10" s="15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25</v>
      </c>
    </row>
    <row r="11" spans="1:66">
      <c r="A11" s="30"/>
      <c r="B11" s="3" t="s">
        <v>87</v>
      </c>
      <c r="C11" s="29"/>
      <c r="D11" s="13">
        <v>6.5171131906594003E-3</v>
      </c>
      <c r="E11" s="15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274</v>
      </c>
      <c r="C12" s="29"/>
      <c r="D12" s="13">
        <v>2.2204460492503131E-16</v>
      </c>
      <c r="E12" s="15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275</v>
      </c>
      <c r="C13" s="47"/>
      <c r="D13" s="45" t="s">
        <v>276</v>
      </c>
      <c r="E13" s="15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650</v>
      </c>
      <c r="BM15" s="28" t="s">
        <v>278</v>
      </c>
    </row>
    <row r="16" spans="1:66" ht="15">
      <c r="A16" s="25" t="s">
        <v>60</v>
      </c>
      <c r="B16" s="18" t="s">
        <v>110</v>
      </c>
      <c r="C16" s="15" t="s">
        <v>111</v>
      </c>
      <c r="D16" s="16" t="s">
        <v>369</v>
      </c>
      <c r="E16" s="15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230</v>
      </c>
      <c r="C17" s="9" t="s">
        <v>230</v>
      </c>
      <c r="D17" s="10" t="s">
        <v>112</v>
      </c>
      <c r="E17" s="15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100</v>
      </c>
      <c r="E18" s="15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5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12" t="s">
        <v>106</v>
      </c>
      <c r="E20" s="208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13">
        <v>1</v>
      </c>
    </row>
    <row r="21" spans="1:65">
      <c r="A21" s="30"/>
      <c r="B21" s="19">
        <v>1</v>
      </c>
      <c r="C21" s="9">
        <v>2</v>
      </c>
      <c r="D21" s="215" t="s">
        <v>106</v>
      </c>
      <c r="E21" s="208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09"/>
      <c r="BK21" s="209"/>
      <c r="BL21" s="209"/>
      <c r="BM21" s="213">
        <v>19</v>
      </c>
    </row>
    <row r="22" spans="1:65">
      <c r="A22" s="30"/>
      <c r="B22" s="20" t="s">
        <v>271</v>
      </c>
      <c r="C22" s="12"/>
      <c r="D22" s="217" t="s">
        <v>702</v>
      </c>
      <c r="E22" s="208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13">
        <v>16</v>
      </c>
    </row>
    <row r="23" spans="1:65">
      <c r="A23" s="30"/>
      <c r="B23" s="3" t="s">
        <v>272</v>
      </c>
      <c r="C23" s="29"/>
      <c r="D23" s="24" t="s">
        <v>702</v>
      </c>
      <c r="E23" s="208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  <c r="BI23" s="209"/>
      <c r="BJ23" s="209"/>
      <c r="BK23" s="209"/>
      <c r="BL23" s="209"/>
      <c r="BM23" s="213" t="s">
        <v>106</v>
      </c>
    </row>
    <row r="24" spans="1:65">
      <c r="A24" s="30"/>
      <c r="B24" s="3" t="s">
        <v>273</v>
      </c>
      <c r="C24" s="29"/>
      <c r="D24" s="24" t="s">
        <v>702</v>
      </c>
      <c r="E24" s="208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213">
        <v>25</v>
      </c>
    </row>
    <row r="25" spans="1:65">
      <c r="A25" s="30"/>
      <c r="B25" s="3" t="s">
        <v>87</v>
      </c>
      <c r="C25" s="29"/>
      <c r="D25" s="13" t="s">
        <v>702</v>
      </c>
      <c r="E25" s="15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274</v>
      </c>
      <c r="C26" s="29"/>
      <c r="D26" s="13" t="s">
        <v>702</v>
      </c>
      <c r="E26" s="15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275</v>
      </c>
      <c r="C27" s="47"/>
      <c r="D27" s="45" t="s">
        <v>276</v>
      </c>
      <c r="E27" s="15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DB4B-F45B-4420-97E2-A9D1A29E11BE}">
  <sheetPr codeName="Sheet20"/>
  <dimension ref="A1:BN8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651</v>
      </c>
      <c r="BM1" s="28" t="s">
        <v>278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369</v>
      </c>
      <c r="E2" s="15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0" t="s">
        <v>112</v>
      </c>
      <c r="E3" s="1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378</v>
      </c>
      <c r="E4" s="15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1">
        <v>0.9</v>
      </c>
      <c r="E6" s="208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13">
        <v>1</v>
      </c>
    </row>
    <row r="7" spans="1:66">
      <c r="A7" s="30"/>
      <c r="B7" s="19">
        <v>1</v>
      </c>
      <c r="C7" s="9">
        <v>2</v>
      </c>
      <c r="D7" s="24">
        <v>0.9</v>
      </c>
      <c r="E7" s="208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13">
        <v>21</v>
      </c>
    </row>
    <row r="8" spans="1:66">
      <c r="A8" s="30"/>
      <c r="B8" s="20" t="s">
        <v>271</v>
      </c>
      <c r="C8" s="12"/>
      <c r="D8" s="217">
        <v>0.9</v>
      </c>
      <c r="E8" s="208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13">
        <v>16</v>
      </c>
    </row>
    <row r="9" spans="1:66">
      <c r="A9" s="30"/>
      <c r="B9" s="3" t="s">
        <v>272</v>
      </c>
      <c r="C9" s="29"/>
      <c r="D9" s="24">
        <v>0.9</v>
      </c>
      <c r="E9" s="208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13">
        <v>0.9</v>
      </c>
      <c r="BN9" s="28"/>
    </row>
    <row r="10" spans="1:66">
      <c r="A10" s="30"/>
      <c r="B10" s="3" t="s">
        <v>273</v>
      </c>
      <c r="C10" s="29"/>
      <c r="D10" s="24">
        <v>0</v>
      </c>
      <c r="E10" s="208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13">
        <v>27</v>
      </c>
    </row>
    <row r="11" spans="1:66">
      <c r="A11" s="30"/>
      <c r="B11" s="3" t="s">
        <v>87</v>
      </c>
      <c r="C11" s="29"/>
      <c r="D11" s="13">
        <v>0</v>
      </c>
      <c r="E11" s="15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274</v>
      </c>
      <c r="C12" s="29"/>
      <c r="D12" s="13">
        <v>0</v>
      </c>
      <c r="E12" s="15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275</v>
      </c>
      <c r="C13" s="47"/>
      <c r="D13" s="45" t="s">
        <v>276</v>
      </c>
      <c r="E13" s="15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652</v>
      </c>
      <c r="BM15" s="28" t="s">
        <v>278</v>
      </c>
    </row>
    <row r="16" spans="1:66" ht="15">
      <c r="A16" s="25" t="s">
        <v>7</v>
      </c>
      <c r="B16" s="18" t="s">
        <v>110</v>
      </c>
      <c r="C16" s="15" t="s">
        <v>111</v>
      </c>
      <c r="D16" s="16" t="s">
        <v>369</v>
      </c>
      <c r="E16" s="15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230</v>
      </c>
      <c r="C17" s="9" t="s">
        <v>230</v>
      </c>
      <c r="D17" s="10" t="s">
        <v>112</v>
      </c>
      <c r="E17" s="15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378</v>
      </c>
      <c r="E18" s="15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19">
        <v>1350</v>
      </c>
      <c r="E20" s="221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3">
        <v>1</v>
      </c>
    </row>
    <row r="21" spans="1:65">
      <c r="A21" s="30"/>
      <c r="B21" s="19">
        <v>1</v>
      </c>
      <c r="C21" s="9">
        <v>2</v>
      </c>
      <c r="D21" s="224">
        <v>1350</v>
      </c>
      <c r="E21" s="221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3">
        <v>22</v>
      </c>
    </row>
    <row r="22" spans="1:65">
      <c r="A22" s="30"/>
      <c r="B22" s="20" t="s">
        <v>271</v>
      </c>
      <c r="C22" s="12"/>
      <c r="D22" s="228">
        <v>1350</v>
      </c>
      <c r="E22" s="221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3">
        <v>16</v>
      </c>
    </row>
    <row r="23" spans="1:65">
      <c r="A23" s="30"/>
      <c r="B23" s="3" t="s">
        <v>272</v>
      </c>
      <c r="C23" s="29"/>
      <c r="D23" s="224">
        <v>1350</v>
      </c>
      <c r="E23" s="221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3">
        <v>1350</v>
      </c>
    </row>
    <row r="24" spans="1:65">
      <c r="A24" s="30"/>
      <c r="B24" s="3" t="s">
        <v>273</v>
      </c>
      <c r="C24" s="29"/>
      <c r="D24" s="224">
        <v>0</v>
      </c>
      <c r="E24" s="221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3">
        <v>28</v>
      </c>
    </row>
    <row r="25" spans="1:65">
      <c r="A25" s="30"/>
      <c r="B25" s="3" t="s">
        <v>87</v>
      </c>
      <c r="C25" s="29"/>
      <c r="D25" s="13">
        <v>0</v>
      </c>
      <c r="E25" s="15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274</v>
      </c>
      <c r="C26" s="29"/>
      <c r="D26" s="13">
        <v>0</v>
      </c>
      <c r="E26" s="15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275</v>
      </c>
      <c r="C27" s="47"/>
      <c r="D27" s="45" t="s">
        <v>276</v>
      </c>
      <c r="E27" s="15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653</v>
      </c>
      <c r="BM29" s="28" t="s">
        <v>278</v>
      </c>
    </row>
    <row r="30" spans="1:65" ht="15">
      <c r="A30" s="25" t="s">
        <v>10</v>
      </c>
      <c r="B30" s="18" t="s">
        <v>110</v>
      </c>
      <c r="C30" s="15" t="s">
        <v>111</v>
      </c>
      <c r="D30" s="16" t="s">
        <v>369</v>
      </c>
      <c r="E30" s="15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230</v>
      </c>
      <c r="C31" s="9" t="s">
        <v>230</v>
      </c>
      <c r="D31" s="10" t="s">
        <v>112</v>
      </c>
      <c r="E31" s="15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378</v>
      </c>
      <c r="E32" s="15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1</v>
      </c>
    </row>
    <row r="33" spans="1:65">
      <c r="A33" s="30"/>
      <c r="B33" s="19"/>
      <c r="C33" s="9"/>
      <c r="D33" s="26"/>
      <c r="E33" s="15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1</v>
      </c>
    </row>
    <row r="34" spans="1:65">
      <c r="A34" s="30"/>
      <c r="B34" s="18">
        <v>1</v>
      </c>
      <c r="C34" s="14">
        <v>1</v>
      </c>
      <c r="D34" s="229">
        <v>51</v>
      </c>
      <c r="E34" s="230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  <c r="AY34" s="231"/>
      <c r="AZ34" s="231"/>
      <c r="BA34" s="231"/>
      <c r="BB34" s="231"/>
      <c r="BC34" s="231"/>
      <c r="BD34" s="231"/>
      <c r="BE34" s="231"/>
      <c r="BF34" s="231"/>
      <c r="BG34" s="231"/>
      <c r="BH34" s="231"/>
      <c r="BI34" s="231"/>
      <c r="BJ34" s="231"/>
      <c r="BK34" s="231"/>
      <c r="BL34" s="231"/>
      <c r="BM34" s="232">
        <v>1</v>
      </c>
    </row>
    <row r="35" spans="1:65">
      <c r="A35" s="30"/>
      <c r="B35" s="19">
        <v>1</v>
      </c>
      <c r="C35" s="9">
        <v>2</v>
      </c>
      <c r="D35" s="233">
        <v>48.5</v>
      </c>
      <c r="E35" s="230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  <c r="AK35" s="231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1"/>
      <c r="BK35" s="231"/>
      <c r="BL35" s="231"/>
      <c r="BM35" s="232">
        <v>23</v>
      </c>
    </row>
    <row r="36" spans="1:65">
      <c r="A36" s="30"/>
      <c r="B36" s="20" t="s">
        <v>271</v>
      </c>
      <c r="C36" s="12"/>
      <c r="D36" s="235">
        <v>49.75</v>
      </c>
      <c r="E36" s="230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  <c r="AY36" s="231"/>
      <c r="AZ36" s="231"/>
      <c r="BA36" s="231"/>
      <c r="BB36" s="231"/>
      <c r="BC36" s="231"/>
      <c r="BD36" s="231"/>
      <c r="BE36" s="231"/>
      <c r="BF36" s="231"/>
      <c r="BG36" s="231"/>
      <c r="BH36" s="231"/>
      <c r="BI36" s="231"/>
      <c r="BJ36" s="231"/>
      <c r="BK36" s="231"/>
      <c r="BL36" s="231"/>
      <c r="BM36" s="232">
        <v>16</v>
      </c>
    </row>
    <row r="37" spans="1:65">
      <c r="A37" s="30"/>
      <c r="B37" s="3" t="s">
        <v>272</v>
      </c>
      <c r="C37" s="29"/>
      <c r="D37" s="233">
        <v>49.75</v>
      </c>
      <c r="E37" s="230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1"/>
      <c r="AM37" s="231"/>
      <c r="AN37" s="231"/>
      <c r="AO37" s="231"/>
      <c r="AP37" s="231"/>
      <c r="AQ37" s="231"/>
      <c r="AR37" s="231"/>
      <c r="AS37" s="231"/>
      <c r="AT37" s="231"/>
      <c r="AU37" s="231"/>
      <c r="AV37" s="231"/>
      <c r="AW37" s="231"/>
      <c r="AX37" s="231"/>
      <c r="AY37" s="231"/>
      <c r="AZ37" s="231"/>
      <c r="BA37" s="231"/>
      <c r="BB37" s="231"/>
      <c r="BC37" s="231"/>
      <c r="BD37" s="231"/>
      <c r="BE37" s="231"/>
      <c r="BF37" s="231"/>
      <c r="BG37" s="231"/>
      <c r="BH37" s="231"/>
      <c r="BI37" s="231"/>
      <c r="BJ37" s="231"/>
      <c r="BK37" s="231"/>
      <c r="BL37" s="231"/>
      <c r="BM37" s="232">
        <v>49.75</v>
      </c>
    </row>
    <row r="38" spans="1:65">
      <c r="A38" s="30"/>
      <c r="B38" s="3" t="s">
        <v>273</v>
      </c>
      <c r="C38" s="29"/>
      <c r="D38" s="233">
        <v>1.7677669529663689</v>
      </c>
      <c r="E38" s="230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  <c r="AY38" s="231"/>
      <c r="AZ38" s="231"/>
      <c r="BA38" s="231"/>
      <c r="BB38" s="231"/>
      <c r="BC38" s="231"/>
      <c r="BD38" s="231"/>
      <c r="BE38" s="231"/>
      <c r="BF38" s="231"/>
      <c r="BG38" s="231"/>
      <c r="BH38" s="231"/>
      <c r="BI38" s="231"/>
      <c r="BJ38" s="231"/>
      <c r="BK38" s="231"/>
      <c r="BL38" s="231"/>
      <c r="BM38" s="232">
        <v>29</v>
      </c>
    </row>
    <row r="39" spans="1:65">
      <c r="A39" s="30"/>
      <c r="B39" s="3" t="s">
        <v>87</v>
      </c>
      <c r="C39" s="29"/>
      <c r="D39" s="13">
        <v>3.553300407972601E-2</v>
      </c>
      <c r="E39" s="15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274</v>
      </c>
      <c r="C40" s="29"/>
      <c r="D40" s="13">
        <v>0</v>
      </c>
      <c r="E40" s="15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275</v>
      </c>
      <c r="C41" s="47"/>
      <c r="D41" s="45" t="s">
        <v>276</v>
      </c>
      <c r="E41" s="15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654</v>
      </c>
      <c r="BM43" s="28" t="s">
        <v>278</v>
      </c>
    </row>
    <row r="44" spans="1:65" ht="15">
      <c r="A44" s="25" t="s">
        <v>13</v>
      </c>
      <c r="B44" s="18" t="s">
        <v>110</v>
      </c>
      <c r="C44" s="15" t="s">
        <v>111</v>
      </c>
      <c r="D44" s="16" t="s">
        <v>369</v>
      </c>
      <c r="E44" s="15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230</v>
      </c>
      <c r="C45" s="9" t="s">
        <v>230</v>
      </c>
      <c r="D45" s="10" t="s">
        <v>112</v>
      </c>
      <c r="E45" s="15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378</v>
      </c>
      <c r="E46" s="15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0.6</v>
      </c>
      <c r="E48" s="15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0.6</v>
      </c>
      <c r="E49" s="15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24</v>
      </c>
    </row>
    <row r="50" spans="1:65">
      <c r="A50" s="30"/>
      <c r="B50" s="20" t="s">
        <v>271</v>
      </c>
      <c r="C50" s="12"/>
      <c r="D50" s="23">
        <v>0.6</v>
      </c>
      <c r="E50" s="15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272</v>
      </c>
      <c r="C51" s="29"/>
      <c r="D51" s="11">
        <v>0.6</v>
      </c>
      <c r="E51" s="15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0.6</v>
      </c>
    </row>
    <row r="52" spans="1:65">
      <c r="A52" s="30"/>
      <c r="B52" s="3" t="s">
        <v>273</v>
      </c>
      <c r="C52" s="29"/>
      <c r="D52" s="24">
        <v>0</v>
      </c>
      <c r="E52" s="15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30</v>
      </c>
    </row>
    <row r="53" spans="1:65">
      <c r="A53" s="30"/>
      <c r="B53" s="3" t="s">
        <v>87</v>
      </c>
      <c r="C53" s="29"/>
      <c r="D53" s="13">
        <v>0</v>
      </c>
      <c r="E53" s="15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274</v>
      </c>
      <c r="C54" s="29"/>
      <c r="D54" s="13">
        <v>0</v>
      </c>
      <c r="E54" s="15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275</v>
      </c>
      <c r="C55" s="47"/>
      <c r="D55" s="45" t="s">
        <v>276</v>
      </c>
      <c r="E55" s="15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655</v>
      </c>
      <c r="BM57" s="28" t="s">
        <v>278</v>
      </c>
    </row>
    <row r="58" spans="1:65" ht="15">
      <c r="A58" s="25" t="s">
        <v>16</v>
      </c>
      <c r="B58" s="18" t="s">
        <v>110</v>
      </c>
      <c r="C58" s="15" t="s">
        <v>111</v>
      </c>
      <c r="D58" s="16" t="s">
        <v>369</v>
      </c>
      <c r="E58" s="15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230</v>
      </c>
      <c r="C59" s="9" t="s">
        <v>230</v>
      </c>
      <c r="D59" s="10" t="s">
        <v>112</v>
      </c>
      <c r="E59" s="15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378</v>
      </c>
      <c r="E60" s="15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0.8</v>
      </c>
      <c r="E62" s="15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0.78</v>
      </c>
      <c r="E63" s="15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25</v>
      </c>
    </row>
    <row r="64" spans="1:65">
      <c r="A64" s="30"/>
      <c r="B64" s="20" t="s">
        <v>271</v>
      </c>
      <c r="C64" s="12"/>
      <c r="D64" s="23">
        <v>0.79</v>
      </c>
      <c r="E64" s="15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272</v>
      </c>
      <c r="C65" s="29"/>
      <c r="D65" s="11">
        <v>0.79</v>
      </c>
      <c r="E65" s="15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0.79</v>
      </c>
    </row>
    <row r="66" spans="1:65">
      <c r="A66" s="30"/>
      <c r="B66" s="3" t="s">
        <v>273</v>
      </c>
      <c r="C66" s="29"/>
      <c r="D66" s="24">
        <v>1.4142135623730963E-2</v>
      </c>
      <c r="E66" s="15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31</v>
      </c>
    </row>
    <row r="67" spans="1:65">
      <c r="A67" s="30"/>
      <c r="B67" s="3" t="s">
        <v>87</v>
      </c>
      <c r="C67" s="29"/>
      <c r="D67" s="13">
        <v>1.7901437498393624E-2</v>
      </c>
      <c r="E67" s="15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274</v>
      </c>
      <c r="C68" s="29"/>
      <c r="D68" s="13">
        <v>0</v>
      </c>
      <c r="E68" s="15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275</v>
      </c>
      <c r="C69" s="47"/>
      <c r="D69" s="45" t="s">
        <v>276</v>
      </c>
      <c r="E69" s="15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656</v>
      </c>
      <c r="BM71" s="28" t="s">
        <v>278</v>
      </c>
    </row>
    <row r="72" spans="1:65" ht="15">
      <c r="A72" s="25" t="s">
        <v>19</v>
      </c>
      <c r="B72" s="18" t="s">
        <v>110</v>
      </c>
      <c r="C72" s="15" t="s">
        <v>111</v>
      </c>
      <c r="D72" s="16" t="s">
        <v>369</v>
      </c>
      <c r="E72" s="15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230</v>
      </c>
      <c r="C73" s="9" t="s">
        <v>230</v>
      </c>
      <c r="D73" s="10" t="s">
        <v>112</v>
      </c>
      <c r="E73" s="15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378</v>
      </c>
      <c r="E74" s="15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5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0.5</v>
      </c>
      <c r="E76" s="15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0.5</v>
      </c>
      <c r="E77" s="15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26</v>
      </c>
    </row>
    <row r="78" spans="1:65">
      <c r="A78" s="30"/>
      <c r="B78" s="20" t="s">
        <v>271</v>
      </c>
      <c r="C78" s="12"/>
      <c r="D78" s="23">
        <v>0.5</v>
      </c>
      <c r="E78" s="15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272</v>
      </c>
      <c r="C79" s="29"/>
      <c r="D79" s="11">
        <v>0.5</v>
      </c>
      <c r="E79" s="15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0.5</v>
      </c>
    </row>
    <row r="80" spans="1:65">
      <c r="A80" s="30"/>
      <c r="B80" s="3" t="s">
        <v>273</v>
      </c>
      <c r="C80" s="29"/>
      <c r="D80" s="24">
        <v>0</v>
      </c>
      <c r="E80" s="15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32</v>
      </c>
    </row>
    <row r="81" spans="1:65">
      <c r="A81" s="30"/>
      <c r="B81" s="3" t="s">
        <v>87</v>
      </c>
      <c r="C81" s="29"/>
      <c r="D81" s="13">
        <v>0</v>
      </c>
      <c r="E81" s="15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274</v>
      </c>
      <c r="C82" s="29"/>
      <c r="D82" s="13">
        <v>0</v>
      </c>
      <c r="E82" s="15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275</v>
      </c>
      <c r="C83" s="47"/>
      <c r="D83" s="45" t="s">
        <v>276</v>
      </c>
      <c r="E83" s="15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657</v>
      </c>
      <c r="BM85" s="28" t="s">
        <v>278</v>
      </c>
    </row>
    <row r="86" spans="1:65" ht="15">
      <c r="A86" s="25" t="s">
        <v>22</v>
      </c>
      <c r="B86" s="18" t="s">
        <v>110</v>
      </c>
      <c r="C86" s="15" t="s">
        <v>111</v>
      </c>
      <c r="D86" s="16" t="s">
        <v>369</v>
      </c>
      <c r="E86" s="15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230</v>
      </c>
      <c r="C87" s="9" t="s">
        <v>230</v>
      </c>
      <c r="D87" s="10" t="s">
        <v>112</v>
      </c>
      <c r="E87" s="15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378</v>
      </c>
      <c r="E88" s="15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1</v>
      </c>
    </row>
    <row r="89" spans="1:65">
      <c r="A89" s="30"/>
      <c r="B89" s="19"/>
      <c r="C89" s="9"/>
      <c r="D89" s="26"/>
      <c r="E89" s="15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1</v>
      </c>
    </row>
    <row r="90" spans="1:65">
      <c r="A90" s="30"/>
      <c r="B90" s="18">
        <v>1</v>
      </c>
      <c r="C90" s="14">
        <v>1</v>
      </c>
      <c r="D90" s="229">
        <v>22.8</v>
      </c>
      <c r="E90" s="230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1"/>
      <c r="R90" s="231"/>
      <c r="S90" s="231"/>
      <c r="T90" s="231"/>
      <c r="U90" s="231"/>
      <c r="V90" s="231"/>
      <c r="W90" s="231"/>
      <c r="X90" s="231"/>
      <c r="Y90" s="231"/>
      <c r="Z90" s="231"/>
      <c r="AA90" s="231"/>
      <c r="AB90" s="231"/>
      <c r="AC90" s="231"/>
      <c r="AD90" s="231"/>
      <c r="AE90" s="231"/>
      <c r="AF90" s="231"/>
      <c r="AG90" s="231"/>
      <c r="AH90" s="231"/>
      <c r="AI90" s="231"/>
      <c r="AJ90" s="231"/>
      <c r="AK90" s="231"/>
      <c r="AL90" s="231"/>
      <c r="AM90" s="231"/>
      <c r="AN90" s="231"/>
      <c r="AO90" s="231"/>
      <c r="AP90" s="231"/>
      <c r="AQ90" s="231"/>
      <c r="AR90" s="231"/>
      <c r="AS90" s="231"/>
      <c r="AT90" s="231"/>
      <c r="AU90" s="231"/>
      <c r="AV90" s="231"/>
      <c r="AW90" s="231"/>
      <c r="AX90" s="231"/>
      <c r="AY90" s="231"/>
      <c r="AZ90" s="231"/>
      <c r="BA90" s="231"/>
      <c r="BB90" s="231"/>
      <c r="BC90" s="231"/>
      <c r="BD90" s="231"/>
      <c r="BE90" s="231"/>
      <c r="BF90" s="231"/>
      <c r="BG90" s="231"/>
      <c r="BH90" s="231"/>
      <c r="BI90" s="231"/>
      <c r="BJ90" s="231"/>
      <c r="BK90" s="231"/>
      <c r="BL90" s="231"/>
      <c r="BM90" s="232">
        <v>1</v>
      </c>
    </row>
    <row r="91" spans="1:65">
      <c r="A91" s="30"/>
      <c r="B91" s="19">
        <v>1</v>
      </c>
      <c r="C91" s="9">
        <v>2</v>
      </c>
      <c r="D91" s="233">
        <v>22.9</v>
      </c>
      <c r="E91" s="230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1"/>
      <c r="Q91" s="231"/>
      <c r="R91" s="231"/>
      <c r="S91" s="231"/>
      <c r="T91" s="231"/>
      <c r="U91" s="231"/>
      <c r="V91" s="231"/>
      <c r="W91" s="231"/>
      <c r="X91" s="231"/>
      <c r="Y91" s="231"/>
      <c r="Z91" s="231"/>
      <c r="AA91" s="231"/>
      <c r="AB91" s="231"/>
      <c r="AC91" s="231"/>
      <c r="AD91" s="231"/>
      <c r="AE91" s="231"/>
      <c r="AF91" s="231"/>
      <c r="AG91" s="231"/>
      <c r="AH91" s="231"/>
      <c r="AI91" s="231"/>
      <c r="AJ91" s="231"/>
      <c r="AK91" s="231"/>
      <c r="AL91" s="231"/>
      <c r="AM91" s="231"/>
      <c r="AN91" s="231"/>
      <c r="AO91" s="231"/>
      <c r="AP91" s="231"/>
      <c r="AQ91" s="231"/>
      <c r="AR91" s="231"/>
      <c r="AS91" s="231"/>
      <c r="AT91" s="231"/>
      <c r="AU91" s="231"/>
      <c r="AV91" s="231"/>
      <c r="AW91" s="231"/>
      <c r="AX91" s="231"/>
      <c r="AY91" s="231"/>
      <c r="AZ91" s="231"/>
      <c r="BA91" s="231"/>
      <c r="BB91" s="231"/>
      <c r="BC91" s="231"/>
      <c r="BD91" s="231"/>
      <c r="BE91" s="231"/>
      <c r="BF91" s="231"/>
      <c r="BG91" s="231"/>
      <c r="BH91" s="231"/>
      <c r="BI91" s="231"/>
      <c r="BJ91" s="231"/>
      <c r="BK91" s="231"/>
      <c r="BL91" s="231"/>
      <c r="BM91" s="232">
        <v>27</v>
      </c>
    </row>
    <row r="92" spans="1:65">
      <c r="A92" s="30"/>
      <c r="B92" s="20" t="s">
        <v>271</v>
      </c>
      <c r="C92" s="12"/>
      <c r="D92" s="235">
        <v>22.85</v>
      </c>
      <c r="E92" s="230"/>
      <c r="F92" s="231"/>
      <c r="G92" s="231"/>
      <c r="H92" s="231"/>
      <c r="I92" s="231"/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31"/>
      <c r="Z92" s="231"/>
      <c r="AA92" s="231"/>
      <c r="AB92" s="231"/>
      <c r="AC92" s="231"/>
      <c r="AD92" s="231"/>
      <c r="AE92" s="231"/>
      <c r="AF92" s="231"/>
      <c r="AG92" s="231"/>
      <c r="AH92" s="231"/>
      <c r="AI92" s="231"/>
      <c r="AJ92" s="231"/>
      <c r="AK92" s="231"/>
      <c r="AL92" s="231"/>
      <c r="AM92" s="231"/>
      <c r="AN92" s="231"/>
      <c r="AO92" s="231"/>
      <c r="AP92" s="231"/>
      <c r="AQ92" s="231"/>
      <c r="AR92" s="231"/>
      <c r="AS92" s="231"/>
      <c r="AT92" s="231"/>
      <c r="AU92" s="231"/>
      <c r="AV92" s="231"/>
      <c r="AW92" s="231"/>
      <c r="AX92" s="231"/>
      <c r="AY92" s="231"/>
      <c r="AZ92" s="231"/>
      <c r="BA92" s="231"/>
      <c r="BB92" s="231"/>
      <c r="BC92" s="231"/>
      <c r="BD92" s="231"/>
      <c r="BE92" s="231"/>
      <c r="BF92" s="231"/>
      <c r="BG92" s="231"/>
      <c r="BH92" s="231"/>
      <c r="BI92" s="231"/>
      <c r="BJ92" s="231"/>
      <c r="BK92" s="231"/>
      <c r="BL92" s="231"/>
      <c r="BM92" s="232">
        <v>16</v>
      </c>
    </row>
    <row r="93" spans="1:65">
      <c r="A93" s="30"/>
      <c r="B93" s="3" t="s">
        <v>272</v>
      </c>
      <c r="C93" s="29"/>
      <c r="D93" s="233">
        <v>22.85</v>
      </c>
      <c r="E93" s="230"/>
      <c r="F93" s="231"/>
      <c r="G93" s="231"/>
      <c r="H93" s="231"/>
      <c r="I93" s="231"/>
      <c r="J93" s="231"/>
      <c r="K93" s="231"/>
      <c r="L93" s="231"/>
      <c r="M93" s="231"/>
      <c r="N93" s="231"/>
      <c r="O93" s="231"/>
      <c r="P93" s="231"/>
      <c r="Q93" s="231"/>
      <c r="R93" s="231"/>
      <c r="S93" s="231"/>
      <c r="T93" s="231"/>
      <c r="U93" s="231"/>
      <c r="V93" s="231"/>
      <c r="W93" s="231"/>
      <c r="X93" s="231"/>
      <c r="Y93" s="231"/>
      <c r="Z93" s="231"/>
      <c r="AA93" s="231"/>
      <c r="AB93" s="231"/>
      <c r="AC93" s="231"/>
      <c r="AD93" s="231"/>
      <c r="AE93" s="231"/>
      <c r="AF93" s="231"/>
      <c r="AG93" s="231"/>
      <c r="AH93" s="231"/>
      <c r="AI93" s="231"/>
      <c r="AJ93" s="231"/>
      <c r="AK93" s="231"/>
      <c r="AL93" s="231"/>
      <c r="AM93" s="231"/>
      <c r="AN93" s="231"/>
      <c r="AO93" s="231"/>
      <c r="AP93" s="231"/>
      <c r="AQ93" s="231"/>
      <c r="AR93" s="231"/>
      <c r="AS93" s="231"/>
      <c r="AT93" s="231"/>
      <c r="AU93" s="231"/>
      <c r="AV93" s="231"/>
      <c r="AW93" s="231"/>
      <c r="AX93" s="231"/>
      <c r="AY93" s="231"/>
      <c r="AZ93" s="231"/>
      <c r="BA93" s="231"/>
      <c r="BB93" s="231"/>
      <c r="BC93" s="231"/>
      <c r="BD93" s="231"/>
      <c r="BE93" s="231"/>
      <c r="BF93" s="231"/>
      <c r="BG93" s="231"/>
      <c r="BH93" s="231"/>
      <c r="BI93" s="231"/>
      <c r="BJ93" s="231"/>
      <c r="BK93" s="231"/>
      <c r="BL93" s="231"/>
      <c r="BM93" s="232">
        <v>22.85</v>
      </c>
    </row>
    <row r="94" spans="1:65">
      <c r="A94" s="30"/>
      <c r="B94" s="3" t="s">
        <v>273</v>
      </c>
      <c r="C94" s="29"/>
      <c r="D94" s="233">
        <v>7.0710678118653253E-2</v>
      </c>
      <c r="E94" s="230"/>
      <c r="F94" s="231"/>
      <c r="G94" s="231"/>
      <c r="H94" s="231"/>
      <c r="I94" s="231"/>
      <c r="J94" s="231"/>
      <c r="K94" s="231"/>
      <c r="L94" s="231"/>
      <c r="M94" s="231"/>
      <c r="N94" s="231"/>
      <c r="O94" s="231"/>
      <c r="P94" s="231"/>
      <c r="Q94" s="231"/>
      <c r="R94" s="231"/>
      <c r="S94" s="231"/>
      <c r="T94" s="231"/>
      <c r="U94" s="231"/>
      <c r="V94" s="231"/>
      <c r="W94" s="231"/>
      <c r="X94" s="231"/>
      <c r="Y94" s="231"/>
      <c r="Z94" s="231"/>
      <c r="AA94" s="231"/>
      <c r="AB94" s="231"/>
      <c r="AC94" s="231"/>
      <c r="AD94" s="231"/>
      <c r="AE94" s="231"/>
      <c r="AF94" s="231"/>
      <c r="AG94" s="231"/>
      <c r="AH94" s="231"/>
      <c r="AI94" s="231"/>
      <c r="AJ94" s="231"/>
      <c r="AK94" s="231"/>
      <c r="AL94" s="231"/>
      <c r="AM94" s="231"/>
      <c r="AN94" s="231"/>
      <c r="AO94" s="231"/>
      <c r="AP94" s="231"/>
      <c r="AQ94" s="231"/>
      <c r="AR94" s="231"/>
      <c r="AS94" s="231"/>
      <c r="AT94" s="231"/>
      <c r="AU94" s="231"/>
      <c r="AV94" s="231"/>
      <c r="AW94" s="231"/>
      <c r="AX94" s="231"/>
      <c r="AY94" s="231"/>
      <c r="AZ94" s="231"/>
      <c r="BA94" s="231"/>
      <c r="BB94" s="231"/>
      <c r="BC94" s="231"/>
      <c r="BD94" s="231"/>
      <c r="BE94" s="231"/>
      <c r="BF94" s="231"/>
      <c r="BG94" s="231"/>
      <c r="BH94" s="231"/>
      <c r="BI94" s="231"/>
      <c r="BJ94" s="231"/>
      <c r="BK94" s="231"/>
      <c r="BL94" s="231"/>
      <c r="BM94" s="232">
        <v>33</v>
      </c>
    </row>
    <row r="95" spans="1:65">
      <c r="A95" s="30"/>
      <c r="B95" s="3" t="s">
        <v>87</v>
      </c>
      <c r="C95" s="29"/>
      <c r="D95" s="13">
        <v>3.0945592174465315E-3</v>
      </c>
      <c r="E95" s="15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274</v>
      </c>
      <c r="C96" s="29"/>
      <c r="D96" s="13">
        <v>0</v>
      </c>
      <c r="E96" s="15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275</v>
      </c>
      <c r="C97" s="47"/>
      <c r="D97" s="45" t="s">
        <v>276</v>
      </c>
      <c r="E97" s="15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658</v>
      </c>
      <c r="BM99" s="28" t="s">
        <v>278</v>
      </c>
    </row>
    <row r="100" spans="1:65" ht="15">
      <c r="A100" s="25" t="s">
        <v>25</v>
      </c>
      <c r="B100" s="18" t="s">
        <v>110</v>
      </c>
      <c r="C100" s="15" t="s">
        <v>111</v>
      </c>
      <c r="D100" s="16" t="s">
        <v>369</v>
      </c>
      <c r="E100" s="15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230</v>
      </c>
      <c r="C101" s="9" t="s">
        <v>230</v>
      </c>
      <c r="D101" s="10" t="s">
        <v>112</v>
      </c>
      <c r="E101" s="15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378</v>
      </c>
      <c r="E102" s="15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2</v>
      </c>
    </row>
    <row r="103" spans="1:65">
      <c r="A103" s="30"/>
      <c r="B103" s="19"/>
      <c r="C103" s="9"/>
      <c r="D103" s="26"/>
      <c r="E103" s="15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2</v>
      </c>
    </row>
    <row r="104" spans="1:65">
      <c r="A104" s="30"/>
      <c r="B104" s="18">
        <v>1</v>
      </c>
      <c r="C104" s="14">
        <v>1</v>
      </c>
      <c r="D104" s="22">
        <v>3.3</v>
      </c>
      <c r="E104" s="15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28">
        <v>1</v>
      </c>
    </row>
    <row r="105" spans="1:65">
      <c r="A105" s="30"/>
      <c r="B105" s="19">
        <v>1</v>
      </c>
      <c r="C105" s="9">
        <v>2</v>
      </c>
      <c r="D105" s="11">
        <v>3.1</v>
      </c>
      <c r="E105" s="15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28">
        <v>28</v>
      </c>
    </row>
    <row r="106" spans="1:65">
      <c r="A106" s="30"/>
      <c r="B106" s="20" t="s">
        <v>271</v>
      </c>
      <c r="C106" s="12"/>
      <c r="D106" s="23">
        <v>3.2</v>
      </c>
      <c r="E106" s="15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28">
        <v>16</v>
      </c>
    </row>
    <row r="107" spans="1:65">
      <c r="A107" s="30"/>
      <c r="B107" s="3" t="s">
        <v>272</v>
      </c>
      <c r="C107" s="29"/>
      <c r="D107" s="11">
        <v>3.2</v>
      </c>
      <c r="E107" s="15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28">
        <v>3.2</v>
      </c>
    </row>
    <row r="108" spans="1:65">
      <c r="A108" s="30"/>
      <c r="B108" s="3" t="s">
        <v>273</v>
      </c>
      <c r="C108" s="29"/>
      <c r="D108" s="24">
        <v>0.14142135623730931</v>
      </c>
      <c r="E108" s="15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28">
        <v>34</v>
      </c>
    </row>
    <row r="109" spans="1:65">
      <c r="A109" s="30"/>
      <c r="B109" s="3" t="s">
        <v>87</v>
      </c>
      <c r="C109" s="29"/>
      <c r="D109" s="13">
        <v>4.4194173824159154E-2</v>
      </c>
      <c r="E109" s="15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274</v>
      </c>
      <c r="C110" s="29"/>
      <c r="D110" s="13">
        <v>0</v>
      </c>
      <c r="E110" s="15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275</v>
      </c>
      <c r="C111" s="47"/>
      <c r="D111" s="45" t="s">
        <v>276</v>
      </c>
      <c r="E111" s="15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659</v>
      </c>
      <c r="BM113" s="28" t="s">
        <v>278</v>
      </c>
    </row>
    <row r="114" spans="1:65" ht="15">
      <c r="A114" s="25" t="s">
        <v>51</v>
      </c>
      <c r="B114" s="18" t="s">
        <v>110</v>
      </c>
      <c r="C114" s="15" t="s">
        <v>111</v>
      </c>
      <c r="D114" s="16" t="s">
        <v>369</v>
      </c>
      <c r="E114" s="15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230</v>
      </c>
      <c r="C115" s="9" t="s">
        <v>230</v>
      </c>
      <c r="D115" s="10" t="s">
        <v>112</v>
      </c>
      <c r="E115" s="15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378</v>
      </c>
      <c r="E116" s="15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</v>
      </c>
    </row>
    <row r="117" spans="1:65">
      <c r="A117" s="30"/>
      <c r="B117" s="19"/>
      <c r="C117" s="9"/>
      <c r="D117" s="26"/>
      <c r="E117" s="15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</v>
      </c>
    </row>
    <row r="118" spans="1:65">
      <c r="A118" s="30"/>
      <c r="B118" s="18">
        <v>1</v>
      </c>
      <c r="C118" s="14">
        <v>1</v>
      </c>
      <c r="D118" s="229">
        <v>39</v>
      </c>
      <c r="E118" s="230"/>
      <c r="F118" s="231"/>
      <c r="G118" s="231"/>
      <c r="H118" s="231"/>
      <c r="I118" s="231"/>
      <c r="J118" s="231"/>
      <c r="K118" s="231"/>
      <c r="L118" s="231"/>
      <c r="M118" s="231"/>
      <c r="N118" s="231"/>
      <c r="O118" s="231"/>
      <c r="P118" s="231"/>
      <c r="Q118" s="231"/>
      <c r="R118" s="231"/>
      <c r="S118" s="231"/>
      <c r="T118" s="231"/>
      <c r="U118" s="231"/>
      <c r="V118" s="231"/>
      <c r="W118" s="231"/>
      <c r="X118" s="231"/>
      <c r="Y118" s="231"/>
      <c r="Z118" s="231"/>
      <c r="AA118" s="231"/>
      <c r="AB118" s="231"/>
      <c r="AC118" s="231"/>
      <c r="AD118" s="231"/>
      <c r="AE118" s="231"/>
      <c r="AF118" s="231"/>
      <c r="AG118" s="231"/>
      <c r="AH118" s="231"/>
      <c r="AI118" s="231"/>
      <c r="AJ118" s="231"/>
      <c r="AK118" s="231"/>
      <c r="AL118" s="231"/>
      <c r="AM118" s="231"/>
      <c r="AN118" s="231"/>
      <c r="AO118" s="231"/>
      <c r="AP118" s="231"/>
      <c r="AQ118" s="231"/>
      <c r="AR118" s="231"/>
      <c r="AS118" s="231"/>
      <c r="AT118" s="231"/>
      <c r="AU118" s="231"/>
      <c r="AV118" s="231"/>
      <c r="AW118" s="231"/>
      <c r="AX118" s="231"/>
      <c r="AY118" s="231"/>
      <c r="AZ118" s="231"/>
      <c r="BA118" s="231"/>
      <c r="BB118" s="231"/>
      <c r="BC118" s="231"/>
      <c r="BD118" s="231"/>
      <c r="BE118" s="231"/>
      <c r="BF118" s="231"/>
      <c r="BG118" s="231"/>
      <c r="BH118" s="231"/>
      <c r="BI118" s="231"/>
      <c r="BJ118" s="231"/>
      <c r="BK118" s="231"/>
      <c r="BL118" s="231"/>
      <c r="BM118" s="232">
        <v>1</v>
      </c>
    </row>
    <row r="119" spans="1:65">
      <c r="A119" s="30"/>
      <c r="B119" s="19">
        <v>1</v>
      </c>
      <c r="C119" s="9">
        <v>2</v>
      </c>
      <c r="D119" s="233">
        <v>38</v>
      </c>
      <c r="E119" s="230"/>
      <c r="F119" s="231"/>
      <c r="G119" s="231"/>
      <c r="H119" s="231"/>
      <c r="I119" s="231"/>
      <c r="J119" s="231"/>
      <c r="K119" s="231"/>
      <c r="L119" s="231"/>
      <c r="M119" s="231"/>
      <c r="N119" s="231"/>
      <c r="O119" s="231"/>
      <c r="P119" s="231"/>
      <c r="Q119" s="231"/>
      <c r="R119" s="231"/>
      <c r="S119" s="231"/>
      <c r="T119" s="231"/>
      <c r="U119" s="231"/>
      <c r="V119" s="231"/>
      <c r="W119" s="231"/>
      <c r="X119" s="231"/>
      <c r="Y119" s="231"/>
      <c r="Z119" s="231"/>
      <c r="AA119" s="231"/>
      <c r="AB119" s="231"/>
      <c r="AC119" s="231"/>
      <c r="AD119" s="231"/>
      <c r="AE119" s="231"/>
      <c r="AF119" s="231"/>
      <c r="AG119" s="231"/>
      <c r="AH119" s="231"/>
      <c r="AI119" s="231"/>
      <c r="AJ119" s="231"/>
      <c r="AK119" s="231"/>
      <c r="AL119" s="231"/>
      <c r="AM119" s="231"/>
      <c r="AN119" s="231"/>
      <c r="AO119" s="231"/>
      <c r="AP119" s="231"/>
      <c r="AQ119" s="231"/>
      <c r="AR119" s="231"/>
      <c r="AS119" s="231"/>
      <c r="AT119" s="231"/>
      <c r="AU119" s="231"/>
      <c r="AV119" s="231"/>
      <c r="AW119" s="231"/>
      <c r="AX119" s="231"/>
      <c r="AY119" s="231"/>
      <c r="AZ119" s="231"/>
      <c r="BA119" s="231"/>
      <c r="BB119" s="231"/>
      <c r="BC119" s="231"/>
      <c r="BD119" s="231"/>
      <c r="BE119" s="231"/>
      <c r="BF119" s="231"/>
      <c r="BG119" s="231"/>
      <c r="BH119" s="231"/>
      <c r="BI119" s="231"/>
      <c r="BJ119" s="231"/>
      <c r="BK119" s="231"/>
      <c r="BL119" s="231"/>
      <c r="BM119" s="232">
        <v>29</v>
      </c>
    </row>
    <row r="120" spans="1:65">
      <c r="A120" s="30"/>
      <c r="B120" s="20" t="s">
        <v>271</v>
      </c>
      <c r="C120" s="12"/>
      <c r="D120" s="235">
        <v>38.5</v>
      </c>
      <c r="E120" s="230"/>
      <c r="F120" s="231"/>
      <c r="G120" s="231"/>
      <c r="H120" s="231"/>
      <c r="I120" s="231"/>
      <c r="J120" s="231"/>
      <c r="K120" s="231"/>
      <c r="L120" s="231"/>
      <c r="M120" s="231"/>
      <c r="N120" s="231"/>
      <c r="O120" s="231"/>
      <c r="P120" s="231"/>
      <c r="Q120" s="231"/>
      <c r="R120" s="231"/>
      <c r="S120" s="231"/>
      <c r="T120" s="231"/>
      <c r="U120" s="231"/>
      <c r="V120" s="231"/>
      <c r="W120" s="231"/>
      <c r="X120" s="231"/>
      <c r="Y120" s="231"/>
      <c r="Z120" s="231"/>
      <c r="AA120" s="231"/>
      <c r="AB120" s="231"/>
      <c r="AC120" s="231"/>
      <c r="AD120" s="231"/>
      <c r="AE120" s="231"/>
      <c r="AF120" s="231"/>
      <c r="AG120" s="231"/>
      <c r="AH120" s="231"/>
      <c r="AI120" s="231"/>
      <c r="AJ120" s="231"/>
      <c r="AK120" s="231"/>
      <c r="AL120" s="231"/>
      <c r="AM120" s="231"/>
      <c r="AN120" s="231"/>
      <c r="AO120" s="231"/>
      <c r="AP120" s="231"/>
      <c r="AQ120" s="231"/>
      <c r="AR120" s="231"/>
      <c r="AS120" s="231"/>
      <c r="AT120" s="231"/>
      <c r="AU120" s="231"/>
      <c r="AV120" s="231"/>
      <c r="AW120" s="231"/>
      <c r="AX120" s="231"/>
      <c r="AY120" s="231"/>
      <c r="AZ120" s="231"/>
      <c r="BA120" s="231"/>
      <c r="BB120" s="231"/>
      <c r="BC120" s="231"/>
      <c r="BD120" s="231"/>
      <c r="BE120" s="231"/>
      <c r="BF120" s="231"/>
      <c r="BG120" s="231"/>
      <c r="BH120" s="231"/>
      <c r="BI120" s="231"/>
      <c r="BJ120" s="231"/>
      <c r="BK120" s="231"/>
      <c r="BL120" s="231"/>
      <c r="BM120" s="232">
        <v>16</v>
      </c>
    </row>
    <row r="121" spans="1:65">
      <c r="A121" s="30"/>
      <c r="B121" s="3" t="s">
        <v>272</v>
      </c>
      <c r="C121" s="29"/>
      <c r="D121" s="233">
        <v>38.5</v>
      </c>
      <c r="E121" s="230"/>
      <c r="F121" s="231"/>
      <c r="G121" s="231"/>
      <c r="H121" s="231"/>
      <c r="I121" s="231"/>
      <c r="J121" s="231"/>
      <c r="K121" s="231"/>
      <c r="L121" s="231"/>
      <c r="M121" s="231"/>
      <c r="N121" s="231"/>
      <c r="O121" s="231"/>
      <c r="P121" s="231"/>
      <c r="Q121" s="231"/>
      <c r="R121" s="231"/>
      <c r="S121" s="231"/>
      <c r="T121" s="231"/>
      <c r="U121" s="231"/>
      <c r="V121" s="231"/>
      <c r="W121" s="231"/>
      <c r="X121" s="231"/>
      <c r="Y121" s="231"/>
      <c r="Z121" s="231"/>
      <c r="AA121" s="231"/>
      <c r="AB121" s="231"/>
      <c r="AC121" s="231"/>
      <c r="AD121" s="231"/>
      <c r="AE121" s="231"/>
      <c r="AF121" s="231"/>
      <c r="AG121" s="231"/>
      <c r="AH121" s="231"/>
      <c r="AI121" s="231"/>
      <c r="AJ121" s="231"/>
      <c r="AK121" s="231"/>
      <c r="AL121" s="231"/>
      <c r="AM121" s="231"/>
      <c r="AN121" s="231"/>
      <c r="AO121" s="231"/>
      <c r="AP121" s="231"/>
      <c r="AQ121" s="231"/>
      <c r="AR121" s="231"/>
      <c r="AS121" s="231"/>
      <c r="AT121" s="231"/>
      <c r="AU121" s="231"/>
      <c r="AV121" s="231"/>
      <c r="AW121" s="231"/>
      <c r="AX121" s="231"/>
      <c r="AY121" s="231"/>
      <c r="AZ121" s="231"/>
      <c r="BA121" s="231"/>
      <c r="BB121" s="231"/>
      <c r="BC121" s="231"/>
      <c r="BD121" s="231"/>
      <c r="BE121" s="231"/>
      <c r="BF121" s="231"/>
      <c r="BG121" s="231"/>
      <c r="BH121" s="231"/>
      <c r="BI121" s="231"/>
      <c r="BJ121" s="231"/>
      <c r="BK121" s="231"/>
      <c r="BL121" s="231"/>
      <c r="BM121" s="232">
        <v>38.5</v>
      </c>
    </row>
    <row r="122" spans="1:65">
      <c r="A122" s="30"/>
      <c r="B122" s="3" t="s">
        <v>273</v>
      </c>
      <c r="C122" s="29"/>
      <c r="D122" s="233">
        <v>0.70710678118654757</v>
      </c>
      <c r="E122" s="230"/>
      <c r="F122" s="231"/>
      <c r="G122" s="231"/>
      <c r="H122" s="231"/>
      <c r="I122" s="231"/>
      <c r="J122" s="231"/>
      <c r="K122" s="231"/>
      <c r="L122" s="231"/>
      <c r="M122" s="231"/>
      <c r="N122" s="231"/>
      <c r="O122" s="231"/>
      <c r="P122" s="231"/>
      <c r="Q122" s="231"/>
      <c r="R122" s="231"/>
      <c r="S122" s="231"/>
      <c r="T122" s="231"/>
      <c r="U122" s="231"/>
      <c r="V122" s="231"/>
      <c r="W122" s="231"/>
      <c r="X122" s="231"/>
      <c r="Y122" s="231"/>
      <c r="Z122" s="231"/>
      <c r="AA122" s="231"/>
      <c r="AB122" s="231"/>
      <c r="AC122" s="231"/>
      <c r="AD122" s="231"/>
      <c r="AE122" s="231"/>
      <c r="AF122" s="231"/>
      <c r="AG122" s="231"/>
      <c r="AH122" s="231"/>
      <c r="AI122" s="231"/>
      <c r="AJ122" s="231"/>
      <c r="AK122" s="231"/>
      <c r="AL122" s="231"/>
      <c r="AM122" s="231"/>
      <c r="AN122" s="231"/>
      <c r="AO122" s="231"/>
      <c r="AP122" s="231"/>
      <c r="AQ122" s="231"/>
      <c r="AR122" s="231"/>
      <c r="AS122" s="231"/>
      <c r="AT122" s="231"/>
      <c r="AU122" s="231"/>
      <c r="AV122" s="231"/>
      <c r="AW122" s="231"/>
      <c r="AX122" s="231"/>
      <c r="AY122" s="231"/>
      <c r="AZ122" s="231"/>
      <c r="BA122" s="231"/>
      <c r="BB122" s="231"/>
      <c r="BC122" s="231"/>
      <c r="BD122" s="231"/>
      <c r="BE122" s="231"/>
      <c r="BF122" s="231"/>
      <c r="BG122" s="231"/>
      <c r="BH122" s="231"/>
      <c r="BI122" s="231"/>
      <c r="BJ122" s="231"/>
      <c r="BK122" s="231"/>
      <c r="BL122" s="231"/>
      <c r="BM122" s="232">
        <v>35</v>
      </c>
    </row>
    <row r="123" spans="1:65">
      <c r="A123" s="30"/>
      <c r="B123" s="3" t="s">
        <v>87</v>
      </c>
      <c r="C123" s="29"/>
      <c r="D123" s="13">
        <v>1.8366409900949288E-2</v>
      </c>
      <c r="E123" s="15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274</v>
      </c>
      <c r="C124" s="29"/>
      <c r="D124" s="13">
        <v>0</v>
      </c>
      <c r="E124" s="15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275</v>
      </c>
      <c r="C125" s="47"/>
      <c r="D125" s="45" t="s">
        <v>276</v>
      </c>
      <c r="E125" s="15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660</v>
      </c>
      <c r="BM127" s="28" t="s">
        <v>278</v>
      </c>
    </row>
    <row r="128" spans="1:65" ht="15">
      <c r="A128" s="25" t="s">
        <v>28</v>
      </c>
      <c r="B128" s="18" t="s">
        <v>110</v>
      </c>
      <c r="C128" s="15" t="s">
        <v>111</v>
      </c>
      <c r="D128" s="16" t="s">
        <v>369</v>
      </c>
      <c r="E128" s="15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230</v>
      </c>
      <c r="C129" s="9" t="s">
        <v>230</v>
      </c>
      <c r="D129" s="10" t="s">
        <v>112</v>
      </c>
      <c r="E129" s="15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378</v>
      </c>
      <c r="E130" s="15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3.29</v>
      </c>
      <c r="E132" s="15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3.22</v>
      </c>
      <c r="E133" s="15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30</v>
      </c>
    </row>
    <row r="134" spans="1:65">
      <c r="A134" s="30"/>
      <c r="B134" s="20" t="s">
        <v>271</v>
      </c>
      <c r="C134" s="12"/>
      <c r="D134" s="23">
        <v>3.2549999999999999</v>
      </c>
      <c r="E134" s="15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272</v>
      </c>
      <c r="C135" s="29"/>
      <c r="D135" s="11">
        <v>3.2549999999999999</v>
      </c>
      <c r="E135" s="15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3.2549999999999999</v>
      </c>
    </row>
    <row r="136" spans="1:65">
      <c r="A136" s="30"/>
      <c r="B136" s="3" t="s">
        <v>273</v>
      </c>
      <c r="C136" s="29"/>
      <c r="D136" s="24">
        <v>4.9497474683058214E-2</v>
      </c>
      <c r="E136" s="15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36</v>
      </c>
    </row>
    <row r="137" spans="1:65">
      <c r="A137" s="30"/>
      <c r="B137" s="3" t="s">
        <v>87</v>
      </c>
      <c r="C137" s="29"/>
      <c r="D137" s="13">
        <v>1.5206597444871956E-2</v>
      </c>
      <c r="E137" s="15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274</v>
      </c>
      <c r="C138" s="29"/>
      <c r="D138" s="13">
        <v>0</v>
      </c>
      <c r="E138" s="15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275</v>
      </c>
      <c r="C139" s="47"/>
      <c r="D139" s="45" t="s">
        <v>276</v>
      </c>
      <c r="E139" s="15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661</v>
      </c>
      <c r="BM141" s="28" t="s">
        <v>278</v>
      </c>
    </row>
    <row r="142" spans="1:65" ht="15">
      <c r="A142" s="25" t="s">
        <v>0</v>
      </c>
      <c r="B142" s="18" t="s">
        <v>110</v>
      </c>
      <c r="C142" s="15" t="s">
        <v>111</v>
      </c>
      <c r="D142" s="16" t="s">
        <v>369</v>
      </c>
      <c r="E142" s="15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230</v>
      </c>
      <c r="C143" s="9" t="s">
        <v>230</v>
      </c>
      <c r="D143" s="10" t="s">
        <v>112</v>
      </c>
      <c r="E143" s="15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378</v>
      </c>
      <c r="E144" s="15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1</v>
      </c>
    </row>
    <row r="145" spans="1:65">
      <c r="A145" s="30"/>
      <c r="B145" s="19"/>
      <c r="C145" s="9"/>
      <c r="D145" s="26"/>
      <c r="E145" s="15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1</v>
      </c>
    </row>
    <row r="146" spans="1:65">
      <c r="A146" s="30"/>
      <c r="B146" s="18">
        <v>1</v>
      </c>
      <c r="C146" s="14">
        <v>1</v>
      </c>
      <c r="D146" s="229">
        <v>28</v>
      </c>
      <c r="E146" s="230"/>
      <c r="F146" s="231"/>
      <c r="G146" s="231"/>
      <c r="H146" s="231"/>
      <c r="I146" s="231"/>
      <c r="J146" s="231"/>
      <c r="K146" s="231"/>
      <c r="L146" s="231"/>
      <c r="M146" s="231"/>
      <c r="N146" s="231"/>
      <c r="O146" s="231"/>
      <c r="P146" s="231"/>
      <c r="Q146" s="231"/>
      <c r="R146" s="231"/>
      <c r="S146" s="231"/>
      <c r="T146" s="231"/>
      <c r="U146" s="231"/>
      <c r="V146" s="231"/>
      <c r="W146" s="231"/>
      <c r="X146" s="231"/>
      <c r="Y146" s="231"/>
      <c r="Z146" s="231"/>
      <c r="AA146" s="231"/>
      <c r="AB146" s="231"/>
      <c r="AC146" s="231"/>
      <c r="AD146" s="231"/>
      <c r="AE146" s="231"/>
      <c r="AF146" s="231"/>
      <c r="AG146" s="231"/>
      <c r="AH146" s="231"/>
      <c r="AI146" s="231"/>
      <c r="AJ146" s="231"/>
      <c r="AK146" s="231"/>
      <c r="AL146" s="231"/>
      <c r="AM146" s="231"/>
      <c r="AN146" s="231"/>
      <c r="AO146" s="231"/>
      <c r="AP146" s="231"/>
      <c r="AQ146" s="231"/>
      <c r="AR146" s="231"/>
      <c r="AS146" s="231"/>
      <c r="AT146" s="231"/>
      <c r="AU146" s="231"/>
      <c r="AV146" s="231"/>
      <c r="AW146" s="231"/>
      <c r="AX146" s="231"/>
      <c r="AY146" s="231"/>
      <c r="AZ146" s="231"/>
      <c r="BA146" s="231"/>
      <c r="BB146" s="231"/>
      <c r="BC146" s="231"/>
      <c r="BD146" s="231"/>
      <c r="BE146" s="231"/>
      <c r="BF146" s="231"/>
      <c r="BG146" s="231"/>
      <c r="BH146" s="231"/>
      <c r="BI146" s="231"/>
      <c r="BJ146" s="231"/>
      <c r="BK146" s="231"/>
      <c r="BL146" s="231"/>
      <c r="BM146" s="232">
        <v>1</v>
      </c>
    </row>
    <row r="147" spans="1:65">
      <c r="A147" s="30"/>
      <c r="B147" s="19">
        <v>1</v>
      </c>
      <c r="C147" s="9">
        <v>2</v>
      </c>
      <c r="D147" s="233">
        <v>28</v>
      </c>
      <c r="E147" s="230"/>
      <c r="F147" s="231"/>
      <c r="G147" s="231"/>
      <c r="H147" s="231"/>
      <c r="I147" s="231"/>
      <c r="J147" s="231"/>
      <c r="K147" s="231"/>
      <c r="L147" s="231"/>
      <c r="M147" s="231"/>
      <c r="N147" s="231"/>
      <c r="O147" s="231"/>
      <c r="P147" s="231"/>
      <c r="Q147" s="231"/>
      <c r="R147" s="231"/>
      <c r="S147" s="231"/>
      <c r="T147" s="231"/>
      <c r="U147" s="231"/>
      <c r="V147" s="231"/>
      <c r="W147" s="231"/>
      <c r="X147" s="231"/>
      <c r="Y147" s="231"/>
      <c r="Z147" s="231"/>
      <c r="AA147" s="231"/>
      <c r="AB147" s="231"/>
      <c r="AC147" s="231"/>
      <c r="AD147" s="231"/>
      <c r="AE147" s="231"/>
      <c r="AF147" s="231"/>
      <c r="AG147" s="231"/>
      <c r="AH147" s="231"/>
      <c r="AI147" s="231"/>
      <c r="AJ147" s="231"/>
      <c r="AK147" s="231"/>
      <c r="AL147" s="231"/>
      <c r="AM147" s="231"/>
      <c r="AN147" s="231"/>
      <c r="AO147" s="231"/>
      <c r="AP147" s="231"/>
      <c r="AQ147" s="231"/>
      <c r="AR147" s="231"/>
      <c r="AS147" s="231"/>
      <c r="AT147" s="231"/>
      <c r="AU147" s="231"/>
      <c r="AV147" s="231"/>
      <c r="AW147" s="231"/>
      <c r="AX147" s="231"/>
      <c r="AY147" s="231"/>
      <c r="AZ147" s="231"/>
      <c r="BA147" s="231"/>
      <c r="BB147" s="231"/>
      <c r="BC147" s="231"/>
      <c r="BD147" s="231"/>
      <c r="BE147" s="231"/>
      <c r="BF147" s="231"/>
      <c r="BG147" s="231"/>
      <c r="BH147" s="231"/>
      <c r="BI147" s="231"/>
      <c r="BJ147" s="231"/>
      <c r="BK147" s="231"/>
      <c r="BL147" s="231"/>
      <c r="BM147" s="232">
        <v>31</v>
      </c>
    </row>
    <row r="148" spans="1:65">
      <c r="A148" s="30"/>
      <c r="B148" s="20" t="s">
        <v>271</v>
      </c>
      <c r="C148" s="12"/>
      <c r="D148" s="235">
        <v>28</v>
      </c>
      <c r="E148" s="230"/>
      <c r="F148" s="231"/>
      <c r="G148" s="231"/>
      <c r="H148" s="231"/>
      <c r="I148" s="231"/>
      <c r="J148" s="231"/>
      <c r="K148" s="231"/>
      <c r="L148" s="231"/>
      <c r="M148" s="231"/>
      <c r="N148" s="231"/>
      <c r="O148" s="231"/>
      <c r="P148" s="231"/>
      <c r="Q148" s="231"/>
      <c r="R148" s="231"/>
      <c r="S148" s="231"/>
      <c r="T148" s="231"/>
      <c r="U148" s="231"/>
      <c r="V148" s="231"/>
      <c r="W148" s="231"/>
      <c r="X148" s="231"/>
      <c r="Y148" s="231"/>
      <c r="Z148" s="231"/>
      <c r="AA148" s="231"/>
      <c r="AB148" s="231"/>
      <c r="AC148" s="231"/>
      <c r="AD148" s="231"/>
      <c r="AE148" s="231"/>
      <c r="AF148" s="231"/>
      <c r="AG148" s="231"/>
      <c r="AH148" s="231"/>
      <c r="AI148" s="231"/>
      <c r="AJ148" s="231"/>
      <c r="AK148" s="231"/>
      <c r="AL148" s="231"/>
      <c r="AM148" s="231"/>
      <c r="AN148" s="231"/>
      <c r="AO148" s="231"/>
      <c r="AP148" s="231"/>
      <c r="AQ148" s="231"/>
      <c r="AR148" s="231"/>
      <c r="AS148" s="231"/>
      <c r="AT148" s="231"/>
      <c r="AU148" s="231"/>
      <c r="AV148" s="231"/>
      <c r="AW148" s="231"/>
      <c r="AX148" s="231"/>
      <c r="AY148" s="231"/>
      <c r="AZ148" s="231"/>
      <c r="BA148" s="231"/>
      <c r="BB148" s="231"/>
      <c r="BC148" s="231"/>
      <c r="BD148" s="231"/>
      <c r="BE148" s="231"/>
      <c r="BF148" s="231"/>
      <c r="BG148" s="231"/>
      <c r="BH148" s="231"/>
      <c r="BI148" s="231"/>
      <c r="BJ148" s="231"/>
      <c r="BK148" s="231"/>
      <c r="BL148" s="231"/>
      <c r="BM148" s="232">
        <v>16</v>
      </c>
    </row>
    <row r="149" spans="1:65">
      <c r="A149" s="30"/>
      <c r="B149" s="3" t="s">
        <v>272</v>
      </c>
      <c r="C149" s="29"/>
      <c r="D149" s="233">
        <v>28</v>
      </c>
      <c r="E149" s="230"/>
      <c r="F149" s="231"/>
      <c r="G149" s="231"/>
      <c r="H149" s="231"/>
      <c r="I149" s="231"/>
      <c r="J149" s="231"/>
      <c r="K149" s="231"/>
      <c r="L149" s="231"/>
      <c r="M149" s="231"/>
      <c r="N149" s="231"/>
      <c r="O149" s="231"/>
      <c r="P149" s="231"/>
      <c r="Q149" s="231"/>
      <c r="R149" s="231"/>
      <c r="S149" s="231"/>
      <c r="T149" s="231"/>
      <c r="U149" s="231"/>
      <c r="V149" s="231"/>
      <c r="W149" s="231"/>
      <c r="X149" s="231"/>
      <c r="Y149" s="231"/>
      <c r="Z149" s="231"/>
      <c r="AA149" s="231"/>
      <c r="AB149" s="231"/>
      <c r="AC149" s="231"/>
      <c r="AD149" s="231"/>
      <c r="AE149" s="231"/>
      <c r="AF149" s="231"/>
      <c r="AG149" s="231"/>
      <c r="AH149" s="231"/>
      <c r="AI149" s="231"/>
      <c r="AJ149" s="231"/>
      <c r="AK149" s="231"/>
      <c r="AL149" s="231"/>
      <c r="AM149" s="231"/>
      <c r="AN149" s="231"/>
      <c r="AO149" s="231"/>
      <c r="AP149" s="231"/>
      <c r="AQ149" s="231"/>
      <c r="AR149" s="231"/>
      <c r="AS149" s="231"/>
      <c r="AT149" s="231"/>
      <c r="AU149" s="231"/>
      <c r="AV149" s="231"/>
      <c r="AW149" s="231"/>
      <c r="AX149" s="231"/>
      <c r="AY149" s="231"/>
      <c r="AZ149" s="231"/>
      <c r="BA149" s="231"/>
      <c r="BB149" s="231"/>
      <c r="BC149" s="231"/>
      <c r="BD149" s="231"/>
      <c r="BE149" s="231"/>
      <c r="BF149" s="231"/>
      <c r="BG149" s="231"/>
      <c r="BH149" s="231"/>
      <c r="BI149" s="231"/>
      <c r="BJ149" s="231"/>
      <c r="BK149" s="231"/>
      <c r="BL149" s="231"/>
      <c r="BM149" s="232">
        <v>28</v>
      </c>
    </row>
    <row r="150" spans="1:65">
      <c r="A150" s="30"/>
      <c r="B150" s="3" t="s">
        <v>273</v>
      </c>
      <c r="C150" s="29"/>
      <c r="D150" s="233">
        <v>0</v>
      </c>
      <c r="E150" s="230"/>
      <c r="F150" s="231"/>
      <c r="G150" s="231"/>
      <c r="H150" s="231"/>
      <c r="I150" s="231"/>
      <c r="J150" s="231"/>
      <c r="K150" s="231"/>
      <c r="L150" s="231"/>
      <c r="M150" s="231"/>
      <c r="N150" s="231"/>
      <c r="O150" s="231"/>
      <c r="P150" s="231"/>
      <c r="Q150" s="231"/>
      <c r="R150" s="231"/>
      <c r="S150" s="231"/>
      <c r="T150" s="231"/>
      <c r="U150" s="231"/>
      <c r="V150" s="231"/>
      <c r="W150" s="231"/>
      <c r="X150" s="231"/>
      <c r="Y150" s="231"/>
      <c r="Z150" s="231"/>
      <c r="AA150" s="231"/>
      <c r="AB150" s="231"/>
      <c r="AC150" s="231"/>
      <c r="AD150" s="231"/>
      <c r="AE150" s="231"/>
      <c r="AF150" s="231"/>
      <c r="AG150" s="231"/>
      <c r="AH150" s="231"/>
      <c r="AI150" s="231"/>
      <c r="AJ150" s="231"/>
      <c r="AK150" s="231"/>
      <c r="AL150" s="231"/>
      <c r="AM150" s="231"/>
      <c r="AN150" s="231"/>
      <c r="AO150" s="231"/>
      <c r="AP150" s="231"/>
      <c r="AQ150" s="231"/>
      <c r="AR150" s="231"/>
      <c r="AS150" s="231"/>
      <c r="AT150" s="231"/>
      <c r="AU150" s="231"/>
      <c r="AV150" s="231"/>
      <c r="AW150" s="231"/>
      <c r="AX150" s="231"/>
      <c r="AY150" s="231"/>
      <c r="AZ150" s="231"/>
      <c r="BA150" s="231"/>
      <c r="BB150" s="231"/>
      <c r="BC150" s="231"/>
      <c r="BD150" s="231"/>
      <c r="BE150" s="231"/>
      <c r="BF150" s="231"/>
      <c r="BG150" s="231"/>
      <c r="BH150" s="231"/>
      <c r="BI150" s="231"/>
      <c r="BJ150" s="231"/>
      <c r="BK150" s="231"/>
      <c r="BL150" s="231"/>
      <c r="BM150" s="232">
        <v>37</v>
      </c>
    </row>
    <row r="151" spans="1:65">
      <c r="A151" s="30"/>
      <c r="B151" s="3" t="s">
        <v>87</v>
      </c>
      <c r="C151" s="29"/>
      <c r="D151" s="13">
        <v>0</v>
      </c>
      <c r="E151" s="15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274</v>
      </c>
      <c r="C152" s="29"/>
      <c r="D152" s="13">
        <v>0</v>
      </c>
      <c r="E152" s="15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275</v>
      </c>
      <c r="C153" s="47"/>
      <c r="D153" s="45" t="s">
        <v>276</v>
      </c>
      <c r="E153" s="15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662</v>
      </c>
      <c r="BM155" s="28" t="s">
        <v>278</v>
      </c>
    </row>
    <row r="156" spans="1:65" ht="15">
      <c r="A156" s="25" t="s">
        <v>33</v>
      </c>
      <c r="B156" s="18" t="s">
        <v>110</v>
      </c>
      <c r="C156" s="15" t="s">
        <v>111</v>
      </c>
      <c r="D156" s="16" t="s">
        <v>369</v>
      </c>
      <c r="E156" s="15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230</v>
      </c>
      <c r="C157" s="9" t="s">
        <v>230</v>
      </c>
      <c r="D157" s="10" t="s">
        <v>112</v>
      </c>
      <c r="E157" s="15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378</v>
      </c>
      <c r="E158" s="15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2.98</v>
      </c>
      <c r="E160" s="15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2.99</v>
      </c>
      <c r="E161" s="15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32</v>
      </c>
    </row>
    <row r="162" spans="1:65">
      <c r="A162" s="30"/>
      <c r="B162" s="20" t="s">
        <v>271</v>
      </c>
      <c r="C162" s="12"/>
      <c r="D162" s="23">
        <v>2.9850000000000003</v>
      </c>
      <c r="E162" s="15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272</v>
      </c>
      <c r="C163" s="29"/>
      <c r="D163" s="11">
        <v>2.9850000000000003</v>
      </c>
      <c r="E163" s="15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2.9849999999999999</v>
      </c>
    </row>
    <row r="164" spans="1:65">
      <c r="A164" s="30"/>
      <c r="B164" s="3" t="s">
        <v>273</v>
      </c>
      <c r="C164" s="29"/>
      <c r="D164" s="24">
        <v>7.0710678118656384E-3</v>
      </c>
      <c r="E164" s="15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38</v>
      </c>
    </row>
    <row r="165" spans="1:65">
      <c r="A165" s="30"/>
      <c r="B165" s="3" t="s">
        <v>87</v>
      </c>
      <c r="C165" s="29"/>
      <c r="D165" s="13">
        <v>2.3688669386484548E-3</v>
      </c>
      <c r="E165" s="15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274</v>
      </c>
      <c r="C166" s="29"/>
      <c r="D166" s="13">
        <v>2.2204460492503131E-16</v>
      </c>
      <c r="E166" s="15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275</v>
      </c>
      <c r="C167" s="47"/>
      <c r="D167" s="45" t="s">
        <v>276</v>
      </c>
      <c r="E167" s="15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663</v>
      </c>
      <c r="BM169" s="28" t="s">
        <v>278</v>
      </c>
    </row>
    <row r="170" spans="1:65" ht="15">
      <c r="A170" s="25" t="s">
        <v>36</v>
      </c>
      <c r="B170" s="18" t="s">
        <v>110</v>
      </c>
      <c r="C170" s="15" t="s">
        <v>111</v>
      </c>
      <c r="D170" s="16" t="s">
        <v>369</v>
      </c>
      <c r="E170" s="15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230</v>
      </c>
      <c r="C171" s="9" t="s">
        <v>230</v>
      </c>
      <c r="D171" s="10" t="s">
        <v>112</v>
      </c>
      <c r="E171" s="15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378</v>
      </c>
      <c r="E172" s="15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1.9699999999999998</v>
      </c>
      <c r="E174" s="15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</v>
      </c>
      <c r="E175" s="15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33</v>
      </c>
    </row>
    <row r="176" spans="1:65">
      <c r="A176" s="30"/>
      <c r="B176" s="20" t="s">
        <v>271</v>
      </c>
      <c r="C176" s="12"/>
      <c r="D176" s="23">
        <v>1.9849999999999999</v>
      </c>
      <c r="E176" s="15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272</v>
      </c>
      <c r="C177" s="29"/>
      <c r="D177" s="11">
        <v>1.9849999999999999</v>
      </c>
      <c r="E177" s="15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1.9850000000000001</v>
      </c>
    </row>
    <row r="178" spans="1:65">
      <c r="A178" s="30"/>
      <c r="B178" s="3" t="s">
        <v>273</v>
      </c>
      <c r="C178" s="29"/>
      <c r="D178" s="24">
        <v>2.12132034355966E-2</v>
      </c>
      <c r="E178" s="15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39</v>
      </c>
    </row>
    <row r="179" spans="1:65">
      <c r="A179" s="30"/>
      <c r="B179" s="3" t="s">
        <v>87</v>
      </c>
      <c r="C179" s="29"/>
      <c r="D179" s="13">
        <v>1.0686752360502066E-2</v>
      </c>
      <c r="E179" s="15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274</v>
      </c>
      <c r="C180" s="29"/>
      <c r="D180" s="13">
        <v>-1.1102230246251565E-16</v>
      </c>
      <c r="E180" s="15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275</v>
      </c>
      <c r="C181" s="47"/>
      <c r="D181" s="45" t="s">
        <v>276</v>
      </c>
      <c r="E181" s="15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664</v>
      </c>
      <c r="BM183" s="28" t="s">
        <v>278</v>
      </c>
    </row>
    <row r="184" spans="1:65" ht="15">
      <c r="A184" s="25" t="s">
        <v>39</v>
      </c>
      <c r="B184" s="18" t="s">
        <v>110</v>
      </c>
      <c r="C184" s="15" t="s">
        <v>111</v>
      </c>
      <c r="D184" s="16" t="s">
        <v>369</v>
      </c>
      <c r="E184" s="15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230</v>
      </c>
      <c r="C185" s="9" t="s">
        <v>230</v>
      </c>
      <c r="D185" s="10" t="s">
        <v>112</v>
      </c>
      <c r="E185" s="15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378</v>
      </c>
      <c r="E186" s="15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0.59</v>
      </c>
      <c r="E188" s="15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0.6</v>
      </c>
      <c r="E189" s="15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34</v>
      </c>
    </row>
    <row r="190" spans="1:65">
      <c r="A190" s="30"/>
      <c r="B190" s="20" t="s">
        <v>271</v>
      </c>
      <c r="C190" s="12"/>
      <c r="D190" s="23">
        <v>0.59499999999999997</v>
      </c>
      <c r="E190" s="15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272</v>
      </c>
      <c r="C191" s="29"/>
      <c r="D191" s="11">
        <v>0.59499999999999997</v>
      </c>
      <c r="E191" s="15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0.59499999999999997</v>
      </c>
    </row>
    <row r="192" spans="1:65">
      <c r="A192" s="30"/>
      <c r="B192" s="3" t="s">
        <v>273</v>
      </c>
      <c r="C192" s="29"/>
      <c r="D192" s="24">
        <v>7.0710678118654814E-3</v>
      </c>
      <c r="E192" s="15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40</v>
      </c>
    </row>
    <row r="193" spans="1:65">
      <c r="A193" s="30"/>
      <c r="B193" s="3" t="s">
        <v>87</v>
      </c>
      <c r="C193" s="29"/>
      <c r="D193" s="13">
        <v>1.1884147582967197E-2</v>
      </c>
      <c r="E193" s="15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274</v>
      </c>
      <c r="C194" s="29"/>
      <c r="D194" s="13">
        <v>0</v>
      </c>
      <c r="E194" s="15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275</v>
      </c>
      <c r="C195" s="47"/>
      <c r="D195" s="45" t="s">
        <v>276</v>
      </c>
      <c r="E195" s="15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665</v>
      </c>
      <c r="BM197" s="28" t="s">
        <v>278</v>
      </c>
    </row>
    <row r="198" spans="1:65" ht="15">
      <c r="A198" s="25" t="s">
        <v>42</v>
      </c>
      <c r="B198" s="18" t="s">
        <v>110</v>
      </c>
      <c r="C198" s="15" t="s">
        <v>111</v>
      </c>
      <c r="D198" s="16" t="s">
        <v>369</v>
      </c>
      <c r="E198" s="15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230</v>
      </c>
      <c r="C199" s="9" t="s">
        <v>230</v>
      </c>
      <c r="D199" s="10" t="s">
        <v>112</v>
      </c>
      <c r="E199" s="15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378</v>
      </c>
      <c r="E200" s="15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2</v>
      </c>
    </row>
    <row r="201" spans="1:65">
      <c r="A201" s="30"/>
      <c r="B201" s="19"/>
      <c r="C201" s="9"/>
      <c r="D201" s="26"/>
      <c r="E201" s="15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2</v>
      </c>
    </row>
    <row r="202" spans="1:65">
      <c r="A202" s="30"/>
      <c r="B202" s="18">
        <v>1</v>
      </c>
      <c r="C202" s="14">
        <v>1</v>
      </c>
      <c r="D202" s="22">
        <v>5.5</v>
      </c>
      <c r="E202" s="15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>
        <v>1</v>
      </c>
    </row>
    <row r="203" spans="1:65">
      <c r="A203" s="30"/>
      <c r="B203" s="19">
        <v>1</v>
      </c>
      <c r="C203" s="9">
        <v>2</v>
      </c>
      <c r="D203" s="11">
        <v>5.4</v>
      </c>
      <c r="E203" s="15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35</v>
      </c>
    </row>
    <row r="204" spans="1:65">
      <c r="A204" s="30"/>
      <c r="B204" s="20" t="s">
        <v>271</v>
      </c>
      <c r="C204" s="12"/>
      <c r="D204" s="23">
        <v>5.45</v>
      </c>
      <c r="E204" s="15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16</v>
      </c>
    </row>
    <row r="205" spans="1:65">
      <c r="A205" s="30"/>
      <c r="B205" s="3" t="s">
        <v>272</v>
      </c>
      <c r="C205" s="29"/>
      <c r="D205" s="11">
        <v>5.45</v>
      </c>
      <c r="E205" s="15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5.45</v>
      </c>
    </row>
    <row r="206" spans="1:65">
      <c r="A206" s="30"/>
      <c r="B206" s="3" t="s">
        <v>273</v>
      </c>
      <c r="C206" s="29"/>
      <c r="D206" s="24">
        <v>7.0710678118654502E-2</v>
      </c>
      <c r="E206" s="15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41</v>
      </c>
    </row>
    <row r="207" spans="1:65">
      <c r="A207" s="30"/>
      <c r="B207" s="3" t="s">
        <v>87</v>
      </c>
      <c r="C207" s="29"/>
      <c r="D207" s="13">
        <v>1.2974436352046698E-2</v>
      </c>
      <c r="E207" s="15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274</v>
      </c>
      <c r="C208" s="29"/>
      <c r="D208" s="13">
        <v>0</v>
      </c>
      <c r="E208" s="15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275</v>
      </c>
      <c r="C209" s="47"/>
      <c r="D209" s="45" t="s">
        <v>276</v>
      </c>
      <c r="E209" s="15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666</v>
      </c>
      <c r="BM211" s="28" t="s">
        <v>278</v>
      </c>
    </row>
    <row r="212" spans="1:65" ht="15">
      <c r="A212" s="25" t="s">
        <v>5</v>
      </c>
      <c r="B212" s="18" t="s">
        <v>110</v>
      </c>
      <c r="C212" s="15" t="s">
        <v>111</v>
      </c>
      <c r="D212" s="16" t="s">
        <v>369</v>
      </c>
      <c r="E212" s="15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230</v>
      </c>
      <c r="C213" s="9" t="s">
        <v>230</v>
      </c>
      <c r="D213" s="10" t="s">
        <v>112</v>
      </c>
      <c r="E213" s="15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378</v>
      </c>
      <c r="E214" s="15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2.86</v>
      </c>
      <c r="E216" s="15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2.83</v>
      </c>
      <c r="E217" s="15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36</v>
      </c>
    </row>
    <row r="218" spans="1:65">
      <c r="A218" s="30"/>
      <c r="B218" s="20" t="s">
        <v>271</v>
      </c>
      <c r="C218" s="12"/>
      <c r="D218" s="23">
        <v>2.8449999999999998</v>
      </c>
      <c r="E218" s="15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272</v>
      </c>
      <c r="C219" s="29"/>
      <c r="D219" s="11">
        <v>2.8449999999999998</v>
      </c>
      <c r="E219" s="15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2.8450000000000002</v>
      </c>
    </row>
    <row r="220" spans="1:65">
      <c r="A220" s="30"/>
      <c r="B220" s="3" t="s">
        <v>273</v>
      </c>
      <c r="C220" s="29"/>
      <c r="D220" s="24">
        <v>2.1213203435596288E-2</v>
      </c>
      <c r="E220" s="15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42</v>
      </c>
    </row>
    <row r="221" spans="1:65">
      <c r="A221" s="30"/>
      <c r="B221" s="3" t="s">
        <v>87</v>
      </c>
      <c r="C221" s="29"/>
      <c r="D221" s="13">
        <v>7.4563105221779578E-3</v>
      </c>
      <c r="E221" s="15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274</v>
      </c>
      <c r="C222" s="29"/>
      <c r="D222" s="13">
        <v>-1.1102230246251565E-16</v>
      </c>
      <c r="E222" s="15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275</v>
      </c>
      <c r="C223" s="47"/>
      <c r="D223" s="45" t="s">
        <v>276</v>
      </c>
      <c r="E223" s="15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667</v>
      </c>
      <c r="BM225" s="28" t="s">
        <v>278</v>
      </c>
    </row>
    <row r="226" spans="1:65" ht="15">
      <c r="A226" s="25" t="s">
        <v>82</v>
      </c>
      <c r="B226" s="18" t="s">
        <v>110</v>
      </c>
      <c r="C226" s="15" t="s">
        <v>111</v>
      </c>
      <c r="D226" s="16" t="s">
        <v>369</v>
      </c>
      <c r="E226" s="15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230</v>
      </c>
      <c r="C227" s="9" t="s">
        <v>230</v>
      </c>
      <c r="D227" s="10" t="s">
        <v>112</v>
      </c>
      <c r="E227" s="15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378</v>
      </c>
      <c r="E228" s="15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0.4</v>
      </c>
      <c r="E230" s="15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0.35</v>
      </c>
      <c r="E231" s="15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37</v>
      </c>
    </row>
    <row r="232" spans="1:65">
      <c r="A232" s="30"/>
      <c r="B232" s="20" t="s">
        <v>271</v>
      </c>
      <c r="C232" s="12"/>
      <c r="D232" s="23">
        <v>0.375</v>
      </c>
      <c r="E232" s="15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272</v>
      </c>
      <c r="C233" s="29"/>
      <c r="D233" s="11">
        <v>0.375</v>
      </c>
      <c r="E233" s="15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0.375</v>
      </c>
    </row>
    <row r="234" spans="1:65">
      <c r="A234" s="30"/>
      <c r="B234" s="3" t="s">
        <v>273</v>
      </c>
      <c r="C234" s="29"/>
      <c r="D234" s="24">
        <v>3.5355339059327411E-2</v>
      </c>
      <c r="E234" s="15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43</v>
      </c>
    </row>
    <row r="235" spans="1:65">
      <c r="A235" s="30"/>
      <c r="B235" s="3" t="s">
        <v>87</v>
      </c>
      <c r="C235" s="29"/>
      <c r="D235" s="13">
        <v>9.4280904158206433E-2</v>
      </c>
      <c r="E235" s="15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274</v>
      </c>
      <c r="C236" s="29"/>
      <c r="D236" s="13">
        <v>0</v>
      </c>
      <c r="E236" s="15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275</v>
      </c>
      <c r="C237" s="47"/>
      <c r="D237" s="45" t="s">
        <v>276</v>
      </c>
      <c r="E237" s="15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668</v>
      </c>
      <c r="BM239" s="28" t="s">
        <v>278</v>
      </c>
    </row>
    <row r="240" spans="1:65" ht="15">
      <c r="A240" s="25" t="s">
        <v>8</v>
      </c>
      <c r="B240" s="18" t="s">
        <v>110</v>
      </c>
      <c r="C240" s="15" t="s">
        <v>111</v>
      </c>
      <c r="D240" s="16" t="s">
        <v>369</v>
      </c>
      <c r="E240" s="15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230</v>
      </c>
      <c r="C241" s="9" t="s">
        <v>230</v>
      </c>
      <c r="D241" s="10" t="s">
        <v>112</v>
      </c>
      <c r="E241" s="15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378</v>
      </c>
      <c r="E242" s="15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1.83</v>
      </c>
      <c r="E244" s="15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1.86</v>
      </c>
      <c r="E245" s="15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21</v>
      </c>
    </row>
    <row r="246" spans="1:65">
      <c r="A246" s="30"/>
      <c r="B246" s="20" t="s">
        <v>271</v>
      </c>
      <c r="C246" s="12"/>
      <c r="D246" s="23">
        <v>1.8450000000000002</v>
      </c>
      <c r="E246" s="15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272</v>
      </c>
      <c r="C247" s="29"/>
      <c r="D247" s="11">
        <v>1.8450000000000002</v>
      </c>
      <c r="E247" s="15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1.845</v>
      </c>
    </row>
    <row r="248" spans="1:65">
      <c r="A248" s="30"/>
      <c r="B248" s="3" t="s">
        <v>273</v>
      </c>
      <c r="C248" s="29"/>
      <c r="D248" s="24">
        <v>2.1213203435596444E-2</v>
      </c>
      <c r="E248" s="15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27</v>
      </c>
    </row>
    <row r="249" spans="1:65">
      <c r="A249" s="30"/>
      <c r="B249" s="3" t="s">
        <v>87</v>
      </c>
      <c r="C249" s="29"/>
      <c r="D249" s="13">
        <v>1.149767123880566E-2</v>
      </c>
      <c r="E249" s="15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274</v>
      </c>
      <c r="C250" s="29"/>
      <c r="D250" s="13">
        <v>2.2204460492503131E-16</v>
      </c>
      <c r="E250" s="15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275</v>
      </c>
      <c r="C251" s="47"/>
      <c r="D251" s="45" t="s">
        <v>276</v>
      </c>
      <c r="E251" s="15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669</v>
      </c>
      <c r="BM253" s="28" t="s">
        <v>278</v>
      </c>
    </row>
    <row r="254" spans="1:65" ht="15">
      <c r="A254" s="25" t="s">
        <v>11</v>
      </c>
      <c r="B254" s="18" t="s">
        <v>110</v>
      </c>
      <c r="C254" s="15" t="s">
        <v>111</v>
      </c>
      <c r="D254" s="16" t="s">
        <v>369</v>
      </c>
      <c r="E254" s="15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230</v>
      </c>
      <c r="C255" s="9" t="s">
        <v>230</v>
      </c>
      <c r="D255" s="10" t="s">
        <v>112</v>
      </c>
      <c r="E255" s="15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378</v>
      </c>
      <c r="E256" s="15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0.67</v>
      </c>
      <c r="E258" s="15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0.69</v>
      </c>
      <c r="E259" s="15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22</v>
      </c>
    </row>
    <row r="260" spans="1:65">
      <c r="A260" s="30"/>
      <c r="B260" s="20" t="s">
        <v>271</v>
      </c>
      <c r="C260" s="12"/>
      <c r="D260" s="23">
        <v>0.67999999999999994</v>
      </c>
      <c r="E260" s="15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272</v>
      </c>
      <c r="C261" s="29"/>
      <c r="D261" s="11">
        <v>0.67999999999999994</v>
      </c>
      <c r="E261" s="15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0.68</v>
      </c>
    </row>
    <row r="262" spans="1:65">
      <c r="A262" s="30"/>
      <c r="B262" s="3" t="s">
        <v>273</v>
      </c>
      <c r="C262" s="29"/>
      <c r="D262" s="24">
        <v>1.4142135623730885E-2</v>
      </c>
      <c r="E262" s="15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28</v>
      </c>
    </row>
    <row r="263" spans="1:65">
      <c r="A263" s="30"/>
      <c r="B263" s="3" t="s">
        <v>87</v>
      </c>
      <c r="C263" s="29"/>
      <c r="D263" s="13">
        <v>2.0797258270192479E-2</v>
      </c>
      <c r="E263" s="15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274</v>
      </c>
      <c r="C264" s="29"/>
      <c r="D264" s="13">
        <v>-1.1102230246251565E-16</v>
      </c>
      <c r="E264" s="15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275</v>
      </c>
      <c r="C265" s="47"/>
      <c r="D265" s="45" t="s">
        <v>276</v>
      </c>
      <c r="E265" s="15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670</v>
      </c>
      <c r="BM267" s="28" t="s">
        <v>278</v>
      </c>
    </row>
    <row r="268" spans="1:65" ht="15">
      <c r="A268" s="25" t="s">
        <v>14</v>
      </c>
      <c r="B268" s="18" t="s">
        <v>110</v>
      </c>
      <c r="C268" s="15" t="s">
        <v>111</v>
      </c>
      <c r="D268" s="16" t="s">
        <v>369</v>
      </c>
      <c r="E268" s="15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230</v>
      </c>
      <c r="C269" s="9" t="s">
        <v>230</v>
      </c>
      <c r="D269" s="10" t="s">
        <v>112</v>
      </c>
      <c r="E269" s="15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378</v>
      </c>
      <c r="E270" s="15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5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12" t="s">
        <v>212</v>
      </c>
      <c r="E272" s="208"/>
      <c r="F272" s="209"/>
      <c r="G272" s="209"/>
      <c r="H272" s="209"/>
      <c r="I272" s="209"/>
      <c r="J272" s="209"/>
      <c r="K272" s="209"/>
      <c r="L272" s="209"/>
      <c r="M272" s="209"/>
      <c r="N272" s="209"/>
      <c r="O272" s="209"/>
      <c r="P272" s="209"/>
      <c r="Q272" s="209"/>
      <c r="R272" s="209"/>
      <c r="S272" s="209"/>
      <c r="T272" s="209"/>
      <c r="U272" s="209"/>
      <c r="V272" s="209"/>
      <c r="W272" s="209"/>
      <c r="X272" s="209"/>
      <c r="Y272" s="209"/>
      <c r="Z272" s="209"/>
      <c r="AA272" s="209"/>
      <c r="AB272" s="209"/>
      <c r="AC272" s="209"/>
      <c r="AD272" s="209"/>
      <c r="AE272" s="209"/>
      <c r="AF272" s="209"/>
      <c r="AG272" s="209"/>
      <c r="AH272" s="209"/>
      <c r="AI272" s="209"/>
      <c r="AJ272" s="209"/>
      <c r="AK272" s="209"/>
      <c r="AL272" s="209"/>
      <c r="AM272" s="209"/>
      <c r="AN272" s="209"/>
      <c r="AO272" s="209"/>
      <c r="AP272" s="209"/>
      <c r="AQ272" s="209"/>
      <c r="AR272" s="209"/>
      <c r="AS272" s="209"/>
      <c r="AT272" s="209"/>
      <c r="AU272" s="209"/>
      <c r="AV272" s="209"/>
      <c r="AW272" s="209"/>
      <c r="AX272" s="209"/>
      <c r="AY272" s="209"/>
      <c r="AZ272" s="209"/>
      <c r="BA272" s="209"/>
      <c r="BB272" s="209"/>
      <c r="BC272" s="209"/>
      <c r="BD272" s="209"/>
      <c r="BE272" s="209"/>
      <c r="BF272" s="209"/>
      <c r="BG272" s="209"/>
      <c r="BH272" s="209"/>
      <c r="BI272" s="209"/>
      <c r="BJ272" s="209"/>
      <c r="BK272" s="209"/>
      <c r="BL272" s="209"/>
      <c r="BM272" s="213">
        <v>1</v>
      </c>
    </row>
    <row r="273" spans="1:65">
      <c r="A273" s="30"/>
      <c r="B273" s="19">
        <v>1</v>
      </c>
      <c r="C273" s="9">
        <v>2</v>
      </c>
      <c r="D273" s="215" t="s">
        <v>212</v>
      </c>
      <c r="E273" s="208"/>
      <c r="F273" s="209"/>
      <c r="G273" s="209"/>
      <c r="H273" s="209"/>
      <c r="I273" s="209"/>
      <c r="J273" s="209"/>
      <c r="K273" s="209"/>
      <c r="L273" s="209"/>
      <c r="M273" s="209"/>
      <c r="N273" s="209"/>
      <c r="O273" s="209"/>
      <c r="P273" s="209"/>
      <c r="Q273" s="209"/>
      <c r="R273" s="209"/>
      <c r="S273" s="209"/>
      <c r="T273" s="209"/>
      <c r="U273" s="209"/>
      <c r="V273" s="209"/>
      <c r="W273" s="209"/>
      <c r="X273" s="209"/>
      <c r="Y273" s="209"/>
      <c r="Z273" s="209"/>
      <c r="AA273" s="209"/>
      <c r="AB273" s="209"/>
      <c r="AC273" s="209"/>
      <c r="AD273" s="209"/>
      <c r="AE273" s="209"/>
      <c r="AF273" s="209"/>
      <c r="AG273" s="209"/>
      <c r="AH273" s="209"/>
      <c r="AI273" s="209"/>
      <c r="AJ273" s="209"/>
      <c r="AK273" s="209"/>
      <c r="AL273" s="209"/>
      <c r="AM273" s="209"/>
      <c r="AN273" s="209"/>
      <c r="AO273" s="209"/>
      <c r="AP273" s="209"/>
      <c r="AQ273" s="209"/>
      <c r="AR273" s="209"/>
      <c r="AS273" s="209"/>
      <c r="AT273" s="209"/>
      <c r="AU273" s="209"/>
      <c r="AV273" s="209"/>
      <c r="AW273" s="209"/>
      <c r="AX273" s="209"/>
      <c r="AY273" s="209"/>
      <c r="AZ273" s="209"/>
      <c r="BA273" s="209"/>
      <c r="BB273" s="209"/>
      <c r="BC273" s="209"/>
      <c r="BD273" s="209"/>
      <c r="BE273" s="209"/>
      <c r="BF273" s="209"/>
      <c r="BG273" s="209"/>
      <c r="BH273" s="209"/>
      <c r="BI273" s="209"/>
      <c r="BJ273" s="209"/>
      <c r="BK273" s="209"/>
      <c r="BL273" s="209"/>
      <c r="BM273" s="213">
        <v>23</v>
      </c>
    </row>
    <row r="274" spans="1:65">
      <c r="A274" s="30"/>
      <c r="B274" s="20" t="s">
        <v>271</v>
      </c>
      <c r="C274" s="12"/>
      <c r="D274" s="217" t="s">
        <v>702</v>
      </c>
      <c r="E274" s="208"/>
      <c r="F274" s="209"/>
      <c r="G274" s="209"/>
      <c r="H274" s="209"/>
      <c r="I274" s="209"/>
      <c r="J274" s="209"/>
      <c r="K274" s="209"/>
      <c r="L274" s="209"/>
      <c r="M274" s="209"/>
      <c r="N274" s="209"/>
      <c r="O274" s="209"/>
      <c r="P274" s="209"/>
      <c r="Q274" s="209"/>
      <c r="R274" s="209"/>
      <c r="S274" s="209"/>
      <c r="T274" s="209"/>
      <c r="U274" s="209"/>
      <c r="V274" s="209"/>
      <c r="W274" s="209"/>
      <c r="X274" s="209"/>
      <c r="Y274" s="209"/>
      <c r="Z274" s="209"/>
      <c r="AA274" s="209"/>
      <c r="AB274" s="209"/>
      <c r="AC274" s="209"/>
      <c r="AD274" s="209"/>
      <c r="AE274" s="209"/>
      <c r="AF274" s="209"/>
      <c r="AG274" s="209"/>
      <c r="AH274" s="209"/>
      <c r="AI274" s="209"/>
      <c r="AJ274" s="209"/>
      <c r="AK274" s="209"/>
      <c r="AL274" s="209"/>
      <c r="AM274" s="209"/>
      <c r="AN274" s="209"/>
      <c r="AO274" s="209"/>
      <c r="AP274" s="209"/>
      <c r="AQ274" s="209"/>
      <c r="AR274" s="209"/>
      <c r="AS274" s="209"/>
      <c r="AT274" s="209"/>
      <c r="AU274" s="209"/>
      <c r="AV274" s="209"/>
      <c r="AW274" s="209"/>
      <c r="AX274" s="209"/>
      <c r="AY274" s="209"/>
      <c r="AZ274" s="209"/>
      <c r="BA274" s="209"/>
      <c r="BB274" s="209"/>
      <c r="BC274" s="209"/>
      <c r="BD274" s="209"/>
      <c r="BE274" s="209"/>
      <c r="BF274" s="209"/>
      <c r="BG274" s="209"/>
      <c r="BH274" s="209"/>
      <c r="BI274" s="209"/>
      <c r="BJ274" s="209"/>
      <c r="BK274" s="209"/>
      <c r="BL274" s="209"/>
      <c r="BM274" s="213">
        <v>16</v>
      </c>
    </row>
    <row r="275" spans="1:65">
      <c r="A275" s="30"/>
      <c r="B275" s="3" t="s">
        <v>272</v>
      </c>
      <c r="C275" s="29"/>
      <c r="D275" s="24" t="s">
        <v>702</v>
      </c>
      <c r="E275" s="208"/>
      <c r="F275" s="209"/>
      <c r="G275" s="209"/>
      <c r="H275" s="209"/>
      <c r="I275" s="209"/>
      <c r="J275" s="209"/>
      <c r="K275" s="209"/>
      <c r="L275" s="209"/>
      <c r="M275" s="209"/>
      <c r="N275" s="209"/>
      <c r="O275" s="209"/>
      <c r="P275" s="209"/>
      <c r="Q275" s="209"/>
      <c r="R275" s="209"/>
      <c r="S275" s="209"/>
      <c r="T275" s="209"/>
      <c r="U275" s="209"/>
      <c r="V275" s="209"/>
      <c r="W275" s="209"/>
      <c r="X275" s="209"/>
      <c r="Y275" s="209"/>
      <c r="Z275" s="209"/>
      <c r="AA275" s="209"/>
      <c r="AB275" s="209"/>
      <c r="AC275" s="209"/>
      <c r="AD275" s="209"/>
      <c r="AE275" s="209"/>
      <c r="AF275" s="209"/>
      <c r="AG275" s="209"/>
      <c r="AH275" s="209"/>
      <c r="AI275" s="209"/>
      <c r="AJ275" s="209"/>
      <c r="AK275" s="209"/>
      <c r="AL275" s="209"/>
      <c r="AM275" s="209"/>
      <c r="AN275" s="209"/>
      <c r="AO275" s="209"/>
      <c r="AP275" s="209"/>
      <c r="AQ275" s="209"/>
      <c r="AR275" s="209"/>
      <c r="AS275" s="209"/>
      <c r="AT275" s="209"/>
      <c r="AU275" s="209"/>
      <c r="AV275" s="209"/>
      <c r="AW275" s="209"/>
      <c r="AX275" s="209"/>
      <c r="AY275" s="209"/>
      <c r="AZ275" s="209"/>
      <c r="BA275" s="209"/>
      <c r="BB275" s="209"/>
      <c r="BC275" s="209"/>
      <c r="BD275" s="209"/>
      <c r="BE275" s="209"/>
      <c r="BF275" s="209"/>
      <c r="BG275" s="209"/>
      <c r="BH275" s="209"/>
      <c r="BI275" s="209"/>
      <c r="BJ275" s="209"/>
      <c r="BK275" s="209"/>
      <c r="BL275" s="209"/>
      <c r="BM275" s="213" t="s">
        <v>212</v>
      </c>
    </row>
    <row r="276" spans="1:65">
      <c r="A276" s="30"/>
      <c r="B276" s="3" t="s">
        <v>273</v>
      </c>
      <c r="C276" s="29"/>
      <c r="D276" s="24" t="s">
        <v>702</v>
      </c>
      <c r="E276" s="208"/>
      <c r="F276" s="209"/>
      <c r="G276" s="209"/>
      <c r="H276" s="209"/>
      <c r="I276" s="209"/>
      <c r="J276" s="209"/>
      <c r="K276" s="209"/>
      <c r="L276" s="209"/>
      <c r="M276" s="209"/>
      <c r="N276" s="209"/>
      <c r="O276" s="209"/>
      <c r="P276" s="209"/>
      <c r="Q276" s="209"/>
      <c r="R276" s="209"/>
      <c r="S276" s="209"/>
      <c r="T276" s="209"/>
      <c r="U276" s="209"/>
      <c r="V276" s="209"/>
      <c r="W276" s="209"/>
      <c r="X276" s="209"/>
      <c r="Y276" s="209"/>
      <c r="Z276" s="209"/>
      <c r="AA276" s="209"/>
      <c r="AB276" s="209"/>
      <c r="AC276" s="209"/>
      <c r="AD276" s="209"/>
      <c r="AE276" s="209"/>
      <c r="AF276" s="209"/>
      <c r="AG276" s="209"/>
      <c r="AH276" s="209"/>
      <c r="AI276" s="209"/>
      <c r="AJ276" s="209"/>
      <c r="AK276" s="209"/>
      <c r="AL276" s="209"/>
      <c r="AM276" s="209"/>
      <c r="AN276" s="209"/>
      <c r="AO276" s="209"/>
      <c r="AP276" s="209"/>
      <c r="AQ276" s="209"/>
      <c r="AR276" s="209"/>
      <c r="AS276" s="209"/>
      <c r="AT276" s="209"/>
      <c r="AU276" s="209"/>
      <c r="AV276" s="209"/>
      <c r="AW276" s="209"/>
      <c r="AX276" s="209"/>
      <c r="AY276" s="209"/>
      <c r="AZ276" s="209"/>
      <c r="BA276" s="209"/>
      <c r="BB276" s="209"/>
      <c r="BC276" s="209"/>
      <c r="BD276" s="209"/>
      <c r="BE276" s="209"/>
      <c r="BF276" s="209"/>
      <c r="BG276" s="209"/>
      <c r="BH276" s="209"/>
      <c r="BI276" s="209"/>
      <c r="BJ276" s="209"/>
      <c r="BK276" s="209"/>
      <c r="BL276" s="209"/>
      <c r="BM276" s="213">
        <v>29</v>
      </c>
    </row>
    <row r="277" spans="1:65">
      <c r="A277" s="30"/>
      <c r="B277" s="3" t="s">
        <v>87</v>
      </c>
      <c r="C277" s="29"/>
      <c r="D277" s="13" t="s">
        <v>702</v>
      </c>
      <c r="E277" s="15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274</v>
      </c>
      <c r="C278" s="29"/>
      <c r="D278" s="13" t="s">
        <v>702</v>
      </c>
      <c r="E278" s="15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275</v>
      </c>
      <c r="C279" s="47"/>
      <c r="D279" s="45" t="s">
        <v>276</v>
      </c>
      <c r="E279" s="15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671</v>
      </c>
      <c r="BM281" s="28" t="s">
        <v>278</v>
      </c>
    </row>
    <row r="282" spans="1:65" ht="15">
      <c r="A282" s="25" t="s">
        <v>17</v>
      </c>
      <c r="B282" s="18" t="s">
        <v>110</v>
      </c>
      <c r="C282" s="15" t="s">
        <v>111</v>
      </c>
      <c r="D282" s="16" t="s">
        <v>369</v>
      </c>
      <c r="E282" s="15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230</v>
      </c>
      <c r="C283" s="9" t="s">
        <v>230</v>
      </c>
      <c r="D283" s="10" t="s">
        <v>112</v>
      </c>
      <c r="E283" s="15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378</v>
      </c>
      <c r="E284" s="15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/>
      <c r="C285" s="9"/>
      <c r="D285" s="26"/>
      <c r="E285" s="15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8">
        <v>1</v>
      </c>
      <c r="C286" s="14">
        <v>1</v>
      </c>
      <c r="D286" s="229">
        <v>19.7</v>
      </c>
      <c r="E286" s="230"/>
      <c r="F286" s="231"/>
      <c r="G286" s="231"/>
      <c r="H286" s="231"/>
      <c r="I286" s="231"/>
      <c r="J286" s="231"/>
      <c r="K286" s="231"/>
      <c r="L286" s="231"/>
      <c r="M286" s="231"/>
      <c r="N286" s="231"/>
      <c r="O286" s="231"/>
      <c r="P286" s="231"/>
      <c r="Q286" s="231"/>
      <c r="R286" s="231"/>
      <c r="S286" s="231"/>
      <c r="T286" s="231"/>
      <c r="U286" s="231"/>
      <c r="V286" s="231"/>
      <c r="W286" s="231"/>
      <c r="X286" s="231"/>
      <c r="Y286" s="231"/>
      <c r="Z286" s="231"/>
      <c r="AA286" s="231"/>
      <c r="AB286" s="231"/>
      <c r="AC286" s="231"/>
      <c r="AD286" s="231"/>
      <c r="AE286" s="231"/>
      <c r="AF286" s="231"/>
      <c r="AG286" s="231"/>
      <c r="AH286" s="231"/>
      <c r="AI286" s="231"/>
      <c r="AJ286" s="231"/>
      <c r="AK286" s="231"/>
      <c r="AL286" s="231"/>
      <c r="AM286" s="231"/>
      <c r="AN286" s="231"/>
      <c r="AO286" s="231"/>
      <c r="AP286" s="231"/>
      <c r="AQ286" s="231"/>
      <c r="AR286" s="231"/>
      <c r="AS286" s="231"/>
      <c r="AT286" s="231"/>
      <c r="AU286" s="231"/>
      <c r="AV286" s="231"/>
      <c r="AW286" s="231"/>
      <c r="AX286" s="231"/>
      <c r="AY286" s="231"/>
      <c r="AZ286" s="231"/>
      <c r="BA286" s="231"/>
      <c r="BB286" s="231"/>
      <c r="BC286" s="231"/>
      <c r="BD286" s="231"/>
      <c r="BE286" s="231"/>
      <c r="BF286" s="231"/>
      <c r="BG286" s="231"/>
      <c r="BH286" s="231"/>
      <c r="BI286" s="231"/>
      <c r="BJ286" s="231"/>
      <c r="BK286" s="231"/>
      <c r="BL286" s="231"/>
      <c r="BM286" s="232">
        <v>1</v>
      </c>
    </row>
    <row r="287" spans="1:65">
      <c r="A287" s="30"/>
      <c r="B287" s="19">
        <v>1</v>
      </c>
      <c r="C287" s="9">
        <v>2</v>
      </c>
      <c r="D287" s="233">
        <v>19.3</v>
      </c>
      <c r="E287" s="230"/>
      <c r="F287" s="231"/>
      <c r="G287" s="231"/>
      <c r="H287" s="231"/>
      <c r="I287" s="231"/>
      <c r="J287" s="231"/>
      <c r="K287" s="231"/>
      <c r="L287" s="231"/>
      <c r="M287" s="231"/>
      <c r="N287" s="231"/>
      <c r="O287" s="231"/>
      <c r="P287" s="231"/>
      <c r="Q287" s="231"/>
      <c r="R287" s="231"/>
      <c r="S287" s="231"/>
      <c r="T287" s="231"/>
      <c r="U287" s="231"/>
      <c r="V287" s="231"/>
      <c r="W287" s="231"/>
      <c r="X287" s="231"/>
      <c r="Y287" s="231"/>
      <c r="Z287" s="231"/>
      <c r="AA287" s="231"/>
      <c r="AB287" s="231"/>
      <c r="AC287" s="231"/>
      <c r="AD287" s="231"/>
      <c r="AE287" s="231"/>
      <c r="AF287" s="231"/>
      <c r="AG287" s="231"/>
      <c r="AH287" s="231"/>
      <c r="AI287" s="231"/>
      <c r="AJ287" s="231"/>
      <c r="AK287" s="231"/>
      <c r="AL287" s="231"/>
      <c r="AM287" s="231"/>
      <c r="AN287" s="231"/>
      <c r="AO287" s="231"/>
      <c r="AP287" s="231"/>
      <c r="AQ287" s="231"/>
      <c r="AR287" s="231"/>
      <c r="AS287" s="231"/>
      <c r="AT287" s="231"/>
      <c r="AU287" s="231"/>
      <c r="AV287" s="231"/>
      <c r="AW287" s="231"/>
      <c r="AX287" s="231"/>
      <c r="AY287" s="231"/>
      <c r="AZ287" s="231"/>
      <c r="BA287" s="231"/>
      <c r="BB287" s="231"/>
      <c r="BC287" s="231"/>
      <c r="BD287" s="231"/>
      <c r="BE287" s="231"/>
      <c r="BF287" s="231"/>
      <c r="BG287" s="231"/>
      <c r="BH287" s="231"/>
      <c r="BI287" s="231"/>
      <c r="BJ287" s="231"/>
      <c r="BK287" s="231"/>
      <c r="BL287" s="231"/>
      <c r="BM287" s="232">
        <v>24</v>
      </c>
    </row>
    <row r="288" spans="1:65">
      <c r="A288" s="30"/>
      <c r="B288" s="20" t="s">
        <v>271</v>
      </c>
      <c r="C288" s="12"/>
      <c r="D288" s="235">
        <v>19.5</v>
      </c>
      <c r="E288" s="230"/>
      <c r="F288" s="231"/>
      <c r="G288" s="231"/>
      <c r="H288" s="231"/>
      <c r="I288" s="231"/>
      <c r="J288" s="231"/>
      <c r="K288" s="231"/>
      <c r="L288" s="231"/>
      <c r="M288" s="231"/>
      <c r="N288" s="231"/>
      <c r="O288" s="231"/>
      <c r="P288" s="231"/>
      <c r="Q288" s="231"/>
      <c r="R288" s="231"/>
      <c r="S288" s="231"/>
      <c r="T288" s="231"/>
      <c r="U288" s="231"/>
      <c r="V288" s="231"/>
      <c r="W288" s="231"/>
      <c r="X288" s="231"/>
      <c r="Y288" s="231"/>
      <c r="Z288" s="231"/>
      <c r="AA288" s="231"/>
      <c r="AB288" s="231"/>
      <c r="AC288" s="231"/>
      <c r="AD288" s="231"/>
      <c r="AE288" s="231"/>
      <c r="AF288" s="231"/>
      <c r="AG288" s="231"/>
      <c r="AH288" s="231"/>
      <c r="AI288" s="231"/>
      <c r="AJ288" s="231"/>
      <c r="AK288" s="231"/>
      <c r="AL288" s="231"/>
      <c r="AM288" s="231"/>
      <c r="AN288" s="231"/>
      <c r="AO288" s="231"/>
      <c r="AP288" s="231"/>
      <c r="AQ288" s="231"/>
      <c r="AR288" s="231"/>
      <c r="AS288" s="231"/>
      <c r="AT288" s="231"/>
      <c r="AU288" s="231"/>
      <c r="AV288" s="231"/>
      <c r="AW288" s="231"/>
      <c r="AX288" s="231"/>
      <c r="AY288" s="231"/>
      <c r="AZ288" s="231"/>
      <c r="BA288" s="231"/>
      <c r="BB288" s="231"/>
      <c r="BC288" s="231"/>
      <c r="BD288" s="231"/>
      <c r="BE288" s="231"/>
      <c r="BF288" s="231"/>
      <c r="BG288" s="231"/>
      <c r="BH288" s="231"/>
      <c r="BI288" s="231"/>
      <c r="BJ288" s="231"/>
      <c r="BK288" s="231"/>
      <c r="BL288" s="231"/>
      <c r="BM288" s="232">
        <v>16</v>
      </c>
    </row>
    <row r="289" spans="1:65">
      <c r="A289" s="30"/>
      <c r="B289" s="3" t="s">
        <v>272</v>
      </c>
      <c r="C289" s="29"/>
      <c r="D289" s="233">
        <v>19.5</v>
      </c>
      <c r="E289" s="230"/>
      <c r="F289" s="231"/>
      <c r="G289" s="231"/>
      <c r="H289" s="231"/>
      <c r="I289" s="231"/>
      <c r="J289" s="231"/>
      <c r="K289" s="231"/>
      <c r="L289" s="231"/>
      <c r="M289" s="231"/>
      <c r="N289" s="231"/>
      <c r="O289" s="231"/>
      <c r="P289" s="231"/>
      <c r="Q289" s="231"/>
      <c r="R289" s="231"/>
      <c r="S289" s="231"/>
      <c r="T289" s="231"/>
      <c r="U289" s="231"/>
      <c r="V289" s="231"/>
      <c r="W289" s="231"/>
      <c r="X289" s="231"/>
      <c r="Y289" s="231"/>
      <c r="Z289" s="231"/>
      <c r="AA289" s="231"/>
      <c r="AB289" s="231"/>
      <c r="AC289" s="231"/>
      <c r="AD289" s="231"/>
      <c r="AE289" s="231"/>
      <c r="AF289" s="231"/>
      <c r="AG289" s="231"/>
      <c r="AH289" s="231"/>
      <c r="AI289" s="231"/>
      <c r="AJ289" s="231"/>
      <c r="AK289" s="231"/>
      <c r="AL289" s="231"/>
      <c r="AM289" s="231"/>
      <c r="AN289" s="231"/>
      <c r="AO289" s="231"/>
      <c r="AP289" s="231"/>
      <c r="AQ289" s="231"/>
      <c r="AR289" s="231"/>
      <c r="AS289" s="231"/>
      <c r="AT289" s="231"/>
      <c r="AU289" s="231"/>
      <c r="AV289" s="231"/>
      <c r="AW289" s="231"/>
      <c r="AX289" s="231"/>
      <c r="AY289" s="231"/>
      <c r="AZ289" s="231"/>
      <c r="BA289" s="231"/>
      <c r="BB289" s="231"/>
      <c r="BC289" s="231"/>
      <c r="BD289" s="231"/>
      <c r="BE289" s="231"/>
      <c r="BF289" s="231"/>
      <c r="BG289" s="231"/>
      <c r="BH289" s="231"/>
      <c r="BI289" s="231"/>
      <c r="BJ289" s="231"/>
      <c r="BK289" s="231"/>
      <c r="BL289" s="231"/>
      <c r="BM289" s="232">
        <v>19.5</v>
      </c>
    </row>
    <row r="290" spans="1:65">
      <c r="A290" s="30"/>
      <c r="B290" s="3" t="s">
        <v>273</v>
      </c>
      <c r="C290" s="29"/>
      <c r="D290" s="233">
        <v>0.28284271247461801</v>
      </c>
      <c r="E290" s="230"/>
      <c r="F290" s="231"/>
      <c r="G290" s="231"/>
      <c r="H290" s="231"/>
      <c r="I290" s="231"/>
      <c r="J290" s="231"/>
      <c r="K290" s="231"/>
      <c r="L290" s="231"/>
      <c r="M290" s="231"/>
      <c r="N290" s="231"/>
      <c r="O290" s="231"/>
      <c r="P290" s="231"/>
      <c r="Q290" s="231"/>
      <c r="R290" s="231"/>
      <c r="S290" s="231"/>
      <c r="T290" s="231"/>
      <c r="U290" s="231"/>
      <c r="V290" s="231"/>
      <c r="W290" s="231"/>
      <c r="X290" s="231"/>
      <c r="Y290" s="231"/>
      <c r="Z290" s="231"/>
      <c r="AA290" s="231"/>
      <c r="AB290" s="231"/>
      <c r="AC290" s="231"/>
      <c r="AD290" s="231"/>
      <c r="AE290" s="231"/>
      <c r="AF290" s="231"/>
      <c r="AG290" s="231"/>
      <c r="AH290" s="231"/>
      <c r="AI290" s="231"/>
      <c r="AJ290" s="231"/>
      <c r="AK290" s="231"/>
      <c r="AL290" s="231"/>
      <c r="AM290" s="231"/>
      <c r="AN290" s="231"/>
      <c r="AO290" s="231"/>
      <c r="AP290" s="231"/>
      <c r="AQ290" s="231"/>
      <c r="AR290" s="231"/>
      <c r="AS290" s="231"/>
      <c r="AT290" s="231"/>
      <c r="AU290" s="231"/>
      <c r="AV290" s="231"/>
      <c r="AW290" s="231"/>
      <c r="AX290" s="231"/>
      <c r="AY290" s="231"/>
      <c r="AZ290" s="231"/>
      <c r="BA290" s="231"/>
      <c r="BB290" s="231"/>
      <c r="BC290" s="231"/>
      <c r="BD290" s="231"/>
      <c r="BE290" s="231"/>
      <c r="BF290" s="231"/>
      <c r="BG290" s="231"/>
      <c r="BH290" s="231"/>
      <c r="BI290" s="231"/>
      <c r="BJ290" s="231"/>
      <c r="BK290" s="231"/>
      <c r="BL290" s="231"/>
      <c r="BM290" s="232">
        <v>30</v>
      </c>
    </row>
    <row r="291" spans="1:65">
      <c r="A291" s="30"/>
      <c r="B291" s="3" t="s">
        <v>87</v>
      </c>
      <c r="C291" s="29"/>
      <c r="D291" s="13">
        <v>1.4504754485877847E-2</v>
      </c>
      <c r="E291" s="15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274</v>
      </c>
      <c r="C292" s="29"/>
      <c r="D292" s="13">
        <v>0</v>
      </c>
      <c r="E292" s="15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275</v>
      </c>
      <c r="C293" s="47"/>
      <c r="D293" s="45" t="s">
        <v>276</v>
      </c>
      <c r="E293" s="15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672</v>
      </c>
      <c r="BM295" s="28" t="s">
        <v>278</v>
      </c>
    </row>
    <row r="296" spans="1:65" ht="15">
      <c r="A296" s="25" t="s">
        <v>23</v>
      </c>
      <c r="B296" s="18" t="s">
        <v>110</v>
      </c>
      <c r="C296" s="15" t="s">
        <v>111</v>
      </c>
      <c r="D296" s="16" t="s">
        <v>369</v>
      </c>
      <c r="E296" s="154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230</v>
      </c>
      <c r="C297" s="9" t="s">
        <v>230</v>
      </c>
      <c r="D297" s="10" t="s">
        <v>112</v>
      </c>
      <c r="E297" s="154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378</v>
      </c>
      <c r="E298" s="154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4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0.25</v>
      </c>
      <c r="E300" s="154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0.24</v>
      </c>
      <c r="E301" s="154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25</v>
      </c>
    </row>
    <row r="302" spans="1:65">
      <c r="A302" s="30"/>
      <c r="B302" s="20" t="s">
        <v>271</v>
      </c>
      <c r="C302" s="12"/>
      <c r="D302" s="23">
        <v>0.245</v>
      </c>
      <c r="E302" s="154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272</v>
      </c>
      <c r="C303" s="29"/>
      <c r="D303" s="11">
        <v>0.245</v>
      </c>
      <c r="E303" s="154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0.245</v>
      </c>
    </row>
    <row r="304" spans="1:65">
      <c r="A304" s="30"/>
      <c r="B304" s="3" t="s">
        <v>273</v>
      </c>
      <c r="C304" s="29"/>
      <c r="D304" s="24">
        <v>7.0710678118654814E-3</v>
      </c>
      <c r="E304" s="154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31</v>
      </c>
    </row>
    <row r="305" spans="1:65">
      <c r="A305" s="30"/>
      <c r="B305" s="3" t="s">
        <v>87</v>
      </c>
      <c r="C305" s="29"/>
      <c r="D305" s="13">
        <v>2.8861501272920333E-2</v>
      </c>
      <c r="E305" s="15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274</v>
      </c>
      <c r="C306" s="29"/>
      <c r="D306" s="13">
        <v>0</v>
      </c>
      <c r="E306" s="154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275</v>
      </c>
      <c r="C307" s="47"/>
      <c r="D307" s="45" t="s">
        <v>276</v>
      </c>
      <c r="E307" s="154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673</v>
      </c>
      <c r="BM309" s="28" t="s">
        <v>278</v>
      </c>
    </row>
    <row r="310" spans="1:65" ht="15">
      <c r="A310" s="25" t="s">
        <v>56</v>
      </c>
      <c r="B310" s="18" t="s">
        <v>110</v>
      </c>
      <c r="C310" s="15" t="s">
        <v>111</v>
      </c>
      <c r="D310" s="16" t="s">
        <v>369</v>
      </c>
      <c r="E310" s="15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230</v>
      </c>
      <c r="C311" s="9" t="s">
        <v>230</v>
      </c>
      <c r="D311" s="10" t="s">
        <v>112</v>
      </c>
      <c r="E311" s="15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378</v>
      </c>
      <c r="E312" s="15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11">
        <v>4.4900000000000002E-2</v>
      </c>
      <c r="E314" s="208"/>
      <c r="F314" s="209"/>
      <c r="G314" s="209"/>
      <c r="H314" s="209"/>
      <c r="I314" s="209"/>
      <c r="J314" s="209"/>
      <c r="K314" s="209"/>
      <c r="L314" s="209"/>
      <c r="M314" s="209"/>
      <c r="N314" s="209"/>
      <c r="O314" s="209"/>
      <c r="P314" s="209"/>
      <c r="Q314" s="209"/>
      <c r="R314" s="209"/>
      <c r="S314" s="209"/>
      <c r="T314" s="209"/>
      <c r="U314" s="209"/>
      <c r="V314" s="209"/>
      <c r="W314" s="209"/>
      <c r="X314" s="209"/>
      <c r="Y314" s="209"/>
      <c r="Z314" s="209"/>
      <c r="AA314" s="209"/>
      <c r="AB314" s="209"/>
      <c r="AC314" s="209"/>
      <c r="AD314" s="209"/>
      <c r="AE314" s="209"/>
      <c r="AF314" s="209"/>
      <c r="AG314" s="209"/>
      <c r="AH314" s="209"/>
      <c r="AI314" s="209"/>
      <c r="AJ314" s="209"/>
      <c r="AK314" s="209"/>
      <c r="AL314" s="209"/>
      <c r="AM314" s="209"/>
      <c r="AN314" s="209"/>
      <c r="AO314" s="209"/>
      <c r="AP314" s="209"/>
      <c r="AQ314" s="209"/>
      <c r="AR314" s="209"/>
      <c r="AS314" s="209"/>
      <c r="AT314" s="209"/>
      <c r="AU314" s="209"/>
      <c r="AV314" s="209"/>
      <c r="AW314" s="209"/>
      <c r="AX314" s="209"/>
      <c r="AY314" s="209"/>
      <c r="AZ314" s="209"/>
      <c r="BA314" s="209"/>
      <c r="BB314" s="209"/>
      <c r="BC314" s="209"/>
      <c r="BD314" s="209"/>
      <c r="BE314" s="209"/>
      <c r="BF314" s="209"/>
      <c r="BG314" s="209"/>
      <c r="BH314" s="209"/>
      <c r="BI314" s="209"/>
      <c r="BJ314" s="209"/>
      <c r="BK314" s="209"/>
      <c r="BL314" s="209"/>
      <c r="BM314" s="213">
        <v>1</v>
      </c>
    </row>
    <row r="315" spans="1:65">
      <c r="A315" s="30"/>
      <c r="B315" s="19">
        <v>1</v>
      </c>
      <c r="C315" s="9">
        <v>2</v>
      </c>
      <c r="D315" s="24">
        <v>4.4200000000000003E-2</v>
      </c>
      <c r="E315" s="208"/>
      <c r="F315" s="209"/>
      <c r="G315" s="209"/>
      <c r="H315" s="209"/>
      <c r="I315" s="209"/>
      <c r="J315" s="209"/>
      <c r="K315" s="209"/>
      <c r="L315" s="209"/>
      <c r="M315" s="209"/>
      <c r="N315" s="209"/>
      <c r="O315" s="209"/>
      <c r="P315" s="209"/>
      <c r="Q315" s="209"/>
      <c r="R315" s="209"/>
      <c r="S315" s="209"/>
      <c r="T315" s="209"/>
      <c r="U315" s="209"/>
      <c r="V315" s="209"/>
      <c r="W315" s="209"/>
      <c r="X315" s="209"/>
      <c r="Y315" s="209"/>
      <c r="Z315" s="209"/>
      <c r="AA315" s="209"/>
      <c r="AB315" s="209"/>
      <c r="AC315" s="209"/>
      <c r="AD315" s="209"/>
      <c r="AE315" s="209"/>
      <c r="AF315" s="209"/>
      <c r="AG315" s="209"/>
      <c r="AH315" s="209"/>
      <c r="AI315" s="209"/>
      <c r="AJ315" s="209"/>
      <c r="AK315" s="209"/>
      <c r="AL315" s="209"/>
      <c r="AM315" s="209"/>
      <c r="AN315" s="209"/>
      <c r="AO315" s="209"/>
      <c r="AP315" s="209"/>
      <c r="AQ315" s="209"/>
      <c r="AR315" s="209"/>
      <c r="AS315" s="209"/>
      <c r="AT315" s="209"/>
      <c r="AU315" s="209"/>
      <c r="AV315" s="209"/>
      <c r="AW315" s="209"/>
      <c r="AX315" s="209"/>
      <c r="AY315" s="209"/>
      <c r="AZ315" s="209"/>
      <c r="BA315" s="209"/>
      <c r="BB315" s="209"/>
      <c r="BC315" s="209"/>
      <c r="BD315" s="209"/>
      <c r="BE315" s="209"/>
      <c r="BF315" s="209"/>
      <c r="BG315" s="209"/>
      <c r="BH315" s="209"/>
      <c r="BI315" s="209"/>
      <c r="BJ315" s="209"/>
      <c r="BK315" s="209"/>
      <c r="BL315" s="209"/>
      <c r="BM315" s="213">
        <v>26</v>
      </c>
    </row>
    <row r="316" spans="1:65">
      <c r="A316" s="30"/>
      <c r="B316" s="20" t="s">
        <v>271</v>
      </c>
      <c r="C316" s="12"/>
      <c r="D316" s="217">
        <v>4.4550000000000006E-2</v>
      </c>
      <c r="E316" s="208"/>
      <c r="F316" s="209"/>
      <c r="G316" s="209"/>
      <c r="H316" s="209"/>
      <c r="I316" s="209"/>
      <c r="J316" s="209"/>
      <c r="K316" s="209"/>
      <c r="L316" s="209"/>
      <c r="M316" s="209"/>
      <c r="N316" s="209"/>
      <c r="O316" s="209"/>
      <c r="P316" s="209"/>
      <c r="Q316" s="209"/>
      <c r="R316" s="209"/>
      <c r="S316" s="209"/>
      <c r="T316" s="209"/>
      <c r="U316" s="209"/>
      <c r="V316" s="209"/>
      <c r="W316" s="209"/>
      <c r="X316" s="209"/>
      <c r="Y316" s="209"/>
      <c r="Z316" s="209"/>
      <c r="AA316" s="209"/>
      <c r="AB316" s="209"/>
      <c r="AC316" s="209"/>
      <c r="AD316" s="209"/>
      <c r="AE316" s="209"/>
      <c r="AF316" s="209"/>
      <c r="AG316" s="209"/>
      <c r="AH316" s="209"/>
      <c r="AI316" s="209"/>
      <c r="AJ316" s="209"/>
      <c r="AK316" s="209"/>
      <c r="AL316" s="209"/>
      <c r="AM316" s="209"/>
      <c r="AN316" s="209"/>
      <c r="AO316" s="209"/>
      <c r="AP316" s="209"/>
      <c r="AQ316" s="209"/>
      <c r="AR316" s="209"/>
      <c r="AS316" s="209"/>
      <c r="AT316" s="209"/>
      <c r="AU316" s="209"/>
      <c r="AV316" s="209"/>
      <c r="AW316" s="209"/>
      <c r="AX316" s="209"/>
      <c r="AY316" s="209"/>
      <c r="AZ316" s="209"/>
      <c r="BA316" s="209"/>
      <c r="BB316" s="209"/>
      <c r="BC316" s="209"/>
      <c r="BD316" s="209"/>
      <c r="BE316" s="209"/>
      <c r="BF316" s="209"/>
      <c r="BG316" s="209"/>
      <c r="BH316" s="209"/>
      <c r="BI316" s="209"/>
      <c r="BJ316" s="209"/>
      <c r="BK316" s="209"/>
      <c r="BL316" s="209"/>
      <c r="BM316" s="213">
        <v>16</v>
      </c>
    </row>
    <row r="317" spans="1:65">
      <c r="A317" s="30"/>
      <c r="B317" s="3" t="s">
        <v>272</v>
      </c>
      <c r="C317" s="29"/>
      <c r="D317" s="24">
        <v>4.4550000000000006E-2</v>
      </c>
      <c r="E317" s="208"/>
      <c r="F317" s="209"/>
      <c r="G317" s="209"/>
      <c r="H317" s="209"/>
      <c r="I317" s="209"/>
      <c r="J317" s="209"/>
      <c r="K317" s="209"/>
      <c r="L317" s="209"/>
      <c r="M317" s="209"/>
      <c r="N317" s="209"/>
      <c r="O317" s="209"/>
      <c r="P317" s="209"/>
      <c r="Q317" s="209"/>
      <c r="R317" s="209"/>
      <c r="S317" s="209"/>
      <c r="T317" s="209"/>
      <c r="U317" s="209"/>
      <c r="V317" s="209"/>
      <c r="W317" s="209"/>
      <c r="X317" s="209"/>
      <c r="Y317" s="209"/>
      <c r="Z317" s="209"/>
      <c r="AA317" s="209"/>
      <c r="AB317" s="209"/>
      <c r="AC317" s="209"/>
      <c r="AD317" s="209"/>
      <c r="AE317" s="209"/>
      <c r="AF317" s="209"/>
      <c r="AG317" s="209"/>
      <c r="AH317" s="209"/>
      <c r="AI317" s="209"/>
      <c r="AJ317" s="209"/>
      <c r="AK317" s="209"/>
      <c r="AL317" s="209"/>
      <c r="AM317" s="209"/>
      <c r="AN317" s="209"/>
      <c r="AO317" s="209"/>
      <c r="AP317" s="209"/>
      <c r="AQ317" s="209"/>
      <c r="AR317" s="209"/>
      <c r="AS317" s="209"/>
      <c r="AT317" s="209"/>
      <c r="AU317" s="209"/>
      <c r="AV317" s="209"/>
      <c r="AW317" s="209"/>
      <c r="AX317" s="209"/>
      <c r="AY317" s="209"/>
      <c r="AZ317" s="209"/>
      <c r="BA317" s="209"/>
      <c r="BB317" s="209"/>
      <c r="BC317" s="209"/>
      <c r="BD317" s="209"/>
      <c r="BE317" s="209"/>
      <c r="BF317" s="209"/>
      <c r="BG317" s="209"/>
      <c r="BH317" s="209"/>
      <c r="BI317" s="209"/>
      <c r="BJ317" s="209"/>
      <c r="BK317" s="209"/>
      <c r="BL317" s="209"/>
      <c r="BM317" s="213">
        <v>4.4549999999999999E-2</v>
      </c>
    </row>
    <row r="318" spans="1:65">
      <c r="A318" s="30"/>
      <c r="B318" s="3" t="s">
        <v>273</v>
      </c>
      <c r="C318" s="29"/>
      <c r="D318" s="24">
        <v>4.9497474683058275E-4</v>
      </c>
      <c r="E318" s="208"/>
      <c r="F318" s="209"/>
      <c r="G318" s="209"/>
      <c r="H318" s="209"/>
      <c r="I318" s="209"/>
      <c r="J318" s="209"/>
      <c r="K318" s="209"/>
      <c r="L318" s="209"/>
      <c r="M318" s="209"/>
      <c r="N318" s="209"/>
      <c r="O318" s="209"/>
      <c r="P318" s="209"/>
      <c r="Q318" s="209"/>
      <c r="R318" s="209"/>
      <c r="S318" s="209"/>
      <c r="T318" s="209"/>
      <c r="U318" s="209"/>
      <c r="V318" s="209"/>
      <c r="W318" s="209"/>
      <c r="X318" s="209"/>
      <c r="Y318" s="209"/>
      <c r="Z318" s="209"/>
      <c r="AA318" s="209"/>
      <c r="AB318" s="209"/>
      <c r="AC318" s="209"/>
      <c r="AD318" s="209"/>
      <c r="AE318" s="209"/>
      <c r="AF318" s="209"/>
      <c r="AG318" s="209"/>
      <c r="AH318" s="209"/>
      <c r="AI318" s="209"/>
      <c r="AJ318" s="209"/>
      <c r="AK318" s="209"/>
      <c r="AL318" s="209"/>
      <c r="AM318" s="209"/>
      <c r="AN318" s="209"/>
      <c r="AO318" s="209"/>
      <c r="AP318" s="209"/>
      <c r="AQ318" s="209"/>
      <c r="AR318" s="209"/>
      <c r="AS318" s="209"/>
      <c r="AT318" s="209"/>
      <c r="AU318" s="209"/>
      <c r="AV318" s="209"/>
      <c r="AW318" s="209"/>
      <c r="AX318" s="209"/>
      <c r="AY318" s="209"/>
      <c r="AZ318" s="209"/>
      <c r="BA318" s="209"/>
      <c r="BB318" s="209"/>
      <c r="BC318" s="209"/>
      <c r="BD318" s="209"/>
      <c r="BE318" s="209"/>
      <c r="BF318" s="209"/>
      <c r="BG318" s="209"/>
      <c r="BH318" s="209"/>
      <c r="BI318" s="209"/>
      <c r="BJ318" s="209"/>
      <c r="BK318" s="209"/>
      <c r="BL318" s="209"/>
      <c r="BM318" s="213">
        <v>32</v>
      </c>
    </row>
    <row r="319" spans="1:65">
      <c r="A319" s="30"/>
      <c r="B319" s="3" t="s">
        <v>87</v>
      </c>
      <c r="C319" s="29"/>
      <c r="D319" s="13">
        <v>1.1110544261068073E-2</v>
      </c>
      <c r="E319" s="15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274</v>
      </c>
      <c r="C320" s="29"/>
      <c r="D320" s="13">
        <v>2.2204460492503131E-16</v>
      </c>
      <c r="E320" s="15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275</v>
      </c>
      <c r="C321" s="47"/>
      <c r="D321" s="45" t="s">
        <v>276</v>
      </c>
      <c r="E321" s="15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674</v>
      </c>
      <c r="BM323" s="28" t="s">
        <v>278</v>
      </c>
    </row>
    <row r="324" spans="1:65" ht="15">
      <c r="A324" s="25" t="s">
        <v>26</v>
      </c>
      <c r="B324" s="18" t="s">
        <v>110</v>
      </c>
      <c r="C324" s="15" t="s">
        <v>111</v>
      </c>
      <c r="D324" s="16" t="s">
        <v>369</v>
      </c>
      <c r="E324" s="154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230</v>
      </c>
      <c r="C325" s="9" t="s">
        <v>230</v>
      </c>
      <c r="D325" s="10" t="s">
        <v>112</v>
      </c>
      <c r="E325" s="154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378</v>
      </c>
      <c r="E326" s="15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5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7.6</v>
      </c>
      <c r="E328" s="154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7.2</v>
      </c>
      <c r="E329" s="154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27</v>
      </c>
    </row>
    <row r="330" spans="1:65">
      <c r="A330" s="30"/>
      <c r="B330" s="20" t="s">
        <v>271</v>
      </c>
      <c r="C330" s="12"/>
      <c r="D330" s="23">
        <v>7.4</v>
      </c>
      <c r="E330" s="154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272</v>
      </c>
      <c r="C331" s="29"/>
      <c r="D331" s="11">
        <v>7.4</v>
      </c>
      <c r="E331" s="154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7.4</v>
      </c>
    </row>
    <row r="332" spans="1:65">
      <c r="A332" s="30"/>
      <c r="B332" s="3" t="s">
        <v>273</v>
      </c>
      <c r="C332" s="29"/>
      <c r="D332" s="24">
        <v>0.28284271247461862</v>
      </c>
      <c r="E332" s="154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33</v>
      </c>
    </row>
    <row r="333" spans="1:65">
      <c r="A333" s="30"/>
      <c r="B333" s="3" t="s">
        <v>87</v>
      </c>
      <c r="C333" s="29"/>
      <c r="D333" s="13">
        <v>3.8221988172245758E-2</v>
      </c>
      <c r="E333" s="154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274</v>
      </c>
      <c r="C334" s="29"/>
      <c r="D334" s="13">
        <v>0</v>
      </c>
      <c r="E334" s="154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275</v>
      </c>
      <c r="C335" s="47"/>
      <c r="D335" s="45" t="s">
        <v>276</v>
      </c>
      <c r="E335" s="154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675</v>
      </c>
      <c r="BM337" s="28" t="s">
        <v>278</v>
      </c>
    </row>
    <row r="338" spans="1:65" ht="15">
      <c r="A338" s="25" t="s">
        <v>29</v>
      </c>
      <c r="B338" s="18" t="s">
        <v>110</v>
      </c>
      <c r="C338" s="15" t="s">
        <v>111</v>
      </c>
      <c r="D338" s="16" t="s">
        <v>369</v>
      </c>
      <c r="E338" s="154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230</v>
      </c>
      <c r="C339" s="9" t="s">
        <v>230</v>
      </c>
      <c r="D339" s="10" t="s">
        <v>112</v>
      </c>
      <c r="E339" s="154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378</v>
      </c>
      <c r="E340" s="154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2</v>
      </c>
    </row>
    <row r="341" spans="1:65">
      <c r="A341" s="30"/>
      <c r="B341" s="19"/>
      <c r="C341" s="9"/>
      <c r="D341" s="26"/>
      <c r="E341" s="154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2</v>
      </c>
    </row>
    <row r="342" spans="1:65">
      <c r="A342" s="30"/>
      <c r="B342" s="18">
        <v>1</v>
      </c>
      <c r="C342" s="14">
        <v>1</v>
      </c>
      <c r="D342" s="22">
        <v>4.09</v>
      </c>
      <c r="E342" s="154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1</v>
      </c>
    </row>
    <row r="343" spans="1:65">
      <c r="A343" s="30"/>
      <c r="B343" s="19">
        <v>1</v>
      </c>
      <c r="C343" s="9">
        <v>2</v>
      </c>
      <c r="D343" s="11">
        <v>4.16</v>
      </c>
      <c r="E343" s="154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8">
        <v>28</v>
      </c>
    </row>
    <row r="344" spans="1:65">
      <c r="A344" s="30"/>
      <c r="B344" s="20" t="s">
        <v>271</v>
      </c>
      <c r="C344" s="12"/>
      <c r="D344" s="23">
        <v>4.125</v>
      </c>
      <c r="E344" s="154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16</v>
      </c>
    </row>
    <row r="345" spans="1:65">
      <c r="A345" s="30"/>
      <c r="B345" s="3" t="s">
        <v>272</v>
      </c>
      <c r="C345" s="29"/>
      <c r="D345" s="11">
        <v>4.125</v>
      </c>
      <c r="E345" s="154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>
        <v>4.125</v>
      </c>
    </row>
    <row r="346" spans="1:65">
      <c r="A346" s="30"/>
      <c r="B346" s="3" t="s">
        <v>273</v>
      </c>
      <c r="C346" s="29"/>
      <c r="D346" s="24">
        <v>4.9497474683058526E-2</v>
      </c>
      <c r="E346" s="154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34</v>
      </c>
    </row>
    <row r="347" spans="1:65">
      <c r="A347" s="30"/>
      <c r="B347" s="3" t="s">
        <v>87</v>
      </c>
      <c r="C347" s="29"/>
      <c r="D347" s="13">
        <v>1.1999387801953582E-2</v>
      </c>
      <c r="E347" s="154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274</v>
      </c>
      <c r="C348" s="29"/>
      <c r="D348" s="13">
        <v>0</v>
      </c>
      <c r="E348" s="154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275</v>
      </c>
      <c r="C349" s="47"/>
      <c r="D349" s="45" t="s">
        <v>276</v>
      </c>
      <c r="E349" s="154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676</v>
      </c>
      <c r="BM351" s="28" t="s">
        <v>278</v>
      </c>
    </row>
    <row r="352" spans="1:65" ht="15">
      <c r="A352" s="25" t="s">
        <v>31</v>
      </c>
      <c r="B352" s="18" t="s">
        <v>110</v>
      </c>
      <c r="C352" s="15" t="s">
        <v>111</v>
      </c>
      <c r="D352" s="16" t="s">
        <v>369</v>
      </c>
      <c r="E352" s="154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230</v>
      </c>
      <c r="C353" s="9" t="s">
        <v>230</v>
      </c>
      <c r="D353" s="10" t="s">
        <v>112</v>
      </c>
      <c r="E353" s="154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378</v>
      </c>
      <c r="E354" s="154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/>
      <c r="C355" s="9"/>
      <c r="D355" s="26"/>
      <c r="E355" s="154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8">
        <v>1</v>
      </c>
      <c r="C356" s="14">
        <v>1</v>
      </c>
      <c r="D356" s="229">
        <v>14.6</v>
      </c>
      <c r="E356" s="230"/>
      <c r="F356" s="231"/>
      <c r="G356" s="231"/>
      <c r="H356" s="231"/>
      <c r="I356" s="231"/>
      <c r="J356" s="231"/>
      <c r="K356" s="231"/>
      <c r="L356" s="231"/>
      <c r="M356" s="231"/>
      <c r="N356" s="231"/>
      <c r="O356" s="231"/>
      <c r="P356" s="231"/>
      <c r="Q356" s="231"/>
      <c r="R356" s="231"/>
      <c r="S356" s="231"/>
      <c r="T356" s="231"/>
      <c r="U356" s="231"/>
      <c r="V356" s="231"/>
      <c r="W356" s="231"/>
      <c r="X356" s="231"/>
      <c r="Y356" s="231"/>
      <c r="Z356" s="231"/>
      <c r="AA356" s="231"/>
      <c r="AB356" s="231"/>
      <c r="AC356" s="231"/>
      <c r="AD356" s="231"/>
      <c r="AE356" s="231"/>
      <c r="AF356" s="231"/>
      <c r="AG356" s="231"/>
      <c r="AH356" s="231"/>
      <c r="AI356" s="231"/>
      <c r="AJ356" s="231"/>
      <c r="AK356" s="231"/>
      <c r="AL356" s="231"/>
      <c r="AM356" s="231"/>
      <c r="AN356" s="231"/>
      <c r="AO356" s="231"/>
      <c r="AP356" s="231"/>
      <c r="AQ356" s="231"/>
      <c r="AR356" s="231"/>
      <c r="AS356" s="231"/>
      <c r="AT356" s="231"/>
      <c r="AU356" s="231"/>
      <c r="AV356" s="231"/>
      <c r="AW356" s="231"/>
      <c r="AX356" s="231"/>
      <c r="AY356" s="231"/>
      <c r="AZ356" s="231"/>
      <c r="BA356" s="231"/>
      <c r="BB356" s="231"/>
      <c r="BC356" s="231"/>
      <c r="BD356" s="231"/>
      <c r="BE356" s="231"/>
      <c r="BF356" s="231"/>
      <c r="BG356" s="231"/>
      <c r="BH356" s="231"/>
      <c r="BI356" s="231"/>
      <c r="BJ356" s="231"/>
      <c r="BK356" s="231"/>
      <c r="BL356" s="231"/>
      <c r="BM356" s="232">
        <v>1</v>
      </c>
    </row>
    <row r="357" spans="1:65">
      <c r="A357" s="30"/>
      <c r="B357" s="19">
        <v>1</v>
      </c>
      <c r="C357" s="9">
        <v>2</v>
      </c>
      <c r="D357" s="233">
        <v>14.7</v>
      </c>
      <c r="E357" s="230"/>
      <c r="F357" s="231"/>
      <c r="G357" s="231"/>
      <c r="H357" s="231"/>
      <c r="I357" s="231"/>
      <c r="J357" s="231"/>
      <c r="K357" s="231"/>
      <c r="L357" s="231"/>
      <c r="M357" s="231"/>
      <c r="N357" s="231"/>
      <c r="O357" s="231"/>
      <c r="P357" s="231"/>
      <c r="Q357" s="231"/>
      <c r="R357" s="231"/>
      <c r="S357" s="231"/>
      <c r="T357" s="231"/>
      <c r="U357" s="231"/>
      <c r="V357" s="231"/>
      <c r="W357" s="231"/>
      <c r="X357" s="231"/>
      <c r="Y357" s="231"/>
      <c r="Z357" s="231"/>
      <c r="AA357" s="231"/>
      <c r="AB357" s="231"/>
      <c r="AC357" s="231"/>
      <c r="AD357" s="231"/>
      <c r="AE357" s="231"/>
      <c r="AF357" s="231"/>
      <c r="AG357" s="231"/>
      <c r="AH357" s="231"/>
      <c r="AI357" s="231"/>
      <c r="AJ357" s="231"/>
      <c r="AK357" s="231"/>
      <c r="AL357" s="231"/>
      <c r="AM357" s="231"/>
      <c r="AN357" s="231"/>
      <c r="AO357" s="231"/>
      <c r="AP357" s="231"/>
      <c r="AQ357" s="231"/>
      <c r="AR357" s="231"/>
      <c r="AS357" s="231"/>
      <c r="AT357" s="231"/>
      <c r="AU357" s="231"/>
      <c r="AV357" s="231"/>
      <c r="AW357" s="231"/>
      <c r="AX357" s="231"/>
      <c r="AY357" s="231"/>
      <c r="AZ357" s="231"/>
      <c r="BA357" s="231"/>
      <c r="BB357" s="231"/>
      <c r="BC357" s="231"/>
      <c r="BD357" s="231"/>
      <c r="BE357" s="231"/>
      <c r="BF357" s="231"/>
      <c r="BG357" s="231"/>
      <c r="BH357" s="231"/>
      <c r="BI357" s="231"/>
      <c r="BJ357" s="231"/>
      <c r="BK357" s="231"/>
      <c r="BL357" s="231"/>
      <c r="BM357" s="232">
        <v>29</v>
      </c>
    </row>
    <row r="358" spans="1:65">
      <c r="A358" s="30"/>
      <c r="B358" s="20" t="s">
        <v>271</v>
      </c>
      <c r="C358" s="12"/>
      <c r="D358" s="235">
        <v>14.649999999999999</v>
      </c>
      <c r="E358" s="230"/>
      <c r="F358" s="231"/>
      <c r="G358" s="231"/>
      <c r="H358" s="231"/>
      <c r="I358" s="231"/>
      <c r="J358" s="231"/>
      <c r="K358" s="231"/>
      <c r="L358" s="231"/>
      <c r="M358" s="231"/>
      <c r="N358" s="231"/>
      <c r="O358" s="231"/>
      <c r="P358" s="231"/>
      <c r="Q358" s="231"/>
      <c r="R358" s="231"/>
      <c r="S358" s="231"/>
      <c r="T358" s="231"/>
      <c r="U358" s="231"/>
      <c r="V358" s="231"/>
      <c r="W358" s="231"/>
      <c r="X358" s="231"/>
      <c r="Y358" s="231"/>
      <c r="Z358" s="231"/>
      <c r="AA358" s="231"/>
      <c r="AB358" s="231"/>
      <c r="AC358" s="231"/>
      <c r="AD358" s="231"/>
      <c r="AE358" s="231"/>
      <c r="AF358" s="231"/>
      <c r="AG358" s="231"/>
      <c r="AH358" s="231"/>
      <c r="AI358" s="231"/>
      <c r="AJ358" s="231"/>
      <c r="AK358" s="231"/>
      <c r="AL358" s="231"/>
      <c r="AM358" s="231"/>
      <c r="AN358" s="231"/>
      <c r="AO358" s="231"/>
      <c r="AP358" s="231"/>
      <c r="AQ358" s="231"/>
      <c r="AR358" s="231"/>
      <c r="AS358" s="231"/>
      <c r="AT358" s="231"/>
      <c r="AU358" s="231"/>
      <c r="AV358" s="231"/>
      <c r="AW358" s="231"/>
      <c r="AX358" s="231"/>
      <c r="AY358" s="231"/>
      <c r="AZ358" s="231"/>
      <c r="BA358" s="231"/>
      <c r="BB358" s="231"/>
      <c r="BC358" s="231"/>
      <c r="BD358" s="231"/>
      <c r="BE358" s="231"/>
      <c r="BF358" s="231"/>
      <c r="BG358" s="231"/>
      <c r="BH358" s="231"/>
      <c r="BI358" s="231"/>
      <c r="BJ358" s="231"/>
      <c r="BK358" s="231"/>
      <c r="BL358" s="231"/>
      <c r="BM358" s="232">
        <v>16</v>
      </c>
    </row>
    <row r="359" spans="1:65">
      <c r="A359" s="30"/>
      <c r="B359" s="3" t="s">
        <v>272</v>
      </c>
      <c r="C359" s="29"/>
      <c r="D359" s="233">
        <v>14.649999999999999</v>
      </c>
      <c r="E359" s="230"/>
      <c r="F359" s="231"/>
      <c r="G359" s="231"/>
      <c r="H359" s="231"/>
      <c r="I359" s="231"/>
      <c r="J359" s="231"/>
      <c r="K359" s="231"/>
      <c r="L359" s="231"/>
      <c r="M359" s="231"/>
      <c r="N359" s="231"/>
      <c r="O359" s="231"/>
      <c r="P359" s="231"/>
      <c r="Q359" s="231"/>
      <c r="R359" s="231"/>
      <c r="S359" s="231"/>
      <c r="T359" s="231"/>
      <c r="U359" s="231"/>
      <c r="V359" s="231"/>
      <c r="W359" s="231"/>
      <c r="X359" s="231"/>
      <c r="Y359" s="231"/>
      <c r="Z359" s="231"/>
      <c r="AA359" s="231"/>
      <c r="AB359" s="231"/>
      <c r="AC359" s="231"/>
      <c r="AD359" s="231"/>
      <c r="AE359" s="231"/>
      <c r="AF359" s="231"/>
      <c r="AG359" s="231"/>
      <c r="AH359" s="231"/>
      <c r="AI359" s="231"/>
      <c r="AJ359" s="231"/>
      <c r="AK359" s="231"/>
      <c r="AL359" s="231"/>
      <c r="AM359" s="231"/>
      <c r="AN359" s="231"/>
      <c r="AO359" s="231"/>
      <c r="AP359" s="231"/>
      <c r="AQ359" s="231"/>
      <c r="AR359" s="231"/>
      <c r="AS359" s="231"/>
      <c r="AT359" s="231"/>
      <c r="AU359" s="231"/>
      <c r="AV359" s="231"/>
      <c r="AW359" s="231"/>
      <c r="AX359" s="231"/>
      <c r="AY359" s="231"/>
      <c r="AZ359" s="231"/>
      <c r="BA359" s="231"/>
      <c r="BB359" s="231"/>
      <c r="BC359" s="231"/>
      <c r="BD359" s="231"/>
      <c r="BE359" s="231"/>
      <c r="BF359" s="231"/>
      <c r="BG359" s="231"/>
      <c r="BH359" s="231"/>
      <c r="BI359" s="231"/>
      <c r="BJ359" s="231"/>
      <c r="BK359" s="231"/>
      <c r="BL359" s="231"/>
      <c r="BM359" s="232">
        <v>14.65</v>
      </c>
    </row>
    <row r="360" spans="1:65">
      <c r="A360" s="30"/>
      <c r="B360" s="3" t="s">
        <v>273</v>
      </c>
      <c r="C360" s="29"/>
      <c r="D360" s="233">
        <v>7.0710678118654502E-2</v>
      </c>
      <c r="E360" s="230"/>
      <c r="F360" s="231"/>
      <c r="G360" s="231"/>
      <c r="H360" s="231"/>
      <c r="I360" s="231"/>
      <c r="J360" s="231"/>
      <c r="K360" s="231"/>
      <c r="L360" s="231"/>
      <c r="M360" s="231"/>
      <c r="N360" s="231"/>
      <c r="O360" s="231"/>
      <c r="P360" s="231"/>
      <c r="Q360" s="231"/>
      <c r="R360" s="231"/>
      <c r="S360" s="231"/>
      <c r="T360" s="231"/>
      <c r="U360" s="231"/>
      <c r="V360" s="231"/>
      <c r="W360" s="231"/>
      <c r="X360" s="231"/>
      <c r="Y360" s="231"/>
      <c r="Z360" s="231"/>
      <c r="AA360" s="231"/>
      <c r="AB360" s="231"/>
      <c r="AC360" s="231"/>
      <c r="AD360" s="231"/>
      <c r="AE360" s="231"/>
      <c r="AF360" s="231"/>
      <c r="AG360" s="231"/>
      <c r="AH360" s="231"/>
      <c r="AI360" s="231"/>
      <c r="AJ360" s="231"/>
      <c r="AK360" s="231"/>
      <c r="AL360" s="231"/>
      <c r="AM360" s="231"/>
      <c r="AN360" s="231"/>
      <c r="AO360" s="231"/>
      <c r="AP360" s="231"/>
      <c r="AQ360" s="231"/>
      <c r="AR360" s="231"/>
      <c r="AS360" s="231"/>
      <c r="AT360" s="231"/>
      <c r="AU360" s="231"/>
      <c r="AV360" s="231"/>
      <c r="AW360" s="231"/>
      <c r="AX360" s="231"/>
      <c r="AY360" s="231"/>
      <c r="AZ360" s="231"/>
      <c r="BA360" s="231"/>
      <c r="BB360" s="231"/>
      <c r="BC360" s="231"/>
      <c r="BD360" s="231"/>
      <c r="BE360" s="231"/>
      <c r="BF360" s="231"/>
      <c r="BG360" s="231"/>
      <c r="BH360" s="231"/>
      <c r="BI360" s="231"/>
      <c r="BJ360" s="231"/>
      <c r="BK360" s="231"/>
      <c r="BL360" s="231"/>
      <c r="BM360" s="232">
        <v>35</v>
      </c>
    </row>
    <row r="361" spans="1:65">
      <c r="A361" s="30"/>
      <c r="B361" s="3" t="s">
        <v>87</v>
      </c>
      <c r="C361" s="29"/>
      <c r="D361" s="13">
        <v>4.8266674483723217E-3</v>
      </c>
      <c r="E361" s="154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274</v>
      </c>
      <c r="C362" s="29"/>
      <c r="D362" s="13">
        <v>-1.1102230246251565E-16</v>
      </c>
      <c r="E362" s="154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275</v>
      </c>
      <c r="C363" s="47"/>
      <c r="D363" s="45" t="s">
        <v>276</v>
      </c>
      <c r="E363" s="154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677</v>
      </c>
      <c r="BM365" s="28" t="s">
        <v>278</v>
      </c>
    </row>
    <row r="366" spans="1:65" ht="15">
      <c r="A366" s="25" t="s">
        <v>34</v>
      </c>
      <c r="B366" s="18" t="s">
        <v>110</v>
      </c>
      <c r="C366" s="15" t="s">
        <v>111</v>
      </c>
      <c r="D366" s="16" t="s">
        <v>369</v>
      </c>
      <c r="E366" s="154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230</v>
      </c>
      <c r="C367" s="9" t="s">
        <v>230</v>
      </c>
      <c r="D367" s="10" t="s">
        <v>112</v>
      </c>
      <c r="E367" s="154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378</v>
      </c>
      <c r="E368" s="154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/>
      <c r="C369" s="9"/>
      <c r="D369" s="26"/>
      <c r="E369" s="154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1</v>
      </c>
    </row>
    <row r="370" spans="1:65">
      <c r="A370" s="30"/>
      <c r="B370" s="18">
        <v>1</v>
      </c>
      <c r="C370" s="14">
        <v>1</v>
      </c>
      <c r="D370" s="229">
        <v>42</v>
      </c>
      <c r="E370" s="230"/>
      <c r="F370" s="231"/>
      <c r="G370" s="231"/>
      <c r="H370" s="231"/>
      <c r="I370" s="231"/>
      <c r="J370" s="231"/>
      <c r="K370" s="231"/>
      <c r="L370" s="231"/>
      <c r="M370" s="231"/>
      <c r="N370" s="231"/>
      <c r="O370" s="231"/>
      <c r="P370" s="231"/>
      <c r="Q370" s="231"/>
      <c r="R370" s="231"/>
      <c r="S370" s="231"/>
      <c r="T370" s="231"/>
      <c r="U370" s="231"/>
      <c r="V370" s="231"/>
      <c r="W370" s="231"/>
      <c r="X370" s="231"/>
      <c r="Y370" s="231"/>
      <c r="Z370" s="231"/>
      <c r="AA370" s="231"/>
      <c r="AB370" s="231"/>
      <c r="AC370" s="231"/>
      <c r="AD370" s="231"/>
      <c r="AE370" s="231"/>
      <c r="AF370" s="231"/>
      <c r="AG370" s="231"/>
      <c r="AH370" s="231"/>
      <c r="AI370" s="231"/>
      <c r="AJ370" s="231"/>
      <c r="AK370" s="231"/>
      <c r="AL370" s="231"/>
      <c r="AM370" s="231"/>
      <c r="AN370" s="231"/>
      <c r="AO370" s="231"/>
      <c r="AP370" s="231"/>
      <c r="AQ370" s="231"/>
      <c r="AR370" s="231"/>
      <c r="AS370" s="231"/>
      <c r="AT370" s="231"/>
      <c r="AU370" s="231"/>
      <c r="AV370" s="231"/>
      <c r="AW370" s="231"/>
      <c r="AX370" s="231"/>
      <c r="AY370" s="231"/>
      <c r="AZ370" s="231"/>
      <c r="BA370" s="231"/>
      <c r="BB370" s="231"/>
      <c r="BC370" s="231"/>
      <c r="BD370" s="231"/>
      <c r="BE370" s="231"/>
      <c r="BF370" s="231"/>
      <c r="BG370" s="231"/>
      <c r="BH370" s="231"/>
      <c r="BI370" s="231"/>
      <c r="BJ370" s="231"/>
      <c r="BK370" s="231"/>
      <c r="BL370" s="231"/>
      <c r="BM370" s="232">
        <v>1</v>
      </c>
    </row>
    <row r="371" spans="1:65">
      <c r="A371" s="30"/>
      <c r="B371" s="19">
        <v>1</v>
      </c>
      <c r="C371" s="9">
        <v>2</v>
      </c>
      <c r="D371" s="233">
        <v>32</v>
      </c>
      <c r="E371" s="230"/>
      <c r="F371" s="231"/>
      <c r="G371" s="231"/>
      <c r="H371" s="231"/>
      <c r="I371" s="231"/>
      <c r="J371" s="231"/>
      <c r="K371" s="231"/>
      <c r="L371" s="231"/>
      <c r="M371" s="231"/>
      <c r="N371" s="231"/>
      <c r="O371" s="231"/>
      <c r="P371" s="231"/>
      <c r="Q371" s="231"/>
      <c r="R371" s="231"/>
      <c r="S371" s="231"/>
      <c r="T371" s="231"/>
      <c r="U371" s="231"/>
      <c r="V371" s="231"/>
      <c r="W371" s="231"/>
      <c r="X371" s="231"/>
      <c r="Y371" s="231"/>
      <c r="Z371" s="231"/>
      <c r="AA371" s="231"/>
      <c r="AB371" s="231"/>
      <c r="AC371" s="231"/>
      <c r="AD371" s="231"/>
      <c r="AE371" s="231"/>
      <c r="AF371" s="231"/>
      <c r="AG371" s="231"/>
      <c r="AH371" s="231"/>
      <c r="AI371" s="231"/>
      <c r="AJ371" s="231"/>
      <c r="AK371" s="231"/>
      <c r="AL371" s="231"/>
      <c r="AM371" s="231"/>
      <c r="AN371" s="231"/>
      <c r="AO371" s="231"/>
      <c r="AP371" s="231"/>
      <c r="AQ371" s="231"/>
      <c r="AR371" s="231"/>
      <c r="AS371" s="231"/>
      <c r="AT371" s="231"/>
      <c r="AU371" s="231"/>
      <c r="AV371" s="231"/>
      <c r="AW371" s="231"/>
      <c r="AX371" s="231"/>
      <c r="AY371" s="231"/>
      <c r="AZ371" s="231"/>
      <c r="BA371" s="231"/>
      <c r="BB371" s="231"/>
      <c r="BC371" s="231"/>
      <c r="BD371" s="231"/>
      <c r="BE371" s="231"/>
      <c r="BF371" s="231"/>
      <c r="BG371" s="231"/>
      <c r="BH371" s="231"/>
      <c r="BI371" s="231"/>
      <c r="BJ371" s="231"/>
      <c r="BK371" s="231"/>
      <c r="BL371" s="231"/>
      <c r="BM371" s="232">
        <v>30</v>
      </c>
    </row>
    <row r="372" spans="1:65">
      <c r="A372" s="30"/>
      <c r="B372" s="20" t="s">
        <v>271</v>
      </c>
      <c r="C372" s="12"/>
      <c r="D372" s="235">
        <v>37</v>
      </c>
      <c r="E372" s="230"/>
      <c r="F372" s="231"/>
      <c r="G372" s="231"/>
      <c r="H372" s="231"/>
      <c r="I372" s="231"/>
      <c r="J372" s="231"/>
      <c r="K372" s="231"/>
      <c r="L372" s="231"/>
      <c r="M372" s="231"/>
      <c r="N372" s="231"/>
      <c r="O372" s="231"/>
      <c r="P372" s="231"/>
      <c r="Q372" s="231"/>
      <c r="R372" s="231"/>
      <c r="S372" s="231"/>
      <c r="T372" s="231"/>
      <c r="U372" s="231"/>
      <c r="V372" s="231"/>
      <c r="W372" s="231"/>
      <c r="X372" s="231"/>
      <c r="Y372" s="231"/>
      <c r="Z372" s="231"/>
      <c r="AA372" s="231"/>
      <c r="AB372" s="231"/>
      <c r="AC372" s="231"/>
      <c r="AD372" s="231"/>
      <c r="AE372" s="231"/>
      <c r="AF372" s="231"/>
      <c r="AG372" s="231"/>
      <c r="AH372" s="231"/>
      <c r="AI372" s="231"/>
      <c r="AJ372" s="231"/>
      <c r="AK372" s="231"/>
      <c r="AL372" s="231"/>
      <c r="AM372" s="231"/>
      <c r="AN372" s="231"/>
      <c r="AO372" s="231"/>
      <c r="AP372" s="231"/>
      <c r="AQ372" s="231"/>
      <c r="AR372" s="231"/>
      <c r="AS372" s="231"/>
      <c r="AT372" s="231"/>
      <c r="AU372" s="231"/>
      <c r="AV372" s="231"/>
      <c r="AW372" s="231"/>
      <c r="AX372" s="231"/>
      <c r="AY372" s="231"/>
      <c r="AZ372" s="231"/>
      <c r="BA372" s="231"/>
      <c r="BB372" s="231"/>
      <c r="BC372" s="231"/>
      <c r="BD372" s="231"/>
      <c r="BE372" s="231"/>
      <c r="BF372" s="231"/>
      <c r="BG372" s="231"/>
      <c r="BH372" s="231"/>
      <c r="BI372" s="231"/>
      <c r="BJ372" s="231"/>
      <c r="BK372" s="231"/>
      <c r="BL372" s="231"/>
      <c r="BM372" s="232">
        <v>16</v>
      </c>
    </row>
    <row r="373" spans="1:65">
      <c r="A373" s="30"/>
      <c r="B373" s="3" t="s">
        <v>272</v>
      </c>
      <c r="C373" s="29"/>
      <c r="D373" s="233">
        <v>37</v>
      </c>
      <c r="E373" s="230"/>
      <c r="F373" s="231"/>
      <c r="G373" s="231"/>
      <c r="H373" s="231"/>
      <c r="I373" s="231"/>
      <c r="J373" s="231"/>
      <c r="K373" s="231"/>
      <c r="L373" s="231"/>
      <c r="M373" s="231"/>
      <c r="N373" s="231"/>
      <c r="O373" s="231"/>
      <c r="P373" s="231"/>
      <c r="Q373" s="231"/>
      <c r="R373" s="231"/>
      <c r="S373" s="231"/>
      <c r="T373" s="231"/>
      <c r="U373" s="231"/>
      <c r="V373" s="231"/>
      <c r="W373" s="231"/>
      <c r="X373" s="231"/>
      <c r="Y373" s="231"/>
      <c r="Z373" s="231"/>
      <c r="AA373" s="231"/>
      <c r="AB373" s="231"/>
      <c r="AC373" s="231"/>
      <c r="AD373" s="231"/>
      <c r="AE373" s="231"/>
      <c r="AF373" s="231"/>
      <c r="AG373" s="231"/>
      <c r="AH373" s="231"/>
      <c r="AI373" s="231"/>
      <c r="AJ373" s="231"/>
      <c r="AK373" s="231"/>
      <c r="AL373" s="231"/>
      <c r="AM373" s="231"/>
      <c r="AN373" s="231"/>
      <c r="AO373" s="231"/>
      <c r="AP373" s="231"/>
      <c r="AQ373" s="231"/>
      <c r="AR373" s="231"/>
      <c r="AS373" s="231"/>
      <c r="AT373" s="231"/>
      <c r="AU373" s="231"/>
      <c r="AV373" s="231"/>
      <c r="AW373" s="231"/>
      <c r="AX373" s="231"/>
      <c r="AY373" s="231"/>
      <c r="AZ373" s="231"/>
      <c r="BA373" s="231"/>
      <c r="BB373" s="231"/>
      <c r="BC373" s="231"/>
      <c r="BD373" s="231"/>
      <c r="BE373" s="231"/>
      <c r="BF373" s="231"/>
      <c r="BG373" s="231"/>
      <c r="BH373" s="231"/>
      <c r="BI373" s="231"/>
      <c r="BJ373" s="231"/>
      <c r="BK373" s="231"/>
      <c r="BL373" s="231"/>
      <c r="BM373" s="232">
        <v>37</v>
      </c>
    </row>
    <row r="374" spans="1:65">
      <c r="A374" s="30"/>
      <c r="B374" s="3" t="s">
        <v>273</v>
      </c>
      <c r="C374" s="29"/>
      <c r="D374" s="233">
        <v>7.0710678118654755</v>
      </c>
      <c r="E374" s="230"/>
      <c r="F374" s="231"/>
      <c r="G374" s="231"/>
      <c r="H374" s="231"/>
      <c r="I374" s="231"/>
      <c r="J374" s="231"/>
      <c r="K374" s="231"/>
      <c r="L374" s="231"/>
      <c r="M374" s="231"/>
      <c r="N374" s="231"/>
      <c r="O374" s="231"/>
      <c r="P374" s="231"/>
      <c r="Q374" s="231"/>
      <c r="R374" s="231"/>
      <c r="S374" s="231"/>
      <c r="T374" s="231"/>
      <c r="U374" s="231"/>
      <c r="V374" s="231"/>
      <c r="W374" s="231"/>
      <c r="X374" s="231"/>
      <c r="Y374" s="231"/>
      <c r="Z374" s="231"/>
      <c r="AA374" s="231"/>
      <c r="AB374" s="231"/>
      <c r="AC374" s="231"/>
      <c r="AD374" s="231"/>
      <c r="AE374" s="231"/>
      <c r="AF374" s="231"/>
      <c r="AG374" s="231"/>
      <c r="AH374" s="231"/>
      <c r="AI374" s="231"/>
      <c r="AJ374" s="231"/>
      <c r="AK374" s="231"/>
      <c r="AL374" s="231"/>
      <c r="AM374" s="231"/>
      <c r="AN374" s="231"/>
      <c r="AO374" s="231"/>
      <c r="AP374" s="231"/>
      <c r="AQ374" s="231"/>
      <c r="AR374" s="231"/>
      <c r="AS374" s="231"/>
      <c r="AT374" s="231"/>
      <c r="AU374" s="231"/>
      <c r="AV374" s="231"/>
      <c r="AW374" s="231"/>
      <c r="AX374" s="231"/>
      <c r="AY374" s="231"/>
      <c r="AZ374" s="231"/>
      <c r="BA374" s="231"/>
      <c r="BB374" s="231"/>
      <c r="BC374" s="231"/>
      <c r="BD374" s="231"/>
      <c r="BE374" s="231"/>
      <c r="BF374" s="231"/>
      <c r="BG374" s="231"/>
      <c r="BH374" s="231"/>
      <c r="BI374" s="231"/>
      <c r="BJ374" s="231"/>
      <c r="BK374" s="231"/>
      <c r="BL374" s="231"/>
      <c r="BM374" s="232">
        <v>36</v>
      </c>
    </row>
    <row r="375" spans="1:65">
      <c r="A375" s="30"/>
      <c r="B375" s="3" t="s">
        <v>87</v>
      </c>
      <c r="C375" s="29"/>
      <c r="D375" s="13">
        <v>0.19110994086122907</v>
      </c>
      <c r="E375" s="154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274</v>
      </c>
      <c r="C376" s="29"/>
      <c r="D376" s="13">
        <v>0</v>
      </c>
      <c r="E376" s="154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275</v>
      </c>
      <c r="C377" s="47"/>
      <c r="D377" s="45" t="s">
        <v>276</v>
      </c>
      <c r="E377" s="154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678</v>
      </c>
      <c r="BM379" s="28" t="s">
        <v>278</v>
      </c>
    </row>
    <row r="380" spans="1:65" ht="15">
      <c r="A380" s="25" t="s">
        <v>37</v>
      </c>
      <c r="B380" s="18" t="s">
        <v>110</v>
      </c>
      <c r="C380" s="15" t="s">
        <v>111</v>
      </c>
      <c r="D380" s="16" t="s">
        <v>369</v>
      </c>
      <c r="E380" s="154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230</v>
      </c>
      <c r="C381" s="9" t="s">
        <v>230</v>
      </c>
      <c r="D381" s="10" t="s">
        <v>112</v>
      </c>
      <c r="E381" s="154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378</v>
      </c>
      <c r="E382" s="154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54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29">
        <v>16</v>
      </c>
      <c r="E384" s="230"/>
      <c r="F384" s="231"/>
      <c r="G384" s="231"/>
      <c r="H384" s="231"/>
      <c r="I384" s="231"/>
      <c r="J384" s="231"/>
      <c r="K384" s="231"/>
      <c r="L384" s="231"/>
      <c r="M384" s="231"/>
      <c r="N384" s="231"/>
      <c r="O384" s="231"/>
      <c r="P384" s="231"/>
      <c r="Q384" s="231"/>
      <c r="R384" s="231"/>
      <c r="S384" s="231"/>
      <c r="T384" s="231"/>
      <c r="U384" s="231"/>
      <c r="V384" s="231"/>
      <c r="W384" s="231"/>
      <c r="X384" s="231"/>
      <c r="Y384" s="231"/>
      <c r="Z384" s="231"/>
      <c r="AA384" s="231"/>
      <c r="AB384" s="231"/>
      <c r="AC384" s="231"/>
      <c r="AD384" s="231"/>
      <c r="AE384" s="231"/>
      <c r="AF384" s="231"/>
      <c r="AG384" s="231"/>
      <c r="AH384" s="231"/>
      <c r="AI384" s="231"/>
      <c r="AJ384" s="231"/>
      <c r="AK384" s="231"/>
      <c r="AL384" s="231"/>
      <c r="AM384" s="231"/>
      <c r="AN384" s="231"/>
      <c r="AO384" s="231"/>
      <c r="AP384" s="231"/>
      <c r="AQ384" s="231"/>
      <c r="AR384" s="231"/>
      <c r="AS384" s="231"/>
      <c r="AT384" s="231"/>
      <c r="AU384" s="231"/>
      <c r="AV384" s="231"/>
      <c r="AW384" s="231"/>
      <c r="AX384" s="231"/>
      <c r="AY384" s="231"/>
      <c r="AZ384" s="231"/>
      <c r="BA384" s="231"/>
      <c r="BB384" s="231"/>
      <c r="BC384" s="231"/>
      <c r="BD384" s="231"/>
      <c r="BE384" s="231"/>
      <c r="BF384" s="231"/>
      <c r="BG384" s="231"/>
      <c r="BH384" s="231"/>
      <c r="BI384" s="231"/>
      <c r="BJ384" s="231"/>
      <c r="BK384" s="231"/>
      <c r="BL384" s="231"/>
      <c r="BM384" s="232">
        <v>1</v>
      </c>
    </row>
    <row r="385" spans="1:65">
      <c r="A385" s="30"/>
      <c r="B385" s="19">
        <v>1</v>
      </c>
      <c r="C385" s="9">
        <v>2</v>
      </c>
      <c r="D385" s="233">
        <v>16</v>
      </c>
      <c r="E385" s="230"/>
      <c r="F385" s="231"/>
      <c r="G385" s="231"/>
      <c r="H385" s="231"/>
      <c r="I385" s="231"/>
      <c r="J385" s="231"/>
      <c r="K385" s="231"/>
      <c r="L385" s="231"/>
      <c r="M385" s="231"/>
      <c r="N385" s="231"/>
      <c r="O385" s="231"/>
      <c r="P385" s="231"/>
      <c r="Q385" s="231"/>
      <c r="R385" s="231"/>
      <c r="S385" s="231"/>
      <c r="T385" s="231"/>
      <c r="U385" s="231"/>
      <c r="V385" s="231"/>
      <c r="W385" s="231"/>
      <c r="X385" s="231"/>
      <c r="Y385" s="231"/>
      <c r="Z385" s="231"/>
      <c r="AA385" s="231"/>
      <c r="AB385" s="231"/>
      <c r="AC385" s="231"/>
      <c r="AD385" s="231"/>
      <c r="AE385" s="231"/>
      <c r="AF385" s="231"/>
      <c r="AG385" s="231"/>
      <c r="AH385" s="231"/>
      <c r="AI385" s="231"/>
      <c r="AJ385" s="231"/>
      <c r="AK385" s="231"/>
      <c r="AL385" s="231"/>
      <c r="AM385" s="231"/>
      <c r="AN385" s="231"/>
      <c r="AO385" s="231"/>
      <c r="AP385" s="231"/>
      <c r="AQ385" s="231"/>
      <c r="AR385" s="231"/>
      <c r="AS385" s="231"/>
      <c r="AT385" s="231"/>
      <c r="AU385" s="231"/>
      <c r="AV385" s="231"/>
      <c r="AW385" s="231"/>
      <c r="AX385" s="231"/>
      <c r="AY385" s="231"/>
      <c r="AZ385" s="231"/>
      <c r="BA385" s="231"/>
      <c r="BB385" s="231"/>
      <c r="BC385" s="231"/>
      <c r="BD385" s="231"/>
      <c r="BE385" s="231"/>
      <c r="BF385" s="231"/>
      <c r="BG385" s="231"/>
      <c r="BH385" s="231"/>
      <c r="BI385" s="231"/>
      <c r="BJ385" s="231"/>
      <c r="BK385" s="231"/>
      <c r="BL385" s="231"/>
      <c r="BM385" s="232">
        <v>31</v>
      </c>
    </row>
    <row r="386" spans="1:65">
      <c r="A386" s="30"/>
      <c r="B386" s="20" t="s">
        <v>271</v>
      </c>
      <c r="C386" s="12"/>
      <c r="D386" s="235">
        <v>16</v>
      </c>
      <c r="E386" s="230"/>
      <c r="F386" s="231"/>
      <c r="G386" s="231"/>
      <c r="H386" s="231"/>
      <c r="I386" s="231"/>
      <c r="J386" s="231"/>
      <c r="K386" s="231"/>
      <c r="L386" s="231"/>
      <c r="M386" s="231"/>
      <c r="N386" s="231"/>
      <c r="O386" s="231"/>
      <c r="P386" s="231"/>
      <c r="Q386" s="231"/>
      <c r="R386" s="231"/>
      <c r="S386" s="231"/>
      <c r="T386" s="231"/>
      <c r="U386" s="231"/>
      <c r="V386" s="231"/>
      <c r="W386" s="231"/>
      <c r="X386" s="231"/>
      <c r="Y386" s="231"/>
      <c r="Z386" s="231"/>
      <c r="AA386" s="231"/>
      <c r="AB386" s="231"/>
      <c r="AC386" s="231"/>
      <c r="AD386" s="231"/>
      <c r="AE386" s="231"/>
      <c r="AF386" s="231"/>
      <c r="AG386" s="231"/>
      <c r="AH386" s="231"/>
      <c r="AI386" s="231"/>
      <c r="AJ386" s="231"/>
      <c r="AK386" s="231"/>
      <c r="AL386" s="231"/>
      <c r="AM386" s="231"/>
      <c r="AN386" s="231"/>
      <c r="AO386" s="231"/>
      <c r="AP386" s="231"/>
      <c r="AQ386" s="231"/>
      <c r="AR386" s="231"/>
      <c r="AS386" s="231"/>
      <c r="AT386" s="231"/>
      <c r="AU386" s="231"/>
      <c r="AV386" s="231"/>
      <c r="AW386" s="231"/>
      <c r="AX386" s="231"/>
      <c r="AY386" s="231"/>
      <c r="AZ386" s="231"/>
      <c r="BA386" s="231"/>
      <c r="BB386" s="231"/>
      <c r="BC386" s="231"/>
      <c r="BD386" s="231"/>
      <c r="BE386" s="231"/>
      <c r="BF386" s="231"/>
      <c r="BG386" s="231"/>
      <c r="BH386" s="231"/>
      <c r="BI386" s="231"/>
      <c r="BJ386" s="231"/>
      <c r="BK386" s="231"/>
      <c r="BL386" s="231"/>
      <c r="BM386" s="232">
        <v>16</v>
      </c>
    </row>
    <row r="387" spans="1:65">
      <c r="A387" s="30"/>
      <c r="B387" s="3" t="s">
        <v>272</v>
      </c>
      <c r="C387" s="29"/>
      <c r="D387" s="233">
        <v>16</v>
      </c>
      <c r="E387" s="230"/>
      <c r="F387" s="231"/>
      <c r="G387" s="231"/>
      <c r="H387" s="231"/>
      <c r="I387" s="231"/>
      <c r="J387" s="231"/>
      <c r="K387" s="231"/>
      <c r="L387" s="231"/>
      <c r="M387" s="231"/>
      <c r="N387" s="231"/>
      <c r="O387" s="231"/>
      <c r="P387" s="231"/>
      <c r="Q387" s="231"/>
      <c r="R387" s="231"/>
      <c r="S387" s="231"/>
      <c r="T387" s="231"/>
      <c r="U387" s="231"/>
      <c r="V387" s="231"/>
      <c r="W387" s="231"/>
      <c r="X387" s="231"/>
      <c r="Y387" s="231"/>
      <c r="Z387" s="231"/>
      <c r="AA387" s="231"/>
      <c r="AB387" s="231"/>
      <c r="AC387" s="231"/>
      <c r="AD387" s="231"/>
      <c r="AE387" s="231"/>
      <c r="AF387" s="231"/>
      <c r="AG387" s="231"/>
      <c r="AH387" s="231"/>
      <c r="AI387" s="231"/>
      <c r="AJ387" s="231"/>
      <c r="AK387" s="231"/>
      <c r="AL387" s="231"/>
      <c r="AM387" s="231"/>
      <c r="AN387" s="231"/>
      <c r="AO387" s="231"/>
      <c r="AP387" s="231"/>
      <c r="AQ387" s="231"/>
      <c r="AR387" s="231"/>
      <c r="AS387" s="231"/>
      <c r="AT387" s="231"/>
      <c r="AU387" s="231"/>
      <c r="AV387" s="231"/>
      <c r="AW387" s="231"/>
      <c r="AX387" s="231"/>
      <c r="AY387" s="231"/>
      <c r="AZ387" s="231"/>
      <c r="BA387" s="231"/>
      <c r="BB387" s="231"/>
      <c r="BC387" s="231"/>
      <c r="BD387" s="231"/>
      <c r="BE387" s="231"/>
      <c r="BF387" s="231"/>
      <c r="BG387" s="231"/>
      <c r="BH387" s="231"/>
      <c r="BI387" s="231"/>
      <c r="BJ387" s="231"/>
      <c r="BK387" s="231"/>
      <c r="BL387" s="231"/>
      <c r="BM387" s="232">
        <v>16</v>
      </c>
    </row>
    <row r="388" spans="1:65">
      <c r="A388" s="30"/>
      <c r="B388" s="3" t="s">
        <v>273</v>
      </c>
      <c r="C388" s="29"/>
      <c r="D388" s="233">
        <v>0</v>
      </c>
      <c r="E388" s="230"/>
      <c r="F388" s="231"/>
      <c r="G388" s="231"/>
      <c r="H388" s="231"/>
      <c r="I388" s="231"/>
      <c r="J388" s="231"/>
      <c r="K388" s="231"/>
      <c r="L388" s="231"/>
      <c r="M388" s="231"/>
      <c r="N388" s="231"/>
      <c r="O388" s="231"/>
      <c r="P388" s="231"/>
      <c r="Q388" s="231"/>
      <c r="R388" s="231"/>
      <c r="S388" s="231"/>
      <c r="T388" s="231"/>
      <c r="U388" s="231"/>
      <c r="V388" s="231"/>
      <c r="W388" s="231"/>
      <c r="X388" s="231"/>
      <c r="Y388" s="231"/>
      <c r="Z388" s="231"/>
      <c r="AA388" s="231"/>
      <c r="AB388" s="231"/>
      <c r="AC388" s="231"/>
      <c r="AD388" s="231"/>
      <c r="AE388" s="231"/>
      <c r="AF388" s="231"/>
      <c r="AG388" s="231"/>
      <c r="AH388" s="231"/>
      <c r="AI388" s="231"/>
      <c r="AJ388" s="231"/>
      <c r="AK388" s="231"/>
      <c r="AL388" s="231"/>
      <c r="AM388" s="231"/>
      <c r="AN388" s="231"/>
      <c r="AO388" s="231"/>
      <c r="AP388" s="231"/>
      <c r="AQ388" s="231"/>
      <c r="AR388" s="231"/>
      <c r="AS388" s="231"/>
      <c r="AT388" s="231"/>
      <c r="AU388" s="231"/>
      <c r="AV388" s="231"/>
      <c r="AW388" s="231"/>
      <c r="AX388" s="231"/>
      <c r="AY388" s="231"/>
      <c r="AZ388" s="231"/>
      <c r="BA388" s="231"/>
      <c r="BB388" s="231"/>
      <c r="BC388" s="231"/>
      <c r="BD388" s="231"/>
      <c r="BE388" s="231"/>
      <c r="BF388" s="231"/>
      <c r="BG388" s="231"/>
      <c r="BH388" s="231"/>
      <c r="BI388" s="231"/>
      <c r="BJ388" s="231"/>
      <c r="BK388" s="231"/>
      <c r="BL388" s="231"/>
      <c r="BM388" s="232">
        <v>37</v>
      </c>
    </row>
    <row r="389" spans="1:65">
      <c r="A389" s="30"/>
      <c r="B389" s="3" t="s">
        <v>87</v>
      </c>
      <c r="C389" s="29"/>
      <c r="D389" s="13">
        <v>0</v>
      </c>
      <c r="E389" s="15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274</v>
      </c>
      <c r="C390" s="29"/>
      <c r="D390" s="13">
        <v>0</v>
      </c>
      <c r="E390" s="15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275</v>
      </c>
      <c r="C391" s="47"/>
      <c r="D391" s="45" t="s">
        <v>276</v>
      </c>
      <c r="E391" s="15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679</v>
      </c>
      <c r="BM393" s="28" t="s">
        <v>278</v>
      </c>
    </row>
    <row r="394" spans="1:65" ht="15">
      <c r="A394" s="25" t="s">
        <v>40</v>
      </c>
      <c r="B394" s="18" t="s">
        <v>110</v>
      </c>
      <c r="C394" s="15" t="s">
        <v>111</v>
      </c>
      <c r="D394" s="16" t="s">
        <v>369</v>
      </c>
      <c r="E394" s="15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230</v>
      </c>
      <c r="C395" s="9" t="s">
        <v>230</v>
      </c>
      <c r="D395" s="10" t="s">
        <v>112</v>
      </c>
      <c r="E395" s="15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378</v>
      </c>
      <c r="E396" s="15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3.8599999999999994</v>
      </c>
      <c r="E398" s="15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3.69</v>
      </c>
      <c r="E399" s="15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32</v>
      </c>
    </row>
    <row r="400" spans="1:65">
      <c r="A400" s="30"/>
      <c r="B400" s="20" t="s">
        <v>271</v>
      </c>
      <c r="C400" s="12"/>
      <c r="D400" s="23">
        <v>3.7749999999999995</v>
      </c>
      <c r="E400" s="15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272</v>
      </c>
      <c r="C401" s="29"/>
      <c r="D401" s="11">
        <v>3.7749999999999995</v>
      </c>
      <c r="E401" s="15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3.7749999999999999</v>
      </c>
    </row>
    <row r="402" spans="1:65">
      <c r="A402" s="30"/>
      <c r="B402" s="3" t="s">
        <v>273</v>
      </c>
      <c r="C402" s="29"/>
      <c r="D402" s="24">
        <v>0.12020815280171271</v>
      </c>
      <c r="E402" s="15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38</v>
      </c>
    </row>
    <row r="403" spans="1:65">
      <c r="A403" s="30"/>
      <c r="B403" s="3" t="s">
        <v>87</v>
      </c>
      <c r="C403" s="29"/>
      <c r="D403" s="13">
        <v>3.1843219285221915E-2</v>
      </c>
      <c r="E403" s="15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274</v>
      </c>
      <c r="C404" s="29"/>
      <c r="D404" s="13">
        <v>-1.1102230246251565E-16</v>
      </c>
      <c r="E404" s="15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275</v>
      </c>
      <c r="C405" s="47"/>
      <c r="D405" s="45" t="s">
        <v>276</v>
      </c>
      <c r="E405" s="154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680</v>
      </c>
      <c r="BM407" s="28" t="s">
        <v>278</v>
      </c>
    </row>
    <row r="408" spans="1:65" ht="15">
      <c r="A408" s="25" t="s">
        <v>43</v>
      </c>
      <c r="B408" s="18" t="s">
        <v>110</v>
      </c>
      <c r="C408" s="15" t="s">
        <v>111</v>
      </c>
      <c r="D408" s="16" t="s">
        <v>369</v>
      </c>
      <c r="E408" s="154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230</v>
      </c>
      <c r="C409" s="9" t="s">
        <v>230</v>
      </c>
      <c r="D409" s="10" t="s">
        <v>112</v>
      </c>
      <c r="E409" s="154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378</v>
      </c>
      <c r="E410" s="15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</v>
      </c>
    </row>
    <row r="411" spans="1:65">
      <c r="A411" s="30"/>
      <c r="B411" s="19"/>
      <c r="C411" s="9"/>
      <c r="D411" s="26"/>
      <c r="E411" s="15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</v>
      </c>
    </row>
    <row r="412" spans="1:65">
      <c r="A412" s="30"/>
      <c r="B412" s="18">
        <v>1</v>
      </c>
      <c r="C412" s="14">
        <v>1</v>
      </c>
      <c r="D412" s="219">
        <v>62.100000000000009</v>
      </c>
      <c r="E412" s="221"/>
      <c r="F412" s="222"/>
      <c r="G412" s="222"/>
      <c r="H412" s="222"/>
      <c r="I412" s="222"/>
      <c r="J412" s="222"/>
      <c r="K412" s="222"/>
      <c r="L412" s="222"/>
      <c r="M412" s="222"/>
      <c r="N412" s="222"/>
      <c r="O412" s="222"/>
      <c r="P412" s="222"/>
      <c r="Q412" s="222"/>
      <c r="R412" s="222"/>
      <c r="S412" s="222"/>
      <c r="T412" s="222"/>
      <c r="U412" s="222"/>
      <c r="V412" s="222"/>
      <c r="W412" s="222"/>
      <c r="X412" s="222"/>
      <c r="Y412" s="222"/>
      <c r="Z412" s="222"/>
      <c r="AA412" s="222"/>
      <c r="AB412" s="222"/>
      <c r="AC412" s="222"/>
      <c r="AD412" s="222"/>
      <c r="AE412" s="222"/>
      <c r="AF412" s="222"/>
      <c r="AG412" s="222"/>
      <c r="AH412" s="222"/>
      <c r="AI412" s="222"/>
      <c r="AJ412" s="222"/>
      <c r="AK412" s="222"/>
      <c r="AL412" s="222"/>
      <c r="AM412" s="222"/>
      <c r="AN412" s="222"/>
      <c r="AO412" s="222"/>
      <c r="AP412" s="222"/>
      <c r="AQ412" s="222"/>
      <c r="AR412" s="222"/>
      <c r="AS412" s="222"/>
      <c r="AT412" s="222"/>
      <c r="AU412" s="222"/>
      <c r="AV412" s="222"/>
      <c r="AW412" s="222"/>
      <c r="AX412" s="222"/>
      <c r="AY412" s="222"/>
      <c r="AZ412" s="222"/>
      <c r="BA412" s="222"/>
      <c r="BB412" s="222"/>
      <c r="BC412" s="222"/>
      <c r="BD412" s="222"/>
      <c r="BE412" s="222"/>
      <c r="BF412" s="222"/>
      <c r="BG412" s="222"/>
      <c r="BH412" s="222"/>
      <c r="BI412" s="222"/>
      <c r="BJ412" s="222"/>
      <c r="BK412" s="222"/>
      <c r="BL412" s="222"/>
      <c r="BM412" s="223">
        <v>1</v>
      </c>
    </row>
    <row r="413" spans="1:65">
      <c r="A413" s="30"/>
      <c r="B413" s="19">
        <v>1</v>
      </c>
      <c r="C413" s="9">
        <v>2</v>
      </c>
      <c r="D413" s="224">
        <v>62</v>
      </c>
      <c r="E413" s="221"/>
      <c r="F413" s="222"/>
      <c r="G413" s="222"/>
      <c r="H413" s="222"/>
      <c r="I413" s="222"/>
      <c r="J413" s="222"/>
      <c r="K413" s="222"/>
      <c r="L413" s="222"/>
      <c r="M413" s="222"/>
      <c r="N413" s="222"/>
      <c r="O413" s="222"/>
      <c r="P413" s="222"/>
      <c r="Q413" s="222"/>
      <c r="R413" s="222"/>
      <c r="S413" s="222"/>
      <c r="T413" s="222"/>
      <c r="U413" s="222"/>
      <c r="V413" s="222"/>
      <c r="W413" s="222"/>
      <c r="X413" s="222"/>
      <c r="Y413" s="222"/>
      <c r="Z413" s="222"/>
      <c r="AA413" s="222"/>
      <c r="AB413" s="222"/>
      <c r="AC413" s="222"/>
      <c r="AD413" s="222"/>
      <c r="AE413" s="222"/>
      <c r="AF413" s="222"/>
      <c r="AG413" s="222"/>
      <c r="AH413" s="222"/>
      <c r="AI413" s="222"/>
      <c r="AJ413" s="222"/>
      <c r="AK413" s="222"/>
      <c r="AL413" s="222"/>
      <c r="AM413" s="222"/>
      <c r="AN413" s="222"/>
      <c r="AO413" s="222"/>
      <c r="AP413" s="222"/>
      <c r="AQ413" s="222"/>
      <c r="AR413" s="222"/>
      <c r="AS413" s="222"/>
      <c r="AT413" s="222"/>
      <c r="AU413" s="222"/>
      <c r="AV413" s="222"/>
      <c r="AW413" s="222"/>
      <c r="AX413" s="222"/>
      <c r="AY413" s="222"/>
      <c r="AZ413" s="222"/>
      <c r="BA413" s="222"/>
      <c r="BB413" s="222"/>
      <c r="BC413" s="222"/>
      <c r="BD413" s="222"/>
      <c r="BE413" s="222"/>
      <c r="BF413" s="222"/>
      <c r="BG413" s="222"/>
      <c r="BH413" s="222"/>
      <c r="BI413" s="222"/>
      <c r="BJ413" s="222"/>
      <c r="BK413" s="222"/>
      <c r="BL413" s="222"/>
      <c r="BM413" s="223">
        <v>33</v>
      </c>
    </row>
    <row r="414" spans="1:65">
      <c r="A414" s="30"/>
      <c r="B414" s="20" t="s">
        <v>271</v>
      </c>
      <c r="C414" s="12"/>
      <c r="D414" s="228">
        <v>62.050000000000004</v>
      </c>
      <c r="E414" s="221"/>
      <c r="F414" s="222"/>
      <c r="G414" s="222"/>
      <c r="H414" s="222"/>
      <c r="I414" s="222"/>
      <c r="J414" s="222"/>
      <c r="K414" s="222"/>
      <c r="L414" s="222"/>
      <c r="M414" s="222"/>
      <c r="N414" s="222"/>
      <c r="O414" s="222"/>
      <c r="P414" s="222"/>
      <c r="Q414" s="222"/>
      <c r="R414" s="222"/>
      <c r="S414" s="222"/>
      <c r="T414" s="222"/>
      <c r="U414" s="222"/>
      <c r="V414" s="222"/>
      <c r="W414" s="222"/>
      <c r="X414" s="222"/>
      <c r="Y414" s="222"/>
      <c r="Z414" s="222"/>
      <c r="AA414" s="222"/>
      <c r="AB414" s="222"/>
      <c r="AC414" s="222"/>
      <c r="AD414" s="222"/>
      <c r="AE414" s="222"/>
      <c r="AF414" s="222"/>
      <c r="AG414" s="222"/>
      <c r="AH414" s="222"/>
      <c r="AI414" s="222"/>
      <c r="AJ414" s="222"/>
      <c r="AK414" s="222"/>
      <c r="AL414" s="222"/>
      <c r="AM414" s="222"/>
      <c r="AN414" s="222"/>
      <c r="AO414" s="222"/>
      <c r="AP414" s="222"/>
      <c r="AQ414" s="222"/>
      <c r="AR414" s="222"/>
      <c r="AS414" s="222"/>
      <c r="AT414" s="222"/>
      <c r="AU414" s="222"/>
      <c r="AV414" s="222"/>
      <c r="AW414" s="222"/>
      <c r="AX414" s="222"/>
      <c r="AY414" s="222"/>
      <c r="AZ414" s="222"/>
      <c r="BA414" s="222"/>
      <c r="BB414" s="222"/>
      <c r="BC414" s="222"/>
      <c r="BD414" s="222"/>
      <c r="BE414" s="222"/>
      <c r="BF414" s="222"/>
      <c r="BG414" s="222"/>
      <c r="BH414" s="222"/>
      <c r="BI414" s="222"/>
      <c r="BJ414" s="222"/>
      <c r="BK414" s="222"/>
      <c r="BL414" s="222"/>
      <c r="BM414" s="223">
        <v>16</v>
      </c>
    </row>
    <row r="415" spans="1:65">
      <c r="A415" s="30"/>
      <c r="B415" s="3" t="s">
        <v>272</v>
      </c>
      <c r="C415" s="29"/>
      <c r="D415" s="224">
        <v>62.050000000000004</v>
      </c>
      <c r="E415" s="221"/>
      <c r="F415" s="222"/>
      <c r="G415" s="222"/>
      <c r="H415" s="222"/>
      <c r="I415" s="222"/>
      <c r="J415" s="222"/>
      <c r="K415" s="222"/>
      <c r="L415" s="222"/>
      <c r="M415" s="222"/>
      <c r="N415" s="222"/>
      <c r="O415" s="222"/>
      <c r="P415" s="222"/>
      <c r="Q415" s="222"/>
      <c r="R415" s="222"/>
      <c r="S415" s="222"/>
      <c r="T415" s="222"/>
      <c r="U415" s="222"/>
      <c r="V415" s="222"/>
      <c r="W415" s="222"/>
      <c r="X415" s="222"/>
      <c r="Y415" s="222"/>
      <c r="Z415" s="222"/>
      <c r="AA415" s="222"/>
      <c r="AB415" s="222"/>
      <c r="AC415" s="222"/>
      <c r="AD415" s="222"/>
      <c r="AE415" s="222"/>
      <c r="AF415" s="222"/>
      <c r="AG415" s="222"/>
      <c r="AH415" s="222"/>
      <c r="AI415" s="222"/>
      <c r="AJ415" s="222"/>
      <c r="AK415" s="222"/>
      <c r="AL415" s="222"/>
      <c r="AM415" s="222"/>
      <c r="AN415" s="222"/>
      <c r="AO415" s="222"/>
      <c r="AP415" s="222"/>
      <c r="AQ415" s="222"/>
      <c r="AR415" s="222"/>
      <c r="AS415" s="222"/>
      <c r="AT415" s="222"/>
      <c r="AU415" s="222"/>
      <c r="AV415" s="222"/>
      <c r="AW415" s="222"/>
      <c r="AX415" s="222"/>
      <c r="AY415" s="222"/>
      <c r="AZ415" s="222"/>
      <c r="BA415" s="222"/>
      <c r="BB415" s="222"/>
      <c r="BC415" s="222"/>
      <c r="BD415" s="222"/>
      <c r="BE415" s="222"/>
      <c r="BF415" s="222"/>
      <c r="BG415" s="222"/>
      <c r="BH415" s="222"/>
      <c r="BI415" s="222"/>
      <c r="BJ415" s="222"/>
      <c r="BK415" s="222"/>
      <c r="BL415" s="222"/>
      <c r="BM415" s="223">
        <v>62.05</v>
      </c>
    </row>
    <row r="416" spans="1:65">
      <c r="A416" s="30"/>
      <c r="B416" s="3" t="s">
        <v>273</v>
      </c>
      <c r="C416" s="29"/>
      <c r="D416" s="224">
        <v>7.0710678118660789E-2</v>
      </c>
      <c r="E416" s="221"/>
      <c r="F416" s="222"/>
      <c r="G416" s="222"/>
      <c r="H416" s="222"/>
      <c r="I416" s="222"/>
      <c r="J416" s="222"/>
      <c r="K416" s="222"/>
      <c r="L416" s="222"/>
      <c r="M416" s="222"/>
      <c r="N416" s="222"/>
      <c r="O416" s="222"/>
      <c r="P416" s="222"/>
      <c r="Q416" s="222"/>
      <c r="R416" s="222"/>
      <c r="S416" s="222"/>
      <c r="T416" s="222"/>
      <c r="U416" s="222"/>
      <c r="V416" s="222"/>
      <c r="W416" s="222"/>
      <c r="X416" s="222"/>
      <c r="Y416" s="222"/>
      <c r="Z416" s="222"/>
      <c r="AA416" s="222"/>
      <c r="AB416" s="222"/>
      <c r="AC416" s="222"/>
      <c r="AD416" s="222"/>
      <c r="AE416" s="222"/>
      <c r="AF416" s="222"/>
      <c r="AG416" s="222"/>
      <c r="AH416" s="222"/>
      <c r="AI416" s="222"/>
      <c r="AJ416" s="222"/>
      <c r="AK416" s="222"/>
      <c r="AL416" s="222"/>
      <c r="AM416" s="222"/>
      <c r="AN416" s="222"/>
      <c r="AO416" s="222"/>
      <c r="AP416" s="222"/>
      <c r="AQ416" s="222"/>
      <c r="AR416" s="222"/>
      <c r="AS416" s="222"/>
      <c r="AT416" s="222"/>
      <c r="AU416" s="222"/>
      <c r="AV416" s="222"/>
      <c r="AW416" s="222"/>
      <c r="AX416" s="222"/>
      <c r="AY416" s="222"/>
      <c r="AZ416" s="222"/>
      <c r="BA416" s="222"/>
      <c r="BB416" s="222"/>
      <c r="BC416" s="222"/>
      <c r="BD416" s="222"/>
      <c r="BE416" s="222"/>
      <c r="BF416" s="222"/>
      <c r="BG416" s="222"/>
      <c r="BH416" s="222"/>
      <c r="BI416" s="222"/>
      <c r="BJ416" s="222"/>
      <c r="BK416" s="222"/>
      <c r="BL416" s="222"/>
      <c r="BM416" s="223">
        <v>39</v>
      </c>
    </row>
    <row r="417" spans="1:65">
      <c r="A417" s="30"/>
      <c r="B417" s="3" t="s">
        <v>87</v>
      </c>
      <c r="C417" s="29"/>
      <c r="D417" s="13">
        <v>1.1395757956270875E-3</v>
      </c>
      <c r="E417" s="154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274</v>
      </c>
      <c r="C418" s="29"/>
      <c r="D418" s="13">
        <v>2.2204460492503131E-16</v>
      </c>
      <c r="E418" s="154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275</v>
      </c>
      <c r="C419" s="47"/>
      <c r="D419" s="45" t="s">
        <v>276</v>
      </c>
      <c r="E419" s="154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681</v>
      </c>
      <c r="BM421" s="28" t="s">
        <v>278</v>
      </c>
    </row>
    <row r="422" spans="1:65" ht="15">
      <c r="A422" s="25" t="s">
        <v>59</v>
      </c>
      <c r="B422" s="18" t="s">
        <v>110</v>
      </c>
      <c r="C422" s="15" t="s">
        <v>111</v>
      </c>
      <c r="D422" s="16" t="s">
        <v>369</v>
      </c>
      <c r="E422" s="154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230</v>
      </c>
      <c r="C423" s="9" t="s">
        <v>230</v>
      </c>
      <c r="D423" s="10" t="s">
        <v>112</v>
      </c>
      <c r="E423" s="154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378</v>
      </c>
      <c r="E424" s="154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4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11">
        <v>0.02</v>
      </c>
      <c r="E426" s="208"/>
      <c r="F426" s="209"/>
      <c r="G426" s="209"/>
      <c r="H426" s="209"/>
      <c r="I426" s="209"/>
      <c r="J426" s="209"/>
      <c r="K426" s="209"/>
      <c r="L426" s="209"/>
      <c r="M426" s="209"/>
      <c r="N426" s="209"/>
      <c r="O426" s="209"/>
      <c r="P426" s="209"/>
      <c r="Q426" s="209"/>
      <c r="R426" s="209"/>
      <c r="S426" s="209"/>
      <c r="T426" s="209"/>
      <c r="U426" s="209"/>
      <c r="V426" s="209"/>
      <c r="W426" s="209"/>
      <c r="X426" s="209"/>
      <c r="Y426" s="209"/>
      <c r="Z426" s="209"/>
      <c r="AA426" s="209"/>
      <c r="AB426" s="209"/>
      <c r="AC426" s="209"/>
      <c r="AD426" s="209"/>
      <c r="AE426" s="209"/>
      <c r="AF426" s="209"/>
      <c r="AG426" s="209"/>
      <c r="AH426" s="209"/>
      <c r="AI426" s="209"/>
      <c r="AJ426" s="209"/>
      <c r="AK426" s="209"/>
      <c r="AL426" s="209"/>
      <c r="AM426" s="209"/>
      <c r="AN426" s="209"/>
      <c r="AO426" s="209"/>
      <c r="AP426" s="209"/>
      <c r="AQ426" s="209"/>
      <c r="AR426" s="209"/>
      <c r="AS426" s="209"/>
      <c r="AT426" s="209"/>
      <c r="AU426" s="209"/>
      <c r="AV426" s="209"/>
      <c r="AW426" s="209"/>
      <c r="AX426" s="209"/>
      <c r="AY426" s="209"/>
      <c r="AZ426" s="209"/>
      <c r="BA426" s="209"/>
      <c r="BB426" s="209"/>
      <c r="BC426" s="209"/>
      <c r="BD426" s="209"/>
      <c r="BE426" s="209"/>
      <c r="BF426" s="209"/>
      <c r="BG426" s="209"/>
      <c r="BH426" s="209"/>
      <c r="BI426" s="209"/>
      <c r="BJ426" s="209"/>
      <c r="BK426" s="209"/>
      <c r="BL426" s="209"/>
      <c r="BM426" s="213">
        <v>1</v>
      </c>
    </row>
    <row r="427" spans="1:65">
      <c r="A427" s="30"/>
      <c r="B427" s="19">
        <v>1</v>
      </c>
      <c r="C427" s="9">
        <v>2</v>
      </c>
      <c r="D427" s="24" t="s">
        <v>106</v>
      </c>
      <c r="E427" s="208"/>
      <c r="F427" s="209"/>
      <c r="G427" s="209"/>
      <c r="H427" s="209"/>
      <c r="I427" s="209"/>
      <c r="J427" s="209"/>
      <c r="K427" s="209"/>
      <c r="L427" s="209"/>
      <c r="M427" s="209"/>
      <c r="N427" s="209"/>
      <c r="O427" s="209"/>
      <c r="P427" s="209"/>
      <c r="Q427" s="209"/>
      <c r="R427" s="209"/>
      <c r="S427" s="209"/>
      <c r="T427" s="209"/>
      <c r="U427" s="209"/>
      <c r="V427" s="209"/>
      <c r="W427" s="209"/>
      <c r="X427" s="209"/>
      <c r="Y427" s="209"/>
      <c r="Z427" s="209"/>
      <c r="AA427" s="209"/>
      <c r="AB427" s="209"/>
      <c r="AC427" s="209"/>
      <c r="AD427" s="209"/>
      <c r="AE427" s="209"/>
      <c r="AF427" s="209"/>
      <c r="AG427" s="209"/>
      <c r="AH427" s="209"/>
      <c r="AI427" s="209"/>
      <c r="AJ427" s="209"/>
      <c r="AK427" s="209"/>
      <c r="AL427" s="209"/>
      <c r="AM427" s="209"/>
      <c r="AN427" s="209"/>
      <c r="AO427" s="209"/>
      <c r="AP427" s="209"/>
      <c r="AQ427" s="209"/>
      <c r="AR427" s="209"/>
      <c r="AS427" s="209"/>
      <c r="AT427" s="209"/>
      <c r="AU427" s="209"/>
      <c r="AV427" s="209"/>
      <c r="AW427" s="209"/>
      <c r="AX427" s="209"/>
      <c r="AY427" s="209"/>
      <c r="AZ427" s="209"/>
      <c r="BA427" s="209"/>
      <c r="BB427" s="209"/>
      <c r="BC427" s="209"/>
      <c r="BD427" s="209"/>
      <c r="BE427" s="209"/>
      <c r="BF427" s="209"/>
      <c r="BG427" s="209"/>
      <c r="BH427" s="209"/>
      <c r="BI427" s="209"/>
      <c r="BJ427" s="209"/>
      <c r="BK427" s="209"/>
      <c r="BL427" s="209"/>
      <c r="BM427" s="213">
        <v>34</v>
      </c>
    </row>
    <row r="428" spans="1:65">
      <c r="A428" s="30"/>
      <c r="B428" s="20" t="s">
        <v>271</v>
      </c>
      <c r="C428" s="12"/>
      <c r="D428" s="217">
        <v>0.02</v>
      </c>
      <c r="E428" s="208"/>
      <c r="F428" s="209"/>
      <c r="G428" s="209"/>
      <c r="H428" s="209"/>
      <c r="I428" s="209"/>
      <c r="J428" s="209"/>
      <c r="K428" s="209"/>
      <c r="L428" s="209"/>
      <c r="M428" s="209"/>
      <c r="N428" s="209"/>
      <c r="O428" s="209"/>
      <c r="P428" s="209"/>
      <c r="Q428" s="209"/>
      <c r="R428" s="209"/>
      <c r="S428" s="209"/>
      <c r="T428" s="209"/>
      <c r="U428" s="209"/>
      <c r="V428" s="209"/>
      <c r="W428" s="209"/>
      <c r="X428" s="209"/>
      <c r="Y428" s="209"/>
      <c r="Z428" s="209"/>
      <c r="AA428" s="209"/>
      <c r="AB428" s="209"/>
      <c r="AC428" s="209"/>
      <c r="AD428" s="209"/>
      <c r="AE428" s="209"/>
      <c r="AF428" s="209"/>
      <c r="AG428" s="209"/>
      <c r="AH428" s="209"/>
      <c r="AI428" s="209"/>
      <c r="AJ428" s="209"/>
      <c r="AK428" s="209"/>
      <c r="AL428" s="209"/>
      <c r="AM428" s="209"/>
      <c r="AN428" s="209"/>
      <c r="AO428" s="209"/>
      <c r="AP428" s="209"/>
      <c r="AQ428" s="209"/>
      <c r="AR428" s="209"/>
      <c r="AS428" s="209"/>
      <c r="AT428" s="209"/>
      <c r="AU428" s="209"/>
      <c r="AV428" s="209"/>
      <c r="AW428" s="209"/>
      <c r="AX428" s="209"/>
      <c r="AY428" s="209"/>
      <c r="AZ428" s="209"/>
      <c r="BA428" s="209"/>
      <c r="BB428" s="209"/>
      <c r="BC428" s="209"/>
      <c r="BD428" s="209"/>
      <c r="BE428" s="209"/>
      <c r="BF428" s="209"/>
      <c r="BG428" s="209"/>
      <c r="BH428" s="209"/>
      <c r="BI428" s="209"/>
      <c r="BJ428" s="209"/>
      <c r="BK428" s="209"/>
      <c r="BL428" s="209"/>
      <c r="BM428" s="213">
        <v>16</v>
      </c>
    </row>
    <row r="429" spans="1:65">
      <c r="A429" s="30"/>
      <c r="B429" s="3" t="s">
        <v>272</v>
      </c>
      <c r="C429" s="29"/>
      <c r="D429" s="24">
        <v>0.02</v>
      </c>
      <c r="E429" s="208"/>
      <c r="F429" s="209"/>
      <c r="G429" s="209"/>
      <c r="H429" s="209"/>
      <c r="I429" s="209"/>
      <c r="J429" s="209"/>
      <c r="K429" s="209"/>
      <c r="L429" s="209"/>
      <c r="M429" s="209"/>
      <c r="N429" s="209"/>
      <c r="O429" s="209"/>
      <c r="P429" s="209"/>
      <c r="Q429" s="209"/>
      <c r="R429" s="209"/>
      <c r="S429" s="209"/>
      <c r="T429" s="209"/>
      <c r="U429" s="209"/>
      <c r="V429" s="209"/>
      <c r="W429" s="209"/>
      <c r="X429" s="209"/>
      <c r="Y429" s="209"/>
      <c r="Z429" s="209"/>
      <c r="AA429" s="209"/>
      <c r="AB429" s="209"/>
      <c r="AC429" s="209"/>
      <c r="AD429" s="209"/>
      <c r="AE429" s="209"/>
      <c r="AF429" s="209"/>
      <c r="AG429" s="209"/>
      <c r="AH429" s="209"/>
      <c r="AI429" s="209"/>
      <c r="AJ429" s="209"/>
      <c r="AK429" s="209"/>
      <c r="AL429" s="209"/>
      <c r="AM429" s="209"/>
      <c r="AN429" s="209"/>
      <c r="AO429" s="209"/>
      <c r="AP429" s="209"/>
      <c r="AQ429" s="209"/>
      <c r="AR429" s="209"/>
      <c r="AS429" s="209"/>
      <c r="AT429" s="209"/>
      <c r="AU429" s="209"/>
      <c r="AV429" s="209"/>
      <c r="AW429" s="209"/>
      <c r="AX429" s="209"/>
      <c r="AY429" s="209"/>
      <c r="AZ429" s="209"/>
      <c r="BA429" s="209"/>
      <c r="BB429" s="209"/>
      <c r="BC429" s="209"/>
      <c r="BD429" s="209"/>
      <c r="BE429" s="209"/>
      <c r="BF429" s="209"/>
      <c r="BG429" s="209"/>
      <c r="BH429" s="209"/>
      <c r="BI429" s="209"/>
      <c r="BJ429" s="209"/>
      <c r="BK429" s="209"/>
      <c r="BL429" s="209"/>
      <c r="BM429" s="213">
        <v>1.2500000000000001E-2</v>
      </c>
    </row>
    <row r="430" spans="1:65">
      <c r="A430" s="30"/>
      <c r="B430" s="3" t="s">
        <v>273</v>
      </c>
      <c r="C430" s="29"/>
      <c r="D430" s="24" t="s">
        <v>702</v>
      </c>
      <c r="E430" s="208"/>
      <c r="F430" s="209"/>
      <c r="G430" s="209"/>
      <c r="H430" s="209"/>
      <c r="I430" s="209"/>
      <c r="J430" s="209"/>
      <c r="K430" s="209"/>
      <c r="L430" s="209"/>
      <c r="M430" s="209"/>
      <c r="N430" s="209"/>
      <c r="O430" s="209"/>
      <c r="P430" s="209"/>
      <c r="Q430" s="209"/>
      <c r="R430" s="209"/>
      <c r="S430" s="209"/>
      <c r="T430" s="209"/>
      <c r="U430" s="209"/>
      <c r="V430" s="209"/>
      <c r="W430" s="209"/>
      <c r="X430" s="209"/>
      <c r="Y430" s="209"/>
      <c r="Z430" s="209"/>
      <c r="AA430" s="209"/>
      <c r="AB430" s="209"/>
      <c r="AC430" s="209"/>
      <c r="AD430" s="209"/>
      <c r="AE430" s="209"/>
      <c r="AF430" s="209"/>
      <c r="AG430" s="209"/>
      <c r="AH430" s="209"/>
      <c r="AI430" s="209"/>
      <c r="AJ430" s="209"/>
      <c r="AK430" s="209"/>
      <c r="AL430" s="209"/>
      <c r="AM430" s="209"/>
      <c r="AN430" s="209"/>
      <c r="AO430" s="209"/>
      <c r="AP430" s="209"/>
      <c r="AQ430" s="209"/>
      <c r="AR430" s="209"/>
      <c r="AS430" s="209"/>
      <c r="AT430" s="209"/>
      <c r="AU430" s="209"/>
      <c r="AV430" s="209"/>
      <c r="AW430" s="209"/>
      <c r="AX430" s="209"/>
      <c r="AY430" s="209"/>
      <c r="AZ430" s="209"/>
      <c r="BA430" s="209"/>
      <c r="BB430" s="209"/>
      <c r="BC430" s="209"/>
      <c r="BD430" s="209"/>
      <c r="BE430" s="209"/>
      <c r="BF430" s="209"/>
      <c r="BG430" s="209"/>
      <c r="BH430" s="209"/>
      <c r="BI430" s="209"/>
      <c r="BJ430" s="209"/>
      <c r="BK430" s="209"/>
      <c r="BL430" s="209"/>
      <c r="BM430" s="213">
        <v>40</v>
      </c>
    </row>
    <row r="431" spans="1:65">
      <c r="A431" s="30"/>
      <c r="B431" s="3" t="s">
        <v>87</v>
      </c>
      <c r="C431" s="29"/>
      <c r="D431" s="13" t="s">
        <v>702</v>
      </c>
      <c r="E431" s="154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274</v>
      </c>
      <c r="C432" s="29"/>
      <c r="D432" s="13">
        <v>0.59999999999999987</v>
      </c>
      <c r="E432" s="154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275</v>
      </c>
      <c r="C433" s="47"/>
      <c r="D433" s="45" t="s">
        <v>276</v>
      </c>
      <c r="E433" s="154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682</v>
      </c>
      <c r="BM435" s="28" t="s">
        <v>278</v>
      </c>
    </row>
    <row r="436" spans="1:65" ht="15">
      <c r="A436" s="25" t="s">
        <v>6</v>
      </c>
      <c r="B436" s="18" t="s">
        <v>110</v>
      </c>
      <c r="C436" s="15" t="s">
        <v>111</v>
      </c>
      <c r="D436" s="16" t="s">
        <v>369</v>
      </c>
      <c r="E436" s="154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230</v>
      </c>
      <c r="C437" s="9" t="s">
        <v>230</v>
      </c>
      <c r="D437" s="10" t="s">
        <v>112</v>
      </c>
      <c r="E437" s="154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378</v>
      </c>
      <c r="E438" s="154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1</v>
      </c>
    </row>
    <row r="439" spans="1:65">
      <c r="A439" s="30"/>
      <c r="B439" s="19"/>
      <c r="C439" s="9"/>
      <c r="D439" s="26"/>
      <c r="E439" s="154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1</v>
      </c>
    </row>
    <row r="440" spans="1:65">
      <c r="A440" s="30"/>
      <c r="B440" s="18">
        <v>1</v>
      </c>
      <c r="C440" s="14">
        <v>1</v>
      </c>
      <c r="D440" s="229">
        <v>30.800000000000004</v>
      </c>
      <c r="E440" s="230"/>
      <c r="F440" s="231"/>
      <c r="G440" s="231"/>
      <c r="H440" s="231"/>
      <c r="I440" s="231"/>
      <c r="J440" s="231"/>
      <c r="K440" s="231"/>
      <c r="L440" s="231"/>
      <c r="M440" s="231"/>
      <c r="N440" s="231"/>
      <c r="O440" s="231"/>
      <c r="P440" s="231"/>
      <c r="Q440" s="231"/>
      <c r="R440" s="231"/>
      <c r="S440" s="231"/>
      <c r="T440" s="231"/>
      <c r="U440" s="231"/>
      <c r="V440" s="231"/>
      <c r="W440" s="231"/>
      <c r="X440" s="231"/>
      <c r="Y440" s="231"/>
      <c r="Z440" s="231"/>
      <c r="AA440" s="231"/>
      <c r="AB440" s="231"/>
      <c r="AC440" s="231"/>
      <c r="AD440" s="231"/>
      <c r="AE440" s="231"/>
      <c r="AF440" s="231"/>
      <c r="AG440" s="231"/>
      <c r="AH440" s="231"/>
      <c r="AI440" s="231"/>
      <c r="AJ440" s="231"/>
      <c r="AK440" s="231"/>
      <c r="AL440" s="231"/>
      <c r="AM440" s="231"/>
      <c r="AN440" s="231"/>
      <c r="AO440" s="231"/>
      <c r="AP440" s="231"/>
      <c r="AQ440" s="231"/>
      <c r="AR440" s="231"/>
      <c r="AS440" s="231"/>
      <c r="AT440" s="231"/>
      <c r="AU440" s="231"/>
      <c r="AV440" s="231"/>
      <c r="AW440" s="231"/>
      <c r="AX440" s="231"/>
      <c r="AY440" s="231"/>
      <c r="AZ440" s="231"/>
      <c r="BA440" s="231"/>
      <c r="BB440" s="231"/>
      <c r="BC440" s="231"/>
      <c r="BD440" s="231"/>
      <c r="BE440" s="231"/>
      <c r="BF440" s="231"/>
      <c r="BG440" s="231"/>
      <c r="BH440" s="231"/>
      <c r="BI440" s="231"/>
      <c r="BJ440" s="231"/>
      <c r="BK440" s="231"/>
      <c r="BL440" s="231"/>
      <c r="BM440" s="232">
        <v>1</v>
      </c>
    </row>
    <row r="441" spans="1:65">
      <c r="A441" s="30"/>
      <c r="B441" s="19">
        <v>1</v>
      </c>
      <c r="C441" s="9">
        <v>2</v>
      </c>
      <c r="D441" s="233">
        <v>31</v>
      </c>
      <c r="E441" s="230"/>
      <c r="F441" s="231"/>
      <c r="G441" s="231"/>
      <c r="H441" s="231"/>
      <c r="I441" s="231"/>
      <c r="J441" s="231"/>
      <c r="K441" s="231"/>
      <c r="L441" s="231"/>
      <c r="M441" s="231"/>
      <c r="N441" s="231"/>
      <c r="O441" s="231"/>
      <c r="P441" s="231"/>
      <c r="Q441" s="231"/>
      <c r="R441" s="231"/>
      <c r="S441" s="231"/>
      <c r="T441" s="231"/>
      <c r="U441" s="231"/>
      <c r="V441" s="231"/>
      <c r="W441" s="231"/>
      <c r="X441" s="231"/>
      <c r="Y441" s="231"/>
      <c r="Z441" s="231"/>
      <c r="AA441" s="231"/>
      <c r="AB441" s="231"/>
      <c r="AC441" s="231"/>
      <c r="AD441" s="231"/>
      <c r="AE441" s="231"/>
      <c r="AF441" s="231"/>
      <c r="AG441" s="231"/>
      <c r="AH441" s="231"/>
      <c r="AI441" s="231"/>
      <c r="AJ441" s="231"/>
      <c r="AK441" s="231"/>
      <c r="AL441" s="231"/>
      <c r="AM441" s="231"/>
      <c r="AN441" s="231"/>
      <c r="AO441" s="231"/>
      <c r="AP441" s="231"/>
      <c r="AQ441" s="231"/>
      <c r="AR441" s="231"/>
      <c r="AS441" s="231"/>
      <c r="AT441" s="231"/>
      <c r="AU441" s="231"/>
      <c r="AV441" s="231"/>
      <c r="AW441" s="231"/>
      <c r="AX441" s="231"/>
      <c r="AY441" s="231"/>
      <c r="AZ441" s="231"/>
      <c r="BA441" s="231"/>
      <c r="BB441" s="231"/>
      <c r="BC441" s="231"/>
      <c r="BD441" s="231"/>
      <c r="BE441" s="231"/>
      <c r="BF441" s="231"/>
      <c r="BG441" s="231"/>
      <c r="BH441" s="231"/>
      <c r="BI441" s="231"/>
      <c r="BJ441" s="231"/>
      <c r="BK441" s="231"/>
      <c r="BL441" s="231"/>
      <c r="BM441" s="232">
        <v>35</v>
      </c>
    </row>
    <row r="442" spans="1:65">
      <c r="A442" s="30"/>
      <c r="B442" s="20" t="s">
        <v>271</v>
      </c>
      <c r="C442" s="12"/>
      <c r="D442" s="235">
        <v>30.900000000000002</v>
      </c>
      <c r="E442" s="230"/>
      <c r="F442" s="231"/>
      <c r="G442" s="231"/>
      <c r="H442" s="231"/>
      <c r="I442" s="231"/>
      <c r="J442" s="231"/>
      <c r="K442" s="231"/>
      <c r="L442" s="231"/>
      <c r="M442" s="231"/>
      <c r="N442" s="231"/>
      <c r="O442" s="231"/>
      <c r="P442" s="231"/>
      <c r="Q442" s="231"/>
      <c r="R442" s="231"/>
      <c r="S442" s="231"/>
      <c r="T442" s="231"/>
      <c r="U442" s="231"/>
      <c r="V442" s="231"/>
      <c r="W442" s="231"/>
      <c r="X442" s="231"/>
      <c r="Y442" s="231"/>
      <c r="Z442" s="231"/>
      <c r="AA442" s="231"/>
      <c r="AB442" s="231"/>
      <c r="AC442" s="231"/>
      <c r="AD442" s="231"/>
      <c r="AE442" s="231"/>
      <c r="AF442" s="231"/>
      <c r="AG442" s="231"/>
      <c r="AH442" s="231"/>
      <c r="AI442" s="231"/>
      <c r="AJ442" s="231"/>
      <c r="AK442" s="231"/>
      <c r="AL442" s="231"/>
      <c r="AM442" s="231"/>
      <c r="AN442" s="231"/>
      <c r="AO442" s="231"/>
      <c r="AP442" s="231"/>
      <c r="AQ442" s="231"/>
      <c r="AR442" s="231"/>
      <c r="AS442" s="231"/>
      <c r="AT442" s="231"/>
      <c r="AU442" s="231"/>
      <c r="AV442" s="231"/>
      <c r="AW442" s="231"/>
      <c r="AX442" s="231"/>
      <c r="AY442" s="231"/>
      <c r="AZ442" s="231"/>
      <c r="BA442" s="231"/>
      <c r="BB442" s="231"/>
      <c r="BC442" s="231"/>
      <c r="BD442" s="231"/>
      <c r="BE442" s="231"/>
      <c r="BF442" s="231"/>
      <c r="BG442" s="231"/>
      <c r="BH442" s="231"/>
      <c r="BI442" s="231"/>
      <c r="BJ442" s="231"/>
      <c r="BK442" s="231"/>
      <c r="BL442" s="231"/>
      <c r="BM442" s="232">
        <v>16</v>
      </c>
    </row>
    <row r="443" spans="1:65">
      <c r="A443" s="30"/>
      <c r="B443" s="3" t="s">
        <v>272</v>
      </c>
      <c r="C443" s="29"/>
      <c r="D443" s="233">
        <v>30.900000000000002</v>
      </c>
      <c r="E443" s="230"/>
      <c r="F443" s="231"/>
      <c r="G443" s="231"/>
      <c r="H443" s="231"/>
      <c r="I443" s="231"/>
      <c r="J443" s="231"/>
      <c r="K443" s="231"/>
      <c r="L443" s="231"/>
      <c r="M443" s="231"/>
      <c r="N443" s="231"/>
      <c r="O443" s="231"/>
      <c r="P443" s="231"/>
      <c r="Q443" s="231"/>
      <c r="R443" s="231"/>
      <c r="S443" s="231"/>
      <c r="T443" s="231"/>
      <c r="U443" s="231"/>
      <c r="V443" s="231"/>
      <c r="W443" s="231"/>
      <c r="X443" s="231"/>
      <c r="Y443" s="231"/>
      <c r="Z443" s="231"/>
      <c r="AA443" s="231"/>
      <c r="AB443" s="231"/>
      <c r="AC443" s="231"/>
      <c r="AD443" s="231"/>
      <c r="AE443" s="231"/>
      <c r="AF443" s="231"/>
      <c r="AG443" s="231"/>
      <c r="AH443" s="231"/>
      <c r="AI443" s="231"/>
      <c r="AJ443" s="231"/>
      <c r="AK443" s="231"/>
      <c r="AL443" s="231"/>
      <c r="AM443" s="231"/>
      <c r="AN443" s="231"/>
      <c r="AO443" s="231"/>
      <c r="AP443" s="231"/>
      <c r="AQ443" s="231"/>
      <c r="AR443" s="231"/>
      <c r="AS443" s="231"/>
      <c r="AT443" s="231"/>
      <c r="AU443" s="231"/>
      <c r="AV443" s="231"/>
      <c r="AW443" s="231"/>
      <c r="AX443" s="231"/>
      <c r="AY443" s="231"/>
      <c r="AZ443" s="231"/>
      <c r="BA443" s="231"/>
      <c r="BB443" s="231"/>
      <c r="BC443" s="231"/>
      <c r="BD443" s="231"/>
      <c r="BE443" s="231"/>
      <c r="BF443" s="231"/>
      <c r="BG443" s="231"/>
      <c r="BH443" s="231"/>
      <c r="BI443" s="231"/>
      <c r="BJ443" s="231"/>
      <c r="BK443" s="231"/>
      <c r="BL443" s="231"/>
      <c r="BM443" s="232">
        <v>30.9</v>
      </c>
    </row>
    <row r="444" spans="1:65">
      <c r="A444" s="30"/>
      <c r="B444" s="3" t="s">
        <v>273</v>
      </c>
      <c r="C444" s="29"/>
      <c r="D444" s="233">
        <v>0.14142135623730648</v>
      </c>
      <c r="E444" s="230"/>
      <c r="F444" s="231"/>
      <c r="G444" s="231"/>
      <c r="H444" s="231"/>
      <c r="I444" s="231"/>
      <c r="J444" s="231"/>
      <c r="K444" s="231"/>
      <c r="L444" s="231"/>
      <c r="M444" s="231"/>
      <c r="N444" s="231"/>
      <c r="O444" s="231"/>
      <c r="P444" s="231"/>
      <c r="Q444" s="231"/>
      <c r="R444" s="231"/>
      <c r="S444" s="231"/>
      <c r="T444" s="231"/>
      <c r="U444" s="231"/>
      <c r="V444" s="231"/>
      <c r="W444" s="231"/>
      <c r="X444" s="231"/>
      <c r="Y444" s="231"/>
      <c r="Z444" s="231"/>
      <c r="AA444" s="231"/>
      <c r="AB444" s="231"/>
      <c r="AC444" s="231"/>
      <c r="AD444" s="231"/>
      <c r="AE444" s="231"/>
      <c r="AF444" s="231"/>
      <c r="AG444" s="231"/>
      <c r="AH444" s="231"/>
      <c r="AI444" s="231"/>
      <c r="AJ444" s="231"/>
      <c r="AK444" s="231"/>
      <c r="AL444" s="231"/>
      <c r="AM444" s="231"/>
      <c r="AN444" s="231"/>
      <c r="AO444" s="231"/>
      <c r="AP444" s="231"/>
      <c r="AQ444" s="231"/>
      <c r="AR444" s="231"/>
      <c r="AS444" s="231"/>
      <c r="AT444" s="231"/>
      <c r="AU444" s="231"/>
      <c r="AV444" s="231"/>
      <c r="AW444" s="231"/>
      <c r="AX444" s="231"/>
      <c r="AY444" s="231"/>
      <c r="AZ444" s="231"/>
      <c r="BA444" s="231"/>
      <c r="BB444" s="231"/>
      <c r="BC444" s="231"/>
      <c r="BD444" s="231"/>
      <c r="BE444" s="231"/>
      <c r="BF444" s="231"/>
      <c r="BG444" s="231"/>
      <c r="BH444" s="231"/>
      <c r="BI444" s="231"/>
      <c r="BJ444" s="231"/>
      <c r="BK444" s="231"/>
      <c r="BL444" s="231"/>
      <c r="BM444" s="232">
        <v>41</v>
      </c>
    </row>
    <row r="445" spans="1:65">
      <c r="A445" s="30"/>
      <c r="B445" s="3" t="s">
        <v>87</v>
      </c>
      <c r="C445" s="29"/>
      <c r="D445" s="13">
        <v>4.5767429203011798E-3</v>
      </c>
      <c r="E445" s="154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274</v>
      </c>
      <c r="C446" s="29"/>
      <c r="D446" s="13">
        <v>2.2204460492503131E-16</v>
      </c>
      <c r="E446" s="154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275</v>
      </c>
      <c r="C447" s="47"/>
      <c r="D447" s="45" t="s">
        <v>276</v>
      </c>
      <c r="E447" s="154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683</v>
      </c>
      <c r="BM449" s="28" t="s">
        <v>278</v>
      </c>
    </row>
    <row r="450" spans="1:65" ht="15">
      <c r="A450" s="25" t="s">
        <v>9</v>
      </c>
      <c r="B450" s="18" t="s">
        <v>110</v>
      </c>
      <c r="C450" s="15" t="s">
        <v>111</v>
      </c>
      <c r="D450" s="16" t="s">
        <v>369</v>
      </c>
      <c r="E450" s="154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230</v>
      </c>
      <c r="C451" s="9" t="s">
        <v>230</v>
      </c>
      <c r="D451" s="10" t="s">
        <v>112</v>
      </c>
      <c r="E451" s="154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378</v>
      </c>
      <c r="E452" s="154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2</v>
      </c>
    </row>
    <row r="453" spans="1:65">
      <c r="A453" s="30"/>
      <c r="B453" s="19"/>
      <c r="C453" s="9"/>
      <c r="D453" s="26"/>
      <c r="E453" s="154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2</v>
      </c>
    </row>
    <row r="454" spans="1:65">
      <c r="A454" s="30"/>
      <c r="B454" s="18">
        <v>1</v>
      </c>
      <c r="C454" s="14">
        <v>1</v>
      </c>
      <c r="D454" s="22">
        <v>4.0999999999999996</v>
      </c>
      <c r="E454" s="154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8">
        <v>1</v>
      </c>
    </row>
    <row r="455" spans="1:65">
      <c r="A455" s="30"/>
      <c r="B455" s="19">
        <v>1</v>
      </c>
      <c r="C455" s="9">
        <v>2</v>
      </c>
      <c r="D455" s="11">
        <v>4</v>
      </c>
      <c r="E455" s="154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>
        <v>36</v>
      </c>
    </row>
    <row r="456" spans="1:65">
      <c r="A456" s="30"/>
      <c r="B456" s="20" t="s">
        <v>271</v>
      </c>
      <c r="C456" s="12"/>
      <c r="D456" s="23">
        <v>4.05</v>
      </c>
      <c r="E456" s="154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>
        <v>16</v>
      </c>
    </row>
    <row r="457" spans="1:65">
      <c r="A457" s="30"/>
      <c r="B457" s="3" t="s">
        <v>272</v>
      </c>
      <c r="C457" s="29"/>
      <c r="D457" s="11">
        <v>4.05</v>
      </c>
      <c r="E457" s="154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4.05</v>
      </c>
    </row>
    <row r="458" spans="1:65">
      <c r="A458" s="30"/>
      <c r="B458" s="3" t="s">
        <v>273</v>
      </c>
      <c r="C458" s="29"/>
      <c r="D458" s="24">
        <v>7.0710678118654502E-2</v>
      </c>
      <c r="E458" s="154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42</v>
      </c>
    </row>
    <row r="459" spans="1:65">
      <c r="A459" s="30"/>
      <c r="B459" s="3" t="s">
        <v>87</v>
      </c>
      <c r="C459" s="29"/>
      <c r="D459" s="13">
        <v>1.7459426695964075E-2</v>
      </c>
      <c r="E459" s="154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274</v>
      </c>
      <c r="C460" s="29"/>
      <c r="D460" s="13">
        <v>0</v>
      </c>
      <c r="E460" s="154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275</v>
      </c>
      <c r="C461" s="47"/>
      <c r="D461" s="45" t="s">
        <v>276</v>
      </c>
      <c r="E461" s="154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684</v>
      </c>
      <c r="BM463" s="28" t="s">
        <v>278</v>
      </c>
    </row>
    <row r="464" spans="1:65" ht="15">
      <c r="A464" s="25" t="s">
        <v>61</v>
      </c>
      <c r="B464" s="18" t="s">
        <v>110</v>
      </c>
      <c r="C464" s="15" t="s">
        <v>111</v>
      </c>
      <c r="D464" s="16" t="s">
        <v>369</v>
      </c>
      <c r="E464" s="154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230</v>
      </c>
      <c r="C465" s="9" t="s">
        <v>230</v>
      </c>
      <c r="D465" s="10" t="s">
        <v>112</v>
      </c>
      <c r="E465" s="154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378</v>
      </c>
      <c r="E466" s="154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4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148" t="s">
        <v>104</v>
      </c>
      <c r="E468" s="154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49" t="s">
        <v>104</v>
      </c>
      <c r="E469" s="154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37</v>
      </c>
    </row>
    <row r="470" spans="1:65">
      <c r="A470" s="30"/>
      <c r="B470" s="20" t="s">
        <v>271</v>
      </c>
      <c r="C470" s="12"/>
      <c r="D470" s="23" t="s">
        <v>702</v>
      </c>
      <c r="E470" s="154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272</v>
      </c>
      <c r="C471" s="29"/>
      <c r="D471" s="11" t="s">
        <v>702</v>
      </c>
      <c r="E471" s="15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104</v>
      </c>
    </row>
    <row r="472" spans="1:65">
      <c r="A472" s="30"/>
      <c r="B472" s="3" t="s">
        <v>273</v>
      </c>
      <c r="C472" s="29"/>
      <c r="D472" s="24" t="s">
        <v>702</v>
      </c>
      <c r="E472" s="15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43</v>
      </c>
    </row>
    <row r="473" spans="1:65">
      <c r="A473" s="30"/>
      <c r="B473" s="3" t="s">
        <v>87</v>
      </c>
      <c r="C473" s="29"/>
      <c r="D473" s="13" t="s">
        <v>702</v>
      </c>
      <c r="E473" s="15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274</v>
      </c>
      <c r="C474" s="29"/>
      <c r="D474" s="13" t="s">
        <v>702</v>
      </c>
      <c r="E474" s="154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275</v>
      </c>
      <c r="C475" s="47"/>
      <c r="D475" s="45" t="s">
        <v>276</v>
      </c>
      <c r="E475" s="154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685</v>
      </c>
      <c r="BM477" s="28" t="s">
        <v>278</v>
      </c>
    </row>
    <row r="478" spans="1:65" ht="15">
      <c r="A478" s="25" t="s">
        <v>12</v>
      </c>
      <c r="B478" s="18" t="s">
        <v>110</v>
      </c>
      <c r="C478" s="15" t="s">
        <v>111</v>
      </c>
      <c r="D478" s="16" t="s">
        <v>369</v>
      </c>
      <c r="E478" s="154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230</v>
      </c>
      <c r="C479" s="9" t="s">
        <v>230</v>
      </c>
      <c r="D479" s="10" t="s">
        <v>112</v>
      </c>
      <c r="E479" s="15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378</v>
      </c>
      <c r="E480" s="15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5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2.8</v>
      </c>
      <c r="E482" s="15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2.82</v>
      </c>
      <c r="E483" s="154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21</v>
      </c>
    </row>
    <row r="484" spans="1:65">
      <c r="A484" s="30"/>
      <c r="B484" s="20" t="s">
        <v>271</v>
      </c>
      <c r="C484" s="12"/>
      <c r="D484" s="23">
        <v>2.8099999999999996</v>
      </c>
      <c r="E484" s="154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272</v>
      </c>
      <c r="C485" s="29"/>
      <c r="D485" s="11">
        <v>2.8099999999999996</v>
      </c>
      <c r="E485" s="154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2.81</v>
      </c>
    </row>
    <row r="486" spans="1:65">
      <c r="A486" s="30"/>
      <c r="B486" s="3" t="s">
        <v>273</v>
      </c>
      <c r="C486" s="29"/>
      <c r="D486" s="24">
        <v>1.4142135623730963E-2</v>
      </c>
      <c r="E486" s="154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27</v>
      </c>
    </row>
    <row r="487" spans="1:65">
      <c r="A487" s="30"/>
      <c r="B487" s="3" t="s">
        <v>87</v>
      </c>
      <c r="C487" s="29"/>
      <c r="D487" s="13">
        <v>5.0327884781960729E-3</v>
      </c>
      <c r="E487" s="154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274</v>
      </c>
      <c r="C488" s="29"/>
      <c r="D488" s="13">
        <v>-1.1102230246251565E-16</v>
      </c>
      <c r="E488" s="154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275</v>
      </c>
      <c r="C489" s="47"/>
      <c r="D489" s="45" t="s">
        <v>276</v>
      </c>
      <c r="E489" s="154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686</v>
      </c>
      <c r="BM491" s="28" t="s">
        <v>278</v>
      </c>
    </row>
    <row r="492" spans="1:65" ht="15">
      <c r="A492" s="25" t="s">
        <v>15</v>
      </c>
      <c r="B492" s="18" t="s">
        <v>110</v>
      </c>
      <c r="C492" s="15" t="s">
        <v>111</v>
      </c>
      <c r="D492" s="16" t="s">
        <v>369</v>
      </c>
      <c r="E492" s="15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230</v>
      </c>
      <c r="C493" s="9" t="s">
        <v>230</v>
      </c>
      <c r="D493" s="10" t="s">
        <v>112</v>
      </c>
      <c r="E493" s="154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378</v>
      </c>
      <c r="E494" s="154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/>
      <c r="E495" s="154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">
        <v>1.2</v>
      </c>
      <c r="E496" s="154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1.2</v>
      </c>
      <c r="E497" s="154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22</v>
      </c>
    </row>
    <row r="498" spans="1:65">
      <c r="A498" s="30"/>
      <c r="B498" s="20" t="s">
        <v>271</v>
      </c>
      <c r="C498" s="12"/>
      <c r="D498" s="23">
        <v>1.2</v>
      </c>
      <c r="E498" s="154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3" t="s">
        <v>272</v>
      </c>
      <c r="C499" s="29"/>
      <c r="D499" s="11">
        <v>1.2</v>
      </c>
      <c r="E499" s="154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1.2</v>
      </c>
    </row>
    <row r="500" spans="1:65">
      <c r="A500" s="30"/>
      <c r="B500" s="3" t="s">
        <v>273</v>
      </c>
      <c r="C500" s="29"/>
      <c r="D500" s="24">
        <v>0</v>
      </c>
      <c r="E500" s="154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28</v>
      </c>
    </row>
    <row r="501" spans="1:65">
      <c r="A501" s="30"/>
      <c r="B501" s="3" t="s">
        <v>87</v>
      </c>
      <c r="C501" s="29"/>
      <c r="D501" s="13">
        <v>0</v>
      </c>
      <c r="E501" s="154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274</v>
      </c>
      <c r="C502" s="29"/>
      <c r="D502" s="13">
        <v>0</v>
      </c>
      <c r="E502" s="154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275</v>
      </c>
      <c r="C503" s="47"/>
      <c r="D503" s="45" t="s">
        <v>276</v>
      </c>
      <c r="E503" s="154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687</v>
      </c>
      <c r="BM505" s="28" t="s">
        <v>278</v>
      </c>
    </row>
    <row r="506" spans="1:65" ht="15">
      <c r="A506" s="25" t="s">
        <v>18</v>
      </c>
      <c r="B506" s="18" t="s">
        <v>110</v>
      </c>
      <c r="C506" s="15" t="s">
        <v>111</v>
      </c>
      <c r="D506" s="16" t="s">
        <v>369</v>
      </c>
      <c r="E506" s="154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230</v>
      </c>
      <c r="C507" s="9" t="s">
        <v>230</v>
      </c>
      <c r="D507" s="10" t="s">
        <v>112</v>
      </c>
      <c r="E507" s="154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378</v>
      </c>
      <c r="E508" s="154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0"/>
      <c r="B509" s="19"/>
      <c r="C509" s="9"/>
      <c r="D509" s="26"/>
      <c r="E509" s="154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0"/>
      <c r="B510" s="18">
        <v>1</v>
      </c>
      <c r="C510" s="14">
        <v>1</v>
      </c>
      <c r="D510" s="219">
        <v>320</v>
      </c>
      <c r="E510" s="221"/>
      <c r="F510" s="222"/>
      <c r="G510" s="222"/>
      <c r="H510" s="222"/>
      <c r="I510" s="222"/>
      <c r="J510" s="222"/>
      <c r="K510" s="222"/>
      <c r="L510" s="222"/>
      <c r="M510" s="222"/>
      <c r="N510" s="222"/>
      <c r="O510" s="222"/>
      <c r="P510" s="222"/>
      <c r="Q510" s="222"/>
      <c r="R510" s="222"/>
      <c r="S510" s="222"/>
      <c r="T510" s="222"/>
      <c r="U510" s="222"/>
      <c r="V510" s="222"/>
      <c r="W510" s="222"/>
      <c r="X510" s="222"/>
      <c r="Y510" s="222"/>
      <c r="Z510" s="222"/>
      <c r="AA510" s="222"/>
      <c r="AB510" s="222"/>
      <c r="AC510" s="222"/>
      <c r="AD510" s="222"/>
      <c r="AE510" s="222"/>
      <c r="AF510" s="222"/>
      <c r="AG510" s="222"/>
      <c r="AH510" s="222"/>
      <c r="AI510" s="222"/>
      <c r="AJ510" s="222"/>
      <c r="AK510" s="222"/>
      <c r="AL510" s="222"/>
      <c r="AM510" s="222"/>
      <c r="AN510" s="222"/>
      <c r="AO510" s="222"/>
      <c r="AP510" s="222"/>
      <c r="AQ510" s="222"/>
      <c r="AR510" s="222"/>
      <c r="AS510" s="222"/>
      <c r="AT510" s="222"/>
      <c r="AU510" s="222"/>
      <c r="AV510" s="222"/>
      <c r="AW510" s="222"/>
      <c r="AX510" s="222"/>
      <c r="AY510" s="222"/>
      <c r="AZ510" s="222"/>
      <c r="BA510" s="222"/>
      <c r="BB510" s="222"/>
      <c r="BC510" s="222"/>
      <c r="BD510" s="222"/>
      <c r="BE510" s="222"/>
      <c r="BF510" s="222"/>
      <c r="BG510" s="222"/>
      <c r="BH510" s="222"/>
      <c r="BI510" s="222"/>
      <c r="BJ510" s="222"/>
      <c r="BK510" s="222"/>
      <c r="BL510" s="222"/>
      <c r="BM510" s="223">
        <v>1</v>
      </c>
    </row>
    <row r="511" spans="1:65">
      <c r="A511" s="30"/>
      <c r="B511" s="19">
        <v>1</v>
      </c>
      <c r="C511" s="9">
        <v>2</v>
      </c>
      <c r="D511" s="224">
        <v>318</v>
      </c>
      <c r="E511" s="221"/>
      <c r="F511" s="222"/>
      <c r="G511" s="222"/>
      <c r="H511" s="222"/>
      <c r="I511" s="222"/>
      <c r="J511" s="222"/>
      <c r="K511" s="222"/>
      <c r="L511" s="222"/>
      <c r="M511" s="222"/>
      <c r="N511" s="222"/>
      <c r="O511" s="222"/>
      <c r="P511" s="222"/>
      <c r="Q511" s="222"/>
      <c r="R511" s="222"/>
      <c r="S511" s="222"/>
      <c r="T511" s="222"/>
      <c r="U511" s="222"/>
      <c r="V511" s="222"/>
      <c r="W511" s="222"/>
      <c r="X511" s="222"/>
      <c r="Y511" s="222"/>
      <c r="Z511" s="222"/>
      <c r="AA511" s="222"/>
      <c r="AB511" s="222"/>
      <c r="AC511" s="222"/>
      <c r="AD511" s="222"/>
      <c r="AE511" s="222"/>
      <c r="AF511" s="222"/>
      <c r="AG511" s="222"/>
      <c r="AH511" s="222"/>
      <c r="AI511" s="222"/>
      <c r="AJ511" s="222"/>
      <c r="AK511" s="222"/>
      <c r="AL511" s="222"/>
      <c r="AM511" s="222"/>
      <c r="AN511" s="222"/>
      <c r="AO511" s="222"/>
      <c r="AP511" s="222"/>
      <c r="AQ511" s="222"/>
      <c r="AR511" s="222"/>
      <c r="AS511" s="222"/>
      <c r="AT511" s="222"/>
      <c r="AU511" s="222"/>
      <c r="AV511" s="222"/>
      <c r="AW511" s="222"/>
      <c r="AX511" s="222"/>
      <c r="AY511" s="222"/>
      <c r="AZ511" s="222"/>
      <c r="BA511" s="222"/>
      <c r="BB511" s="222"/>
      <c r="BC511" s="222"/>
      <c r="BD511" s="222"/>
      <c r="BE511" s="222"/>
      <c r="BF511" s="222"/>
      <c r="BG511" s="222"/>
      <c r="BH511" s="222"/>
      <c r="BI511" s="222"/>
      <c r="BJ511" s="222"/>
      <c r="BK511" s="222"/>
      <c r="BL511" s="222"/>
      <c r="BM511" s="223">
        <v>23</v>
      </c>
    </row>
    <row r="512" spans="1:65">
      <c r="A512" s="30"/>
      <c r="B512" s="20" t="s">
        <v>271</v>
      </c>
      <c r="C512" s="12"/>
      <c r="D512" s="228">
        <v>319</v>
      </c>
      <c r="E512" s="221"/>
      <c r="F512" s="222"/>
      <c r="G512" s="222"/>
      <c r="H512" s="222"/>
      <c r="I512" s="222"/>
      <c r="J512" s="222"/>
      <c r="K512" s="222"/>
      <c r="L512" s="222"/>
      <c r="M512" s="222"/>
      <c r="N512" s="222"/>
      <c r="O512" s="222"/>
      <c r="P512" s="222"/>
      <c r="Q512" s="222"/>
      <c r="R512" s="222"/>
      <c r="S512" s="222"/>
      <c r="T512" s="222"/>
      <c r="U512" s="222"/>
      <c r="V512" s="222"/>
      <c r="W512" s="222"/>
      <c r="X512" s="222"/>
      <c r="Y512" s="222"/>
      <c r="Z512" s="222"/>
      <c r="AA512" s="222"/>
      <c r="AB512" s="222"/>
      <c r="AC512" s="222"/>
      <c r="AD512" s="222"/>
      <c r="AE512" s="222"/>
      <c r="AF512" s="222"/>
      <c r="AG512" s="222"/>
      <c r="AH512" s="222"/>
      <c r="AI512" s="222"/>
      <c r="AJ512" s="222"/>
      <c r="AK512" s="222"/>
      <c r="AL512" s="222"/>
      <c r="AM512" s="222"/>
      <c r="AN512" s="222"/>
      <c r="AO512" s="222"/>
      <c r="AP512" s="222"/>
      <c r="AQ512" s="222"/>
      <c r="AR512" s="222"/>
      <c r="AS512" s="222"/>
      <c r="AT512" s="222"/>
      <c r="AU512" s="222"/>
      <c r="AV512" s="222"/>
      <c r="AW512" s="222"/>
      <c r="AX512" s="222"/>
      <c r="AY512" s="222"/>
      <c r="AZ512" s="222"/>
      <c r="BA512" s="222"/>
      <c r="BB512" s="222"/>
      <c r="BC512" s="222"/>
      <c r="BD512" s="222"/>
      <c r="BE512" s="222"/>
      <c r="BF512" s="222"/>
      <c r="BG512" s="222"/>
      <c r="BH512" s="222"/>
      <c r="BI512" s="222"/>
      <c r="BJ512" s="222"/>
      <c r="BK512" s="222"/>
      <c r="BL512" s="222"/>
      <c r="BM512" s="223">
        <v>16</v>
      </c>
    </row>
    <row r="513" spans="1:65">
      <c r="A513" s="30"/>
      <c r="B513" s="3" t="s">
        <v>272</v>
      </c>
      <c r="C513" s="29"/>
      <c r="D513" s="224">
        <v>319</v>
      </c>
      <c r="E513" s="221"/>
      <c r="F513" s="222"/>
      <c r="G513" s="222"/>
      <c r="H513" s="222"/>
      <c r="I513" s="222"/>
      <c r="J513" s="222"/>
      <c r="K513" s="222"/>
      <c r="L513" s="222"/>
      <c r="M513" s="222"/>
      <c r="N513" s="222"/>
      <c r="O513" s="222"/>
      <c r="P513" s="222"/>
      <c r="Q513" s="222"/>
      <c r="R513" s="222"/>
      <c r="S513" s="222"/>
      <c r="T513" s="222"/>
      <c r="U513" s="222"/>
      <c r="V513" s="222"/>
      <c r="W513" s="222"/>
      <c r="X513" s="222"/>
      <c r="Y513" s="222"/>
      <c r="Z513" s="222"/>
      <c r="AA513" s="222"/>
      <c r="AB513" s="222"/>
      <c r="AC513" s="222"/>
      <c r="AD513" s="222"/>
      <c r="AE513" s="222"/>
      <c r="AF513" s="222"/>
      <c r="AG513" s="222"/>
      <c r="AH513" s="222"/>
      <c r="AI513" s="222"/>
      <c r="AJ513" s="222"/>
      <c r="AK513" s="222"/>
      <c r="AL513" s="222"/>
      <c r="AM513" s="222"/>
      <c r="AN513" s="222"/>
      <c r="AO513" s="222"/>
      <c r="AP513" s="222"/>
      <c r="AQ513" s="222"/>
      <c r="AR513" s="222"/>
      <c r="AS513" s="222"/>
      <c r="AT513" s="222"/>
      <c r="AU513" s="222"/>
      <c r="AV513" s="222"/>
      <c r="AW513" s="222"/>
      <c r="AX513" s="222"/>
      <c r="AY513" s="222"/>
      <c r="AZ513" s="222"/>
      <c r="BA513" s="222"/>
      <c r="BB513" s="222"/>
      <c r="BC513" s="222"/>
      <c r="BD513" s="222"/>
      <c r="BE513" s="222"/>
      <c r="BF513" s="222"/>
      <c r="BG513" s="222"/>
      <c r="BH513" s="222"/>
      <c r="BI513" s="222"/>
      <c r="BJ513" s="222"/>
      <c r="BK513" s="222"/>
      <c r="BL513" s="222"/>
      <c r="BM513" s="223">
        <v>319</v>
      </c>
    </row>
    <row r="514" spans="1:65">
      <c r="A514" s="30"/>
      <c r="B514" s="3" t="s">
        <v>273</v>
      </c>
      <c r="C514" s="29"/>
      <c r="D514" s="224">
        <v>1.4142135623730951</v>
      </c>
      <c r="E514" s="221"/>
      <c r="F514" s="222"/>
      <c r="G514" s="222"/>
      <c r="H514" s="222"/>
      <c r="I514" s="222"/>
      <c r="J514" s="222"/>
      <c r="K514" s="222"/>
      <c r="L514" s="222"/>
      <c r="M514" s="222"/>
      <c r="N514" s="222"/>
      <c r="O514" s="222"/>
      <c r="P514" s="222"/>
      <c r="Q514" s="222"/>
      <c r="R514" s="222"/>
      <c r="S514" s="222"/>
      <c r="T514" s="222"/>
      <c r="U514" s="222"/>
      <c r="V514" s="222"/>
      <c r="W514" s="222"/>
      <c r="X514" s="222"/>
      <c r="Y514" s="222"/>
      <c r="Z514" s="222"/>
      <c r="AA514" s="222"/>
      <c r="AB514" s="222"/>
      <c r="AC514" s="222"/>
      <c r="AD514" s="222"/>
      <c r="AE514" s="222"/>
      <c r="AF514" s="222"/>
      <c r="AG514" s="222"/>
      <c r="AH514" s="222"/>
      <c r="AI514" s="222"/>
      <c r="AJ514" s="222"/>
      <c r="AK514" s="222"/>
      <c r="AL514" s="222"/>
      <c r="AM514" s="222"/>
      <c r="AN514" s="222"/>
      <c r="AO514" s="222"/>
      <c r="AP514" s="222"/>
      <c r="AQ514" s="222"/>
      <c r="AR514" s="222"/>
      <c r="AS514" s="222"/>
      <c r="AT514" s="222"/>
      <c r="AU514" s="222"/>
      <c r="AV514" s="222"/>
      <c r="AW514" s="222"/>
      <c r="AX514" s="222"/>
      <c r="AY514" s="222"/>
      <c r="AZ514" s="222"/>
      <c r="BA514" s="222"/>
      <c r="BB514" s="222"/>
      <c r="BC514" s="222"/>
      <c r="BD514" s="222"/>
      <c r="BE514" s="222"/>
      <c r="BF514" s="222"/>
      <c r="BG514" s="222"/>
      <c r="BH514" s="222"/>
      <c r="BI514" s="222"/>
      <c r="BJ514" s="222"/>
      <c r="BK514" s="222"/>
      <c r="BL514" s="222"/>
      <c r="BM514" s="223">
        <v>29</v>
      </c>
    </row>
    <row r="515" spans="1:65">
      <c r="A515" s="30"/>
      <c r="B515" s="3" t="s">
        <v>87</v>
      </c>
      <c r="C515" s="29"/>
      <c r="D515" s="13">
        <v>4.4332713554015519E-3</v>
      </c>
      <c r="E515" s="154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274</v>
      </c>
      <c r="C516" s="29"/>
      <c r="D516" s="13">
        <v>0</v>
      </c>
      <c r="E516" s="154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275</v>
      </c>
      <c r="C517" s="47"/>
      <c r="D517" s="45" t="s">
        <v>276</v>
      </c>
      <c r="E517" s="154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688</v>
      </c>
      <c r="BM519" s="28" t="s">
        <v>278</v>
      </c>
    </row>
    <row r="520" spans="1:65" ht="15">
      <c r="A520" s="25" t="s">
        <v>21</v>
      </c>
      <c r="B520" s="18" t="s">
        <v>110</v>
      </c>
      <c r="C520" s="15" t="s">
        <v>111</v>
      </c>
      <c r="D520" s="16" t="s">
        <v>369</v>
      </c>
      <c r="E520" s="154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230</v>
      </c>
      <c r="C521" s="9" t="s">
        <v>230</v>
      </c>
      <c r="D521" s="10" t="s">
        <v>112</v>
      </c>
      <c r="E521" s="154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378</v>
      </c>
      <c r="E522" s="154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4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0.31</v>
      </c>
      <c r="E524" s="154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0.3</v>
      </c>
      <c r="E525" s="154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24</v>
      </c>
    </row>
    <row r="526" spans="1:65">
      <c r="A526" s="30"/>
      <c r="B526" s="20" t="s">
        <v>271</v>
      </c>
      <c r="C526" s="12"/>
      <c r="D526" s="23">
        <v>0.30499999999999999</v>
      </c>
      <c r="E526" s="154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272</v>
      </c>
      <c r="C527" s="29"/>
      <c r="D527" s="11">
        <v>0.30499999999999999</v>
      </c>
      <c r="E527" s="154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0.30499999999999999</v>
      </c>
    </row>
    <row r="528" spans="1:65">
      <c r="A528" s="30"/>
      <c r="B528" s="3" t="s">
        <v>273</v>
      </c>
      <c r="C528" s="29"/>
      <c r="D528" s="24">
        <v>7.0710678118654814E-3</v>
      </c>
      <c r="E528" s="154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30</v>
      </c>
    </row>
    <row r="529" spans="1:65">
      <c r="A529" s="30"/>
      <c r="B529" s="3" t="s">
        <v>87</v>
      </c>
      <c r="C529" s="29"/>
      <c r="D529" s="13">
        <v>2.3183828891362234E-2</v>
      </c>
      <c r="E529" s="154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274</v>
      </c>
      <c r="C530" s="29"/>
      <c r="D530" s="13">
        <v>0</v>
      </c>
      <c r="E530" s="154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275</v>
      </c>
      <c r="C531" s="47"/>
      <c r="D531" s="45" t="s">
        <v>276</v>
      </c>
      <c r="E531" s="154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689</v>
      </c>
      <c r="BM533" s="28" t="s">
        <v>278</v>
      </c>
    </row>
    <row r="534" spans="1:65" ht="15">
      <c r="A534" s="25" t="s">
        <v>24</v>
      </c>
      <c r="B534" s="18" t="s">
        <v>110</v>
      </c>
      <c r="C534" s="15" t="s">
        <v>111</v>
      </c>
      <c r="D534" s="16" t="s">
        <v>369</v>
      </c>
      <c r="E534" s="154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230</v>
      </c>
      <c r="C535" s="9" t="s">
        <v>230</v>
      </c>
      <c r="D535" s="10" t="s">
        <v>112</v>
      </c>
      <c r="E535" s="154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378</v>
      </c>
      <c r="E536" s="154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54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0.48</v>
      </c>
      <c r="E538" s="154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0.48</v>
      </c>
      <c r="E539" s="154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25</v>
      </c>
    </row>
    <row r="540" spans="1:65">
      <c r="A540" s="30"/>
      <c r="B540" s="20" t="s">
        <v>271</v>
      </c>
      <c r="C540" s="12"/>
      <c r="D540" s="23">
        <v>0.48</v>
      </c>
      <c r="E540" s="154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272</v>
      </c>
      <c r="C541" s="29"/>
      <c r="D541" s="11">
        <v>0.48</v>
      </c>
      <c r="E541" s="154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0.48</v>
      </c>
    </row>
    <row r="542" spans="1:65">
      <c r="A542" s="30"/>
      <c r="B542" s="3" t="s">
        <v>273</v>
      </c>
      <c r="C542" s="29"/>
      <c r="D542" s="24">
        <v>0</v>
      </c>
      <c r="E542" s="154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31</v>
      </c>
    </row>
    <row r="543" spans="1:65">
      <c r="A543" s="30"/>
      <c r="B543" s="3" t="s">
        <v>87</v>
      </c>
      <c r="C543" s="29"/>
      <c r="D543" s="13">
        <v>0</v>
      </c>
      <c r="E543" s="154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274</v>
      </c>
      <c r="C544" s="29"/>
      <c r="D544" s="13">
        <v>0</v>
      </c>
      <c r="E544" s="154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275</v>
      </c>
      <c r="C545" s="47"/>
      <c r="D545" s="45" t="s">
        <v>276</v>
      </c>
      <c r="E545" s="154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690</v>
      </c>
      <c r="BM547" s="28" t="s">
        <v>278</v>
      </c>
    </row>
    <row r="548" spans="1:65" ht="15">
      <c r="A548" s="25" t="s">
        <v>27</v>
      </c>
      <c r="B548" s="18" t="s">
        <v>110</v>
      </c>
      <c r="C548" s="15" t="s">
        <v>111</v>
      </c>
      <c r="D548" s="16" t="s">
        <v>369</v>
      </c>
      <c r="E548" s="154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230</v>
      </c>
      <c r="C549" s="9" t="s">
        <v>230</v>
      </c>
      <c r="D549" s="10" t="s">
        <v>112</v>
      </c>
      <c r="E549" s="154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378</v>
      </c>
      <c r="E550" s="154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54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148" t="s">
        <v>97</v>
      </c>
      <c r="E552" s="154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49" t="s">
        <v>97</v>
      </c>
      <c r="E553" s="154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26</v>
      </c>
    </row>
    <row r="554" spans="1:65">
      <c r="A554" s="30"/>
      <c r="B554" s="20" t="s">
        <v>271</v>
      </c>
      <c r="C554" s="12"/>
      <c r="D554" s="23" t="s">
        <v>702</v>
      </c>
      <c r="E554" s="154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272</v>
      </c>
      <c r="C555" s="29"/>
      <c r="D555" s="11" t="s">
        <v>702</v>
      </c>
      <c r="E555" s="154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 t="s">
        <v>97</v>
      </c>
    </row>
    <row r="556" spans="1:65">
      <c r="A556" s="30"/>
      <c r="B556" s="3" t="s">
        <v>273</v>
      </c>
      <c r="C556" s="29"/>
      <c r="D556" s="24" t="s">
        <v>702</v>
      </c>
      <c r="E556" s="154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32</v>
      </c>
    </row>
    <row r="557" spans="1:65">
      <c r="A557" s="30"/>
      <c r="B557" s="3" t="s">
        <v>87</v>
      </c>
      <c r="C557" s="29"/>
      <c r="D557" s="13" t="s">
        <v>702</v>
      </c>
      <c r="E557" s="154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274</v>
      </c>
      <c r="C558" s="29"/>
      <c r="D558" s="13" t="s">
        <v>702</v>
      </c>
      <c r="E558" s="154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275</v>
      </c>
      <c r="C559" s="47"/>
      <c r="D559" s="45" t="s">
        <v>276</v>
      </c>
      <c r="E559" s="154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691</v>
      </c>
      <c r="BM561" s="28" t="s">
        <v>278</v>
      </c>
    </row>
    <row r="562" spans="1:65" ht="15">
      <c r="A562" s="25" t="s">
        <v>30</v>
      </c>
      <c r="B562" s="18" t="s">
        <v>110</v>
      </c>
      <c r="C562" s="15" t="s">
        <v>111</v>
      </c>
      <c r="D562" s="16" t="s">
        <v>369</v>
      </c>
      <c r="E562" s="154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230</v>
      </c>
      <c r="C563" s="9" t="s">
        <v>230</v>
      </c>
      <c r="D563" s="10" t="s">
        <v>112</v>
      </c>
      <c r="E563" s="154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0"/>
      <c r="B564" s="19"/>
      <c r="C564" s="9"/>
      <c r="D564" s="10" t="s">
        <v>378</v>
      </c>
      <c r="E564" s="154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2</v>
      </c>
    </row>
    <row r="565" spans="1:65">
      <c r="A565" s="30"/>
      <c r="B565" s="19"/>
      <c r="C565" s="9"/>
      <c r="D565" s="26"/>
      <c r="E565" s="154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2</v>
      </c>
    </row>
    <row r="566" spans="1:65">
      <c r="A566" s="30"/>
      <c r="B566" s="18">
        <v>1</v>
      </c>
      <c r="C566" s="14">
        <v>1</v>
      </c>
      <c r="D566" s="22">
        <v>3.13</v>
      </c>
      <c r="E566" s="154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>
        <v>1</v>
      </c>
      <c r="C567" s="9">
        <v>2</v>
      </c>
      <c r="D567" s="11">
        <v>3.06</v>
      </c>
      <c r="E567" s="154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27</v>
      </c>
    </row>
    <row r="568" spans="1:65">
      <c r="A568" s="30"/>
      <c r="B568" s="20" t="s">
        <v>271</v>
      </c>
      <c r="C568" s="12"/>
      <c r="D568" s="23">
        <v>3.0949999999999998</v>
      </c>
      <c r="E568" s="154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16</v>
      </c>
    </row>
    <row r="569" spans="1:65">
      <c r="A569" s="30"/>
      <c r="B569" s="3" t="s">
        <v>272</v>
      </c>
      <c r="C569" s="29"/>
      <c r="D569" s="11">
        <v>3.0949999999999998</v>
      </c>
      <c r="E569" s="154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3.0950000000000002</v>
      </c>
    </row>
    <row r="570" spans="1:65">
      <c r="A570" s="30"/>
      <c r="B570" s="3" t="s">
        <v>273</v>
      </c>
      <c r="C570" s="29"/>
      <c r="D570" s="24">
        <v>4.9497474683058214E-2</v>
      </c>
      <c r="E570" s="154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33</v>
      </c>
    </row>
    <row r="571" spans="1:65">
      <c r="A571" s="30"/>
      <c r="B571" s="3" t="s">
        <v>87</v>
      </c>
      <c r="C571" s="29"/>
      <c r="D571" s="13">
        <v>1.5992722030067276E-2</v>
      </c>
      <c r="E571" s="154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274</v>
      </c>
      <c r="C572" s="29"/>
      <c r="D572" s="13">
        <v>-1.1102230246251565E-16</v>
      </c>
      <c r="E572" s="154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275</v>
      </c>
      <c r="C573" s="47"/>
      <c r="D573" s="45" t="s">
        <v>276</v>
      </c>
      <c r="E573" s="154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692</v>
      </c>
      <c r="BM575" s="28" t="s">
        <v>278</v>
      </c>
    </row>
    <row r="576" spans="1:65" ht="15">
      <c r="A576" s="25" t="s">
        <v>63</v>
      </c>
      <c r="B576" s="18" t="s">
        <v>110</v>
      </c>
      <c r="C576" s="15" t="s">
        <v>111</v>
      </c>
      <c r="D576" s="16" t="s">
        <v>369</v>
      </c>
      <c r="E576" s="154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230</v>
      </c>
      <c r="C577" s="9" t="s">
        <v>230</v>
      </c>
      <c r="D577" s="10" t="s">
        <v>112</v>
      </c>
      <c r="E577" s="154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1</v>
      </c>
    </row>
    <row r="578" spans="1:65">
      <c r="A578" s="30"/>
      <c r="B578" s="19"/>
      <c r="C578" s="9"/>
      <c r="D578" s="10" t="s">
        <v>378</v>
      </c>
      <c r="E578" s="154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9"/>
      <c r="C579" s="9"/>
      <c r="D579" s="26"/>
      <c r="E579" s="154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0"/>
      <c r="B580" s="18">
        <v>1</v>
      </c>
      <c r="C580" s="14">
        <v>1</v>
      </c>
      <c r="D580" s="211">
        <v>0.09</v>
      </c>
      <c r="E580" s="208"/>
      <c r="F580" s="209"/>
      <c r="G580" s="209"/>
      <c r="H580" s="209"/>
      <c r="I580" s="209"/>
      <c r="J580" s="209"/>
      <c r="K580" s="209"/>
      <c r="L580" s="209"/>
      <c r="M580" s="209"/>
      <c r="N580" s="209"/>
      <c r="O580" s="209"/>
      <c r="P580" s="209"/>
      <c r="Q580" s="209"/>
      <c r="R580" s="209"/>
      <c r="S580" s="209"/>
      <c r="T580" s="209"/>
      <c r="U580" s="209"/>
      <c r="V580" s="209"/>
      <c r="W580" s="209"/>
      <c r="X580" s="209"/>
      <c r="Y580" s="209"/>
      <c r="Z580" s="209"/>
      <c r="AA580" s="209"/>
      <c r="AB580" s="209"/>
      <c r="AC580" s="209"/>
      <c r="AD580" s="209"/>
      <c r="AE580" s="209"/>
      <c r="AF580" s="209"/>
      <c r="AG580" s="209"/>
      <c r="AH580" s="209"/>
      <c r="AI580" s="209"/>
      <c r="AJ580" s="209"/>
      <c r="AK580" s="209"/>
      <c r="AL580" s="209"/>
      <c r="AM580" s="209"/>
      <c r="AN580" s="209"/>
      <c r="AO580" s="209"/>
      <c r="AP580" s="209"/>
      <c r="AQ580" s="209"/>
      <c r="AR580" s="209"/>
      <c r="AS580" s="209"/>
      <c r="AT580" s="209"/>
      <c r="AU580" s="209"/>
      <c r="AV580" s="209"/>
      <c r="AW580" s="209"/>
      <c r="AX580" s="209"/>
      <c r="AY580" s="209"/>
      <c r="AZ580" s="209"/>
      <c r="BA580" s="209"/>
      <c r="BB580" s="209"/>
      <c r="BC580" s="209"/>
      <c r="BD580" s="209"/>
      <c r="BE580" s="209"/>
      <c r="BF580" s="209"/>
      <c r="BG580" s="209"/>
      <c r="BH580" s="209"/>
      <c r="BI580" s="209"/>
      <c r="BJ580" s="209"/>
      <c r="BK580" s="209"/>
      <c r="BL580" s="209"/>
      <c r="BM580" s="213">
        <v>1</v>
      </c>
    </row>
    <row r="581" spans="1:65">
      <c r="A581" s="30"/>
      <c r="B581" s="19">
        <v>1</v>
      </c>
      <c r="C581" s="9">
        <v>2</v>
      </c>
      <c r="D581" s="24">
        <v>8.4900000000000003E-2</v>
      </c>
      <c r="E581" s="208"/>
      <c r="F581" s="209"/>
      <c r="G581" s="209"/>
      <c r="H581" s="209"/>
      <c r="I581" s="209"/>
      <c r="J581" s="209"/>
      <c r="K581" s="209"/>
      <c r="L581" s="209"/>
      <c r="M581" s="209"/>
      <c r="N581" s="209"/>
      <c r="O581" s="209"/>
      <c r="P581" s="209"/>
      <c r="Q581" s="209"/>
      <c r="R581" s="209"/>
      <c r="S581" s="209"/>
      <c r="T581" s="209"/>
      <c r="U581" s="209"/>
      <c r="V581" s="209"/>
      <c r="W581" s="209"/>
      <c r="X581" s="209"/>
      <c r="Y581" s="209"/>
      <c r="Z581" s="209"/>
      <c r="AA581" s="209"/>
      <c r="AB581" s="209"/>
      <c r="AC581" s="209"/>
      <c r="AD581" s="209"/>
      <c r="AE581" s="209"/>
      <c r="AF581" s="209"/>
      <c r="AG581" s="209"/>
      <c r="AH581" s="209"/>
      <c r="AI581" s="209"/>
      <c r="AJ581" s="209"/>
      <c r="AK581" s="209"/>
      <c r="AL581" s="209"/>
      <c r="AM581" s="209"/>
      <c r="AN581" s="209"/>
      <c r="AO581" s="209"/>
      <c r="AP581" s="209"/>
      <c r="AQ581" s="209"/>
      <c r="AR581" s="209"/>
      <c r="AS581" s="209"/>
      <c r="AT581" s="209"/>
      <c r="AU581" s="209"/>
      <c r="AV581" s="209"/>
      <c r="AW581" s="209"/>
      <c r="AX581" s="209"/>
      <c r="AY581" s="209"/>
      <c r="AZ581" s="209"/>
      <c r="BA581" s="209"/>
      <c r="BB581" s="209"/>
      <c r="BC581" s="209"/>
      <c r="BD581" s="209"/>
      <c r="BE581" s="209"/>
      <c r="BF581" s="209"/>
      <c r="BG581" s="209"/>
      <c r="BH581" s="209"/>
      <c r="BI581" s="209"/>
      <c r="BJ581" s="209"/>
      <c r="BK581" s="209"/>
      <c r="BL581" s="209"/>
      <c r="BM581" s="213">
        <v>28</v>
      </c>
    </row>
    <row r="582" spans="1:65">
      <c r="A582" s="30"/>
      <c r="B582" s="20" t="s">
        <v>271</v>
      </c>
      <c r="C582" s="12"/>
      <c r="D582" s="217">
        <v>8.745E-2</v>
      </c>
      <c r="E582" s="208"/>
      <c r="F582" s="209"/>
      <c r="G582" s="209"/>
      <c r="H582" s="209"/>
      <c r="I582" s="209"/>
      <c r="J582" s="209"/>
      <c r="K582" s="209"/>
      <c r="L582" s="209"/>
      <c r="M582" s="209"/>
      <c r="N582" s="209"/>
      <c r="O582" s="209"/>
      <c r="P582" s="209"/>
      <c r="Q582" s="209"/>
      <c r="R582" s="209"/>
      <c r="S582" s="209"/>
      <c r="T582" s="209"/>
      <c r="U582" s="209"/>
      <c r="V582" s="209"/>
      <c r="W582" s="209"/>
      <c r="X582" s="209"/>
      <c r="Y582" s="209"/>
      <c r="Z582" s="209"/>
      <c r="AA582" s="209"/>
      <c r="AB582" s="209"/>
      <c r="AC582" s="209"/>
      <c r="AD582" s="209"/>
      <c r="AE582" s="209"/>
      <c r="AF582" s="209"/>
      <c r="AG582" s="209"/>
      <c r="AH582" s="209"/>
      <c r="AI582" s="209"/>
      <c r="AJ582" s="209"/>
      <c r="AK582" s="209"/>
      <c r="AL582" s="209"/>
      <c r="AM582" s="209"/>
      <c r="AN582" s="209"/>
      <c r="AO582" s="209"/>
      <c r="AP582" s="209"/>
      <c r="AQ582" s="209"/>
      <c r="AR582" s="209"/>
      <c r="AS582" s="209"/>
      <c r="AT582" s="209"/>
      <c r="AU582" s="209"/>
      <c r="AV582" s="209"/>
      <c r="AW582" s="209"/>
      <c r="AX582" s="209"/>
      <c r="AY582" s="209"/>
      <c r="AZ582" s="209"/>
      <c r="BA582" s="209"/>
      <c r="BB582" s="209"/>
      <c r="BC582" s="209"/>
      <c r="BD582" s="209"/>
      <c r="BE582" s="209"/>
      <c r="BF582" s="209"/>
      <c r="BG582" s="209"/>
      <c r="BH582" s="209"/>
      <c r="BI582" s="209"/>
      <c r="BJ582" s="209"/>
      <c r="BK582" s="209"/>
      <c r="BL582" s="209"/>
      <c r="BM582" s="213">
        <v>16</v>
      </c>
    </row>
    <row r="583" spans="1:65">
      <c r="A583" s="30"/>
      <c r="B583" s="3" t="s">
        <v>272</v>
      </c>
      <c r="C583" s="29"/>
      <c r="D583" s="24">
        <v>8.745E-2</v>
      </c>
      <c r="E583" s="208"/>
      <c r="F583" s="209"/>
      <c r="G583" s="209"/>
      <c r="H583" s="209"/>
      <c r="I583" s="209"/>
      <c r="J583" s="209"/>
      <c r="K583" s="209"/>
      <c r="L583" s="209"/>
      <c r="M583" s="209"/>
      <c r="N583" s="209"/>
      <c r="O583" s="209"/>
      <c r="P583" s="209"/>
      <c r="Q583" s="209"/>
      <c r="R583" s="209"/>
      <c r="S583" s="209"/>
      <c r="T583" s="209"/>
      <c r="U583" s="209"/>
      <c r="V583" s="209"/>
      <c r="W583" s="209"/>
      <c r="X583" s="209"/>
      <c r="Y583" s="209"/>
      <c r="Z583" s="209"/>
      <c r="AA583" s="209"/>
      <c r="AB583" s="209"/>
      <c r="AC583" s="209"/>
      <c r="AD583" s="209"/>
      <c r="AE583" s="209"/>
      <c r="AF583" s="209"/>
      <c r="AG583" s="209"/>
      <c r="AH583" s="209"/>
      <c r="AI583" s="209"/>
      <c r="AJ583" s="209"/>
      <c r="AK583" s="209"/>
      <c r="AL583" s="209"/>
      <c r="AM583" s="209"/>
      <c r="AN583" s="209"/>
      <c r="AO583" s="209"/>
      <c r="AP583" s="209"/>
      <c r="AQ583" s="209"/>
      <c r="AR583" s="209"/>
      <c r="AS583" s="209"/>
      <c r="AT583" s="209"/>
      <c r="AU583" s="209"/>
      <c r="AV583" s="209"/>
      <c r="AW583" s="209"/>
      <c r="AX583" s="209"/>
      <c r="AY583" s="209"/>
      <c r="AZ583" s="209"/>
      <c r="BA583" s="209"/>
      <c r="BB583" s="209"/>
      <c r="BC583" s="209"/>
      <c r="BD583" s="209"/>
      <c r="BE583" s="209"/>
      <c r="BF583" s="209"/>
      <c r="BG583" s="209"/>
      <c r="BH583" s="209"/>
      <c r="BI583" s="209"/>
      <c r="BJ583" s="209"/>
      <c r="BK583" s="209"/>
      <c r="BL583" s="209"/>
      <c r="BM583" s="213">
        <v>8.745E-2</v>
      </c>
    </row>
    <row r="584" spans="1:65">
      <c r="A584" s="30"/>
      <c r="B584" s="3" t="s">
        <v>273</v>
      </c>
      <c r="C584" s="29"/>
      <c r="D584" s="24">
        <v>3.6062445840513878E-3</v>
      </c>
      <c r="E584" s="208"/>
      <c r="F584" s="209"/>
      <c r="G584" s="209"/>
      <c r="H584" s="209"/>
      <c r="I584" s="209"/>
      <c r="J584" s="209"/>
      <c r="K584" s="209"/>
      <c r="L584" s="209"/>
      <c r="M584" s="209"/>
      <c r="N584" s="209"/>
      <c r="O584" s="209"/>
      <c r="P584" s="209"/>
      <c r="Q584" s="209"/>
      <c r="R584" s="209"/>
      <c r="S584" s="209"/>
      <c r="T584" s="209"/>
      <c r="U584" s="209"/>
      <c r="V584" s="209"/>
      <c r="W584" s="209"/>
      <c r="X584" s="209"/>
      <c r="Y584" s="209"/>
      <c r="Z584" s="209"/>
      <c r="AA584" s="209"/>
      <c r="AB584" s="209"/>
      <c r="AC584" s="209"/>
      <c r="AD584" s="209"/>
      <c r="AE584" s="209"/>
      <c r="AF584" s="209"/>
      <c r="AG584" s="209"/>
      <c r="AH584" s="209"/>
      <c r="AI584" s="209"/>
      <c r="AJ584" s="209"/>
      <c r="AK584" s="209"/>
      <c r="AL584" s="209"/>
      <c r="AM584" s="209"/>
      <c r="AN584" s="209"/>
      <c r="AO584" s="209"/>
      <c r="AP584" s="209"/>
      <c r="AQ584" s="209"/>
      <c r="AR584" s="209"/>
      <c r="AS584" s="209"/>
      <c r="AT584" s="209"/>
      <c r="AU584" s="209"/>
      <c r="AV584" s="209"/>
      <c r="AW584" s="209"/>
      <c r="AX584" s="209"/>
      <c r="AY584" s="209"/>
      <c r="AZ584" s="209"/>
      <c r="BA584" s="209"/>
      <c r="BB584" s="209"/>
      <c r="BC584" s="209"/>
      <c r="BD584" s="209"/>
      <c r="BE584" s="209"/>
      <c r="BF584" s="209"/>
      <c r="BG584" s="209"/>
      <c r="BH584" s="209"/>
      <c r="BI584" s="209"/>
      <c r="BJ584" s="209"/>
      <c r="BK584" s="209"/>
      <c r="BL584" s="209"/>
      <c r="BM584" s="213">
        <v>34</v>
      </c>
    </row>
    <row r="585" spans="1:65">
      <c r="A585" s="30"/>
      <c r="B585" s="3" t="s">
        <v>87</v>
      </c>
      <c r="C585" s="29"/>
      <c r="D585" s="13">
        <v>4.1237788268169102E-2</v>
      </c>
      <c r="E585" s="154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274</v>
      </c>
      <c r="C586" s="29"/>
      <c r="D586" s="13">
        <v>0</v>
      </c>
      <c r="E586" s="154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275</v>
      </c>
      <c r="C587" s="47"/>
      <c r="D587" s="45" t="s">
        <v>276</v>
      </c>
      <c r="E587" s="154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693</v>
      </c>
      <c r="BM589" s="28" t="s">
        <v>278</v>
      </c>
    </row>
    <row r="590" spans="1:65" ht="15">
      <c r="A590" s="25" t="s">
        <v>64</v>
      </c>
      <c r="B590" s="18" t="s">
        <v>110</v>
      </c>
      <c r="C590" s="15" t="s">
        <v>111</v>
      </c>
      <c r="D590" s="16" t="s">
        <v>369</v>
      </c>
      <c r="E590" s="154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230</v>
      </c>
      <c r="C591" s="9" t="s">
        <v>230</v>
      </c>
      <c r="D591" s="10" t="s">
        <v>112</v>
      </c>
      <c r="E591" s="154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378</v>
      </c>
      <c r="E592" s="154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4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22">
        <v>5.6</v>
      </c>
      <c r="E594" s="154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1">
        <v>6</v>
      </c>
      <c r="E595" s="154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29</v>
      </c>
    </row>
    <row r="596" spans="1:65">
      <c r="A596" s="30"/>
      <c r="B596" s="20" t="s">
        <v>271</v>
      </c>
      <c r="C596" s="12"/>
      <c r="D596" s="23">
        <v>5.8</v>
      </c>
      <c r="E596" s="154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272</v>
      </c>
      <c r="C597" s="29"/>
      <c r="D597" s="11">
        <v>5.8</v>
      </c>
      <c r="E597" s="154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5.8</v>
      </c>
    </row>
    <row r="598" spans="1:65">
      <c r="A598" s="30"/>
      <c r="B598" s="3" t="s">
        <v>273</v>
      </c>
      <c r="C598" s="29"/>
      <c r="D598" s="24">
        <v>0.28284271247461928</v>
      </c>
      <c r="E598" s="154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35</v>
      </c>
    </row>
    <row r="599" spans="1:65">
      <c r="A599" s="30"/>
      <c r="B599" s="3" t="s">
        <v>87</v>
      </c>
      <c r="C599" s="29"/>
      <c r="D599" s="13">
        <v>4.8765984909417116E-2</v>
      </c>
      <c r="E599" s="154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274</v>
      </c>
      <c r="C600" s="29"/>
      <c r="D600" s="13">
        <v>0</v>
      </c>
      <c r="E600" s="154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275</v>
      </c>
      <c r="C601" s="47"/>
      <c r="D601" s="45" t="s">
        <v>276</v>
      </c>
      <c r="E601" s="154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694</v>
      </c>
      <c r="BM603" s="28" t="s">
        <v>278</v>
      </c>
    </row>
    <row r="604" spans="1:65" ht="15">
      <c r="A604" s="25" t="s">
        <v>65</v>
      </c>
      <c r="B604" s="18" t="s">
        <v>110</v>
      </c>
      <c r="C604" s="15" t="s">
        <v>111</v>
      </c>
      <c r="D604" s="16" t="s">
        <v>369</v>
      </c>
      <c r="E604" s="154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230</v>
      </c>
      <c r="C605" s="9" t="s">
        <v>230</v>
      </c>
      <c r="D605" s="10" t="s">
        <v>112</v>
      </c>
      <c r="E605" s="154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378</v>
      </c>
      <c r="E606" s="154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4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0.27</v>
      </c>
      <c r="E608" s="154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0.26</v>
      </c>
      <c r="E609" s="154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30</v>
      </c>
    </row>
    <row r="610" spans="1:65">
      <c r="A610" s="30"/>
      <c r="B610" s="20" t="s">
        <v>271</v>
      </c>
      <c r="C610" s="12"/>
      <c r="D610" s="23">
        <v>0.26500000000000001</v>
      </c>
      <c r="E610" s="154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272</v>
      </c>
      <c r="C611" s="29"/>
      <c r="D611" s="11">
        <v>0.26500000000000001</v>
      </c>
      <c r="E611" s="154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0.26500000000000001</v>
      </c>
    </row>
    <row r="612" spans="1:65">
      <c r="A612" s="30"/>
      <c r="B612" s="3" t="s">
        <v>273</v>
      </c>
      <c r="C612" s="29"/>
      <c r="D612" s="24">
        <v>7.0710678118654814E-3</v>
      </c>
      <c r="E612" s="154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36</v>
      </c>
    </row>
    <row r="613" spans="1:65">
      <c r="A613" s="30"/>
      <c r="B613" s="3" t="s">
        <v>87</v>
      </c>
      <c r="C613" s="29"/>
      <c r="D613" s="13">
        <v>2.6683274761756533E-2</v>
      </c>
      <c r="E613" s="154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274</v>
      </c>
      <c r="C614" s="29"/>
      <c r="D614" s="13">
        <v>0</v>
      </c>
      <c r="E614" s="154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275</v>
      </c>
      <c r="C615" s="47"/>
      <c r="D615" s="45" t="s">
        <v>276</v>
      </c>
      <c r="E615" s="154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695</v>
      </c>
      <c r="BM617" s="28" t="s">
        <v>278</v>
      </c>
    </row>
    <row r="618" spans="1:65" ht="15">
      <c r="A618" s="25" t="s">
        <v>32</v>
      </c>
      <c r="B618" s="18" t="s">
        <v>110</v>
      </c>
      <c r="C618" s="15" t="s">
        <v>111</v>
      </c>
      <c r="D618" s="16" t="s">
        <v>369</v>
      </c>
      <c r="E618" s="154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230</v>
      </c>
      <c r="C619" s="9" t="s">
        <v>230</v>
      </c>
      <c r="D619" s="10" t="s">
        <v>112</v>
      </c>
      <c r="E619" s="154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378</v>
      </c>
      <c r="E620" s="154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0"/>
      <c r="B621" s="19"/>
      <c r="C621" s="9"/>
      <c r="D621" s="26"/>
      <c r="E621" s="154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0"/>
      <c r="B622" s="18">
        <v>1</v>
      </c>
      <c r="C622" s="14">
        <v>1</v>
      </c>
      <c r="D622" s="22">
        <v>6.55</v>
      </c>
      <c r="E622" s="154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>
        <v>1</v>
      </c>
      <c r="C623" s="9">
        <v>2</v>
      </c>
      <c r="D623" s="11">
        <v>6.5</v>
      </c>
      <c r="E623" s="154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31</v>
      </c>
    </row>
    <row r="624" spans="1:65">
      <c r="A624" s="30"/>
      <c r="B624" s="20" t="s">
        <v>271</v>
      </c>
      <c r="C624" s="12"/>
      <c r="D624" s="23">
        <v>6.5250000000000004</v>
      </c>
      <c r="E624" s="154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16</v>
      </c>
    </row>
    <row r="625" spans="1:65">
      <c r="A625" s="30"/>
      <c r="B625" s="3" t="s">
        <v>272</v>
      </c>
      <c r="C625" s="29"/>
      <c r="D625" s="11">
        <v>6.5250000000000004</v>
      </c>
      <c r="E625" s="154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6.5250000000000004</v>
      </c>
    </row>
    <row r="626" spans="1:65">
      <c r="A626" s="30"/>
      <c r="B626" s="3" t="s">
        <v>273</v>
      </c>
      <c r="C626" s="29"/>
      <c r="D626" s="24">
        <v>3.5355339059327251E-2</v>
      </c>
      <c r="E626" s="154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37</v>
      </c>
    </row>
    <row r="627" spans="1:65">
      <c r="A627" s="30"/>
      <c r="B627" s="3" t="s">
        <v>87</v>
      </c>
      <c r="C627" s="29"/>
      <c r="D627" s="13">
        <v>5.4184427677129885E-3</v>
      </c>
      <c r="E627" s="154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274</v>
      </c>
      <c r="C628" s="29"/>
      <c r="D628" s="13">
        <v>0</v>
      </c>
      <c r="E628" s="154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275</v>
      </c>
      <c r="C629" s="47"/>
      <c r="D629" s="45" t="s">
        <v>276</v>
      </c>
      <c r="E629" s="154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696</v>
      </c>
      <c r="BM631" s="28" t="s">
        <v>278</v>
      </c>
    </row>
    <row r="632" spans="1:65" ht="15">
      <c r="A632" s="25" t="s">
        <v>66</v>
      </c>
      <c r="B632" s="18" t="s">
        <v>110</v>
      </c>
      <c r="C632" s="15" t="s">
        <v>111</v>
      </c>
      <c r="D632" s="16" t="s">
        <v>369</v>
      </c>
      <c r="E632" s="154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230</v>
      </c>
      <c r="C633" s="9" t="s">
        <v>230</v>
      </c>
      <c r="D633" s="10" t="s">
        <v>112</v>
      </c>
      <c r="E633" s="154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378</v>
      </c>
      <c r="E634" s="154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0"/>
      <c r="B635" s="19"/>
      <c r="C635" s="9"/>
      <c r="D635" s="26"/>
      <c r="E635" s="154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0"/>
      <c r="B636" s="18">
        <v>1</v>
      </c>
      <c r="C636" s="14">
        <v>1</v>
      </c>
      <c r="D636" s="219">
        <v>122</v>
      </c>
      <c r="E636" s="221"/>
      <c r="F636" s="222"/>
      <c r="G636" s="222"/>
      <c r="H636" s="222"/>
      <c r="I636" s="222"/>
      <c r="J636" s="222"/>
      <c r="K636" s="222"/>
      <c r="L636" s="222"/>
      <c r="M636" s="222"/>
      <c r="N636" s="222"/>
      <c r="O636" s="222"/>
      <c r="P636" s="222"/>
      <c r="Q636" s="222"/>
      <c r="R636" s="222"/>
      <c r="S636" s="222"/>
      <c r="T636" s="222"/>
      <c r="U636" s="222"/>
      <c r="V636" s="222"/>
      <c r="W636" s="222"/>
      <c r="X636" s="222"/>
      <c r="Y636" s="222"/>
      <c r="Z636" s="222"/>
      <c r="AA636" s="222"/>
      <c r="AB636" s="222"/>
      <c r="AC636" s="222"/>
      <c r="AD636" s="222"/>
      <c r="AE636" s="222"/>
      <c r="AF636" s="222"/>
      <c r="AG636" s="222"/>
      <c r="AH636" s="222"/>
      <c r="AI636" s="222"/>
      <c r="AJ636" s="222"/>
      <c r="AK636" s="222"/>
      <c r="AL636" s="222"/>
      <c r="AM636" s="222"/>
      <c r="AN636" s="222"/>
      <c r="AO636" s="222"/>
      <c r="AP636" s="222"/>
      <c r="AQ636" s="222"/>
      <c r="AR636" s="222"/>
      <c r="AS636" s="222"/>
      <c r="AT636" s="222"/>
      <c r="AU636" s="222"/>
      <c r="AV636" s="222"/>
      <c r="AW636" s="222"/>
      <c r="AX636" s="222"/>
      <c r="AY636" s="222"/>
      <c r="AZ636" s="222"/>
      <c r="BA636" s="222"/>
      <c r="BB636" s="222"/>
      <c r="BC636" s="222"/>
      <c r="BD636" s="222"/>
      <c r="BE636" s="222"/>
      <c r="BF636" s="222"/>
      <c r="BG636" s="222"/>
      <c r="BH636" s="222"/>
      <c r="BI636" s="222"/>
      <c r="BJ636" s="222"/>
      <c r="BK636" s="222"/>
      <c r="BL636" s="222"/>
      <c r="BM636" s="223">
        <v>1</v>
      </c>
    </row>
    <row r="637" spans="1:65">
      <c r="A637" s="30"/>
      <c r="B637" s="19">
        <v>1</v>
      </c>
      <c r="C637" s="9">
        <v>2</v>
      </c>
      <c r="D637" s="224">
        <v>120</v>
      </c>
      <c r="E637" s="221"/>
      <c r="F637" s="222"/>
      <c r="G637" s="222"/>
      <c r="H637" s="222"/>
      <c r="I637" s="222"/>
      <c r="J637" s="222"/>
      <c r="K637" s="222"/>
      <c r="L637" s="222"/>
      <c r="M637" s="222"/>
      <c r="N637" s="222"/>
      <c r="O637" s="222"/>
      <c r="P637" s="222"/>
      <c r="Q637" s="222"/>
      <c r="R637" s="222"/>
      <c r="S637" s="222"/>
      <c r="T637" s="222"/>
      <c r="U637" s="222"/>
      <c r="V637" s="222"/>
      <c r="W637" s="222"/>
      <c r="X637" s="222"/>
      <c r="Y637" s="222"/>
      <c r="Z637" s="222"/>
      <c r="AA637" s="222"/>
      <c r="AB637" s="222"/>
      <c r="AC637" s="222"/>
      <c r="AD637" s="222"/>
      <c r="AE637" s="222"/>
      <c r="AF637" s="222"/>
      <c r="AG637" s="222"/>
      <c r="AH637" s="222"/>
      <c r="AI637" s="222"/>
      <c r="AJ637" s="222"/>
      <c r="AK637" s="222"/>
      <c r="AL637" s="222"/>
      <c r="AM637" s="222"/>
      <c r="AN637" s="222"/>
      <c r="AO637" s="222"/>
      <c r="AP637" s="222"/>
      <c r="AQ637" s="222"/>
      <c r="AR637" s="222"/>
      <c r="AS637" s="222"/>
      <c r="AT637" s="222"/>
      <c r="AU637" s="222"/>
      <c r="AV637" s="222"/>
      <c r="AW637" s="222"/>
      <c r="AX637" s="222"/>
      <c r="AY637" s="222"/>
      <c r="AZ637" s="222"/>
      <c r="BA637" s="222"/>
      <c r="BB637" s="222"/>
      <c r="BC637" s="222"/>
      <c r="BD637" s="222"/>
      <c r="BE637" s="222"/>
      <c r="BF637" s="222"/>
      <c r="BG637" s="222"/>
      <c r="BH637" s="222"/>
      <c r="BI637" s="222"/>
      <c r="BJ637" s="222"/>
      <c r="BK637" s="222"/>
      <c r="BL637" s="222"/>
      <c r="BM637" s="223">
        <v>32</v>
      </c>
    </row>
    <row r="638" spans="1:65">
      <c r="A638" s="30"/>
      <c r="B638" s="20" t="s">
        <v>271</v>
      </c>
      <c r="C638" s="12"/>
      <c r="D638" s="228">
        <v>121</v>
      </c>
      <c r="E638" s="221"/>
      <c r="F638" s="222"/>
      <c r="G638" s="222"/>
      <c r="H638" s="222"/>
      <c r="I638" s="222"/>
      <c r="J638" s="222"/>
      <c r="K638" s="222"/>
      <c r="L638" s="222"/>
      <c r="M638" s="222"/>
      <c r="N638" s="222"/>
      <c r="O638" s="222"/>
      <c r="P638" s="222"/>
      <c r="Q638" s="222"/>
      <c r="R638" s="222"/>
      <c r="S638" s="222"/>
      <c r="T638" s="222"/>
      <c r="U638" s="222"/>
      <c r="V638" s="222"/>
      <c r="W638" s="222"/>
      <c r="X638" s="222"/>
      <c r="Y638" s="222"/>
      <c r="Z638" s="222"/>
      <c r="AA638" s="222"/>
      <c r="AB638" s="222"/>
      <c r="AC638" s="222"/>
      <c r="AD638" s="222"/>
      <c r="AE638" s="222"/>
      <c r="AF638" s="222"/>
      <c r="AG638" s="222"/>
      <c r="AH638" s="222"/>
      <c r="AI638" s="222"/>
      <c r="AJ638" s="222"/>
      <c r="AK638" s="222"/>
      <c r="AL638" s="222"/>
      <c r="AM638" s="222"/>
      <c r="AN638" s="222"/>
      <c r="AO638" s="222"/>
      <c r="AP638" s="222"/>
      <c r="AQ638" s="222"/>
      <c r="AR638" s="222"/>
      <c r="AS638" s="222"/>
      <c r="AT638" s="222"/>
      <c r="AU638" s="222"/>
      <c r="AV638" s="222"/>
      <c r="AW638" s="222"/>
      <c r="AX638" s="222"/>
      <c r="AY638" s="222"/>
      <c r="AZ638" s="222"/>
      <c r="BA638" s="222"/>
      <c r="BB638" s="222"/>
      <c r="BC638" s="222"/>
      <c r="BD638" s="222"/>
      <c r="BE638" s="222"/>
      <c r="BF638" s="222"/>
      <c r="BG638" s="222"/>
      <c r="BH638" s="222"/>
      <c r="BI638" s="222"/>
      <c r="BJ638" s="222"/>
      <c r="BK638" s="222"/>
      <c r="BL638" s="222"/>
      <c r="BM638" s="223">
        <v>16</v>
      </c>
    </row>
    <row r="639" spans="1:65">
      <c r="A639" s="30"/>
      <c r="B639" s="3" t="s">
        <v>272</v>
      </c>
      <c r="C639" s="29"/>
      <c r="D639" s="224">
        <v>121</v>
      </c>
      <c r="E639" s="221"/>
      <c r="F639" s="222"/>
      <c r="G639" s="222"/>
      <c r="H639" s="222"/>
      <c r="I639" s="222"/>
      <c r="J639" s="222"/>
      <c r="K639" s="222"/>
      <c r="L639" s="222"/>
      <c r="M639" s="222"/>
      <c r="N639" s="222"/>
      <c r="O639" s="222"/>
      <c r="P639" s="222"/>
      <c r="Q639" s="222"/>
      <c r="R639" s="222"/>
      <c r="S639" s="222"/>
      <c r="T639" s="222"/>
      <c r="U639" s="222"/>
      <c r="V639" s="222"/>
      <c r="W639" s="222"/>
      <c r="X639" s="222"/>
      <c r="Y639" s="222"/>
      <c r="Z639" s="222"/>
      <c r="AA639" s="222"/>
      <c r="AB639" s="222"/>
      <c r="AC639" s="222"/>
      <c r="AD639" s="222"/>
      <c r="AE639" s="222"/>
      <c r="AF639" s="222"/>
      <c r="AG639" s="222"/>
      <c r="AH639" s="222"/>
      <c r="AI639" s="222"/>
      <c r="AJ639" s="222"/>
      <c r="AK639" s="222"/>
      <c r="AL639" s="222"/>
      <c r="AM639" s="222"/>
      <c r="AN639" s="222"/>
      <c r="AO639" s="222"/>
      <c r="AP639" s="222"/>
      <c r="AQ639" s="222"/>
      <c r="AR639" s="222"/>
      <c r="AS639" s="222"/>
      <c r="AT639" s="222"/>
      <c r="AU639" s="222"/>
      <c r="AV639" s="222"/>
      <c r="AW639" s="222"/>
      <c r="AX639" s="222"/>
      <c r="AY639" s="222"/>
      <c r="AZ639" s="222"/>
      <c r="BA639" s="222"/>
      <c r="BB639" s="222"/>
      <c r="BC639" s="222"/>
      <c r="BD639" s="222"/>
      <c r="BE639" s="222"/>
      <c r="BF639" s="222"/>
      <c r="BG639" s="222"/>
      <c r="BH639" s="222"/>
      <c r="BI639" s="222"/>
      <c r="BJ639" s="222"/>
      <c r="BK639" s="222"/>
      <c r="BL639" s="222"/>
      <c r="BM639" s="223">
        <v>121</v>
      </c>
    </row>
    <row r="640" spans="1:65">
      <c r="A640" s="30"/>
      <c r="B640" s="3" t="s">
        <v>273</v>
      </c>
      <c r="C640" s="29"/>
      <c r="D640" s="224">
        <v>1.4142135623730951</v>
      </c>
      <c r="E640" s="221"/>
      <c r="F640" s="222"/>
      <c r="G640" s="222"/>
      <c r="H640" s="222"/>
      <c r="I640" s="222"/>
      <c r="J640" s="222"/>
      <c r="K640" s="222"/>
      <c r="L640" s="222"/>
      <c r="M640" s="222"/>
      <c r="N640" s="222"/>
      <c r="O640" s="222"/>
      <c r="P640" s="222"/>
      <c r="Q640" s="222"/>
      <c r="R640" s="222"/>
      <c r="S640" s="222"/>
      <c r="T640" s="222"/>
      <c r="U640" s="222"/>
      <c r="V640" s="222"/>
      <c r="W640" s="222"/>
      <c r="X640" s="222"/>
      <c r="Y640" s="222"/>
      <c r="Z640" s="222"/>
      <c r="AA640" s="222"/>
      <c r="AB640" s="222"/>
      <c r="AC640" s="222"/>
      <c r="AD640" s="222"/>
      <c r="AE640" s="222"/>
      <c r="AF640" s="222"/>
      <c r="AG640" s="222"/>
      <c r="AH640" s="222"/>
      <c r="AI640" s="222"/>
      <c r="AJ640" s="222"/>
      <c r="AK640" s="222"/>
      <c r="AL640" s="222"/>
      <c r="AM640" s="222"/>
      <c r="AN640" s="222"/>
      <c r="AO640" s="222"/>
      <c r="AP640" s="222"/>
      <c r="AQ640" s="222"/>
      <c r="AR640" s="222"/>
      <c r="AS640" s="222"/>
      <c r="AT640" s="222"/>
      <c r="AU640" s="222"/>
      <c r="AV640" s="222"/>
      <c r="AW640" s="222"/>
      <c r="AX640" s="222"/>
      <c r="AY640" s="222"/>
      <c r="AZ640" s="222"/>
      <c r="BA640" s="222"/>
      <c r="BB640" s="222"/>
      <c r="BC640" s="222"/>
      <c r="BD640" s="222"/>
      <c r="BE640" s="222"/>
      <c r="BF640" s="222"/>
      <c r="BG640" s="222"/>
      <c r="BH640" s="222"/>
      <c r="BI640" s="222"/>
      <c r="BJ640" s="222"/>
      <c r="BK640" s="222"/>
      <c r="BL640" s="222"/>
      <c r="BM640" s="223">
        <v>38</v>
      </c>
    </row>
    <row r="641" spans="1:65">
      <c r="A641" s="30"/>
      <c r="B641" s="3" t="s">
        <v>87</v>
      </c>
      <c r="C641" s="29"/>
      <c r="D641" s="13">
        <v>1.1687715391513183E-2</v>
      </c>
      <c r="E641" s="154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274</v>
      </c>
      <c r="C642" s="29"/>
      <c r="D642" s="13">
        <v>0</v>
      </c>
      <c r="E642" s="154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275</v>
      </c>
      <c r="C643" s="47"/>
      <c r="D643" s="45" t="s">
        <v>276</v>
      </c>
      <c r="E643" s="154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697</v>
      </c>
      <c r="BM645" s="28" t="s">
        <v>278</v>
      </c>
    </row>
    <row r="646" spans="1:65" ht="15">
      <c r="A646" s="25" t="s">
        <v>35</v>
      </c>
      <c r="B646" s="18" t="s">
        <v>110</v>
      </c>
      <c r="C646" s="15" t="s">
        <v>111</v>
      </c>
      <c r="D646" s="16" t="s">
        <v>369</v>
      </c>
      <c r="E646" s="154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230</v>
      </c>
      <c r="C647" s="9" t="s">
        <v>230</v>
      </c>
      <c r="D647" s="10" t="s">
        <v>112</v>
      </c>
      <c r="E647" s="154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378</v>
      </c>
      <c r="E648" s="154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54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29">
        <v>11</v>
      </c>
      <c r="E650" s="230"/>
      <c r="F650" s="231"/>
      <c r="G650" s="231"/>
      <c r="H650" s="231"/>
      <c r="I650" s="231"/>
      <c r="J650" s="231"/>
      <c r="K650" s="231"/>
      <c r="L650" s="231"/>
      <c r="M650" s="231"/>
      <c r="N650" s="231"/>
      <c r="O650" s="231"/>
      <c r="P650" s="231"/>
      <c r="Q650" s="231"/>
      <c r="R650" s="231"/>
      <c r="S650" s="231"/>
      <c r="T650" s="231"/>
      <c r="U650" s="231"/>
      <c r="V650" s="231"/>
      <c r="W650" s="231"/>
      <c r="X650" s="231"/>
      <c r="Y650" s="231"/>
      <c r="Z650" s="231"/>
      <c r="AA650" s="231"/>
      <c r="AB650" s="231"/>
      <c r="AC650" s="231"/>
      <c r="AD650" s="231"/>
      <c r="AE650" s="231"/>
      <c r="AF650" s="231"/>
      <c r="AG650" s="231"/>
      <c r="AH650" s="231"/>
      <c r="AI650" s="231"/>
      <c r="AJ650" s="231"/>
      <c r="AK650" s="231"/>
      <c r="AL650" s="231"/>
      <c r="AM650" s="231"/>
      <c r="AN650" s="231"/>
      <c r="AO650" s="231"/>
      <c r="AP650" s="231"/>
      <c r="AQ650" s="231"/>
      <c r="AR650" s="231"/>
      <c r="AS650" s="231"/>
      <c r="AT650" s="231"/>
      <c r="AU650" s="231"/>
      <c r="AV650" s="231"/>
      <c r="AW650" s="231"/>
      <c r="AX650" s="231"/>
      <c r="AY650" s="231"/>
      <c r="AZ650" s="231"/>
      <c r="BA650" s="231"/>
      <c r="BB650" s="231"/>
      <c r="BC650" s="231"/>
      <c r="BD650" s="231"/>
      <c r="BE650" s="231"/>
      <c r="BF650" s="231"/>
      <c r="BG650" s="231"/>
      <c r="BH650" s="231"/>
      <c r="BI650" s="231"/>
      <c r="BJ650" s="231"/>
      <c r="BK650" s="231"/>
      <c r="BL650" s="231"/>
      <c r="BM650" s="232">
        <v>1</v>
      </c>
    </row>
    <row r="651" spans="1:65">
      <c r="A651" s="30"/>
      <c r="B651" s="19">
        <v>1</v>
      </c>
      <c r="C651" s="9">
        <v>2</v>
      </c>
      <c r="D651" s="233">
        <v>11</v>
      </c>
      <c r="E651" s="230"/>
      <c r="F651" s="231"/>
      <c r="G651" s="231"/>
      <c r="H651" s="231"/>
      <c r="I651" s="231"/>
      <c r="J651" s="231"/>
      <c r="K651" s="231"/>
      <c r="L651" s="231"/>
      <c r="M651" s="231"/>
      <c r="N651" s="231"/>
      <c r="O651" s="231"/>
      <c r="P651" s="231"/>
      <c r="Q651" s="231"/>
      <c r="R651" s="231"/>
      <c r="S651" s="231"/>
      <c r="T651" s="231"/>
      <c r="U651" s="231"/>
      <c r="V651" s="231"/>
      <c r="W651" s="231"/>
      <c r="X651" s="231"/>
      <c r="Y651" s="231"/>
      <c r="Z651" s="231"/>
      <c r="AA651" s="231"/>
      <c r="AB651" s="231"/>
      <c r="AC651" s="231"/>
      <c r="AD651" s="231"/>
      <c r="AE651" s="231"/>
      <c r="AF651" s="231"/>
      <c r="AG651" s="231"/>
      <c r="AH651" s="231"/>
      <c r="AI651" s="231"/>
      <c r="AJ651" s="231"/>
      <c r="AK651" s="231"/>
      <c r="AL651" s="231"/>
      <c r="AM651" s="231"/>
      <c r="AN651" s="231"/>
      <c r="AO651" s="231"/>
      <c r="AP651" s="231"/>
      <c r="AQ651" s="231"/>
      <c r="AR651" s="231"/>
      <c r="AS651" s="231"/>
      <c r="AT651" s="231"/>
      <c r="AU651" s="231"/>
      <c r="AV651" s="231"/>
      <c r="AW651" s="231"/>
      <c r="AX651" s="231"/>
      <c r="AY651" s="231"/>
      <c r="AZ651" s="231"/>
      <c r="BA651" s="231"/>
      <c r="BB651" s="231"/>
      <c r="BC651" s="231"/>
      <c r="BD651" s="231"/>
      <c r="BE651" s="231"/>
      <c r="BF651" s="231"/>
      <c r="BG651" s="231"/>
      <c r="BH651" s="231"/>
      <c r="BI651" s="231"/>
      <c r="BJ651" s="231"/>
      <c r="BK651" s="231"/>
      <c r="BL651" s="231"/>
      <c r="BM651" s="232">
        <v>33</v>
      </c>
    </row>
    <row r="652" spans="1:65">
      <c r="A652" s="30"/>
      <c r="B652" s="20" t="s">
        <v>271</v>
      </c>
      <c r="C652" s="12"/>
      <c r="D652" s="235">
        <v>11</v>
      </c>
      <c r="E652" s="230"/>
      <c r="F652" s="231"/>
      <c r="G652" s="231"/>
      <c r="H652" s="231"/>
      <c r="I652" s="231"/>
      <c r="J652" s="231"/>
      <c r="K652" s="231"/>
      <c r="L652" s="231"/>
      <c r="M652" s="231"/>
      <c r="N652" s="231"/>
      <c r="O652" s="231"/>
      <c r="P652" s="231"/>
      <c r="Q652" s="231"/>
      <c r="R652" s="231"/>
      <c r="S652" s="231"/>
      <c r="T652" s="231"/>
      <c r="U652" s="231"/>
      <c r="V652" s="231"/>
      <c r="W652" s="231"/>
      <c r="X652" s="231"/>
      <c r="Y652" s="231"/>
      <c r="Z652" s="231"/>
      <c r="AA652" s="231"/>
      <c r="AB652" s="231"/>
      <c r="AC652" s="231"/>
      <c r="AD652" s="231"/>
      <c r="AE652" s="231"/>
      <c r="AF652" s="231"/>
      <c r="AG652" s="231"/>
      <c r="AH652" s="231"/>
      <c r="AI652" s="231"/>
      <c r="AJ652" s="231"/>
      <c r="AK652" s="231"/>
      <c r="AL652" s="231"/>
      <c r="AM652" s="231"/>
      <c r="AN652" s="231"/>
      <c r="AO652" s="231"/>
      <c r="AP652" s="231"/>
      <c r="AQ652" s="231"/>
      <c r="AR652" s="231"/>
      <c r="AS652" s="231"/>
      <c r="AT652" s="231"/>
      <c r="AU652" s="231"/>
      <c r="AV652" s="231"/>
      <c r="AW652" s="231"/>
      <c r="AX652" s="231"/>
      <c r="AY652" s="231"/>
      <c r="AZ652" s="231"/>
      <c r="BA652" s="231"/>
      <c r="BB652" s="231"/>
      <c r="BC652" s="231"/>
      <c r="BD652" s="231"/>
      <c r="BE652" s="231"/>
      <c r="BF652" s="231"/>
      <c r="BG652" s="231"/>
      <c r="BH652" s="231"/>
      <c r="BI652" s="231"/>
      <c r="BJ652" s="231"/>
      <c r="BK652" s="231"/>
      <c r="BL652" s="231"/>
      <c r="BM652" s="232">
        <v>16</v>
      </c>
    </row>
    <row r="653" spans="1:65">
      <c r="A653" s="30"/>
      <c r="B653" s="3" t="s">
        <v>272</v>
      </c>
      <c r="C653" s="29"/>
      <c r="D653" s="233">
        <v>11</v>
      </c>
      <c r="E653" s="230"/>
      <c r="F653" s="231"/>
      <c r="G653" s="231"/>
      <c r="H653" s="231"/>
      <c r="I653" s="231"/>
      <c r="J653" s="231"/>
      <c r="K653" s="231"/>
      <c r="L653" s="231"/>
      <c r="M653" s="231"/>
      <c r="N653" s="231"/>
      <c r="O653" s="231"/>
      <c r="P653" s="231"/>
      <c r="Q653" s="231"/>
      <c r="R653" s="231"/>
      <c r="S653" s="231"/>
      <c r="T653" s="231"/>
      <c r="U653" s="231"/>
      <c r="V653" s="231"/>
      <c r="W653" s="231"/>
      <c r="X653" s="231"/>
      <c r="Y653" s="231"/>
      <c r="Z653" s="231"/>
      <c r="AA653" s="231"/>
      <c r="AB653" s="231"/>
      <c r="AC653" s="231"/>
      <c r="AD653" s="231"/>
      <c r="AE653" s="231"/>
      <c r="AF653" s="231"/>
      <c r="AG653" s="231"/>
      <c r="AH653" s="231"/>
      <c r="AI653" s="231"/>
      <c r="AJ653" s="231"/>
      <c r="AK653" s="231"/>
      <c r="AL653" s="231"/>
      <c r="AM653" s="231"/>
      <c r="AN653" s="231"/>
      <c r="AO653" s="231"/>
      <c r="AP653" s="231"/>
      <c r="AQ653" s="231"/>
      <c r="AR653" s="231"/>
      <c r="AS653" s="231"/>
      <c r="AT653" s="231"/>
      <c r="AU653" s="231"/>
      <c r="AV653" s="231"/>
      <c r="AW653" s="231"/>
      <c r="AX653" s="231"/>
      <c r="AY653" s="231"/>
      <c r="AZ653" s="231"/>
      <c r="BA653" s="231"/>
      <c r="BB653" s="231"/>
      <c r="BC653" s="231"/>
      <c r="BD653" s="231"/>
      <c r="BE653" s="231"/>
      <c r="BF653" s="231"/>
      <c r="BG653" s="231"/>
      <c r="BH653" s="231"/>
      <c r="BI653" s="231"/>
      <c r="BJ653" s="231"/>
      <c r="BK653" s="231"/>
      <c r="BL653" s="231"/>
      <c r="BM653" s="232">
        <v>11</v>
      </c>
    </row>
    <row r="654" spans="1:65">
      <c r="A654" s="30"/>
      <c r="B654" s="3" t="s">
        <v>273</v>
      </c>
      <c r="C654" s="29"/>
      <c r="D654" s="233">
        <v>0</v>
      </c>
      <c r="E654" s="230"/>
      <c r="F654" s="231"/>
      <c r="G654" s="231"/>
      <c r="H654" s="231"/>
      <c r="I654" s="231"/>
      <c r="J654" s="231"/>
      <c r="K654" s="231"/>
      <c r="L654" s="231"/>
      <c r="M654" s="231"/>
      <c r="N654" s="231"/>
      <c r="O654" s="231"/>
      <c r="P654" s="231"/>
      <c r="Q654" s="231"/>
      <c r="R654" s="231"/>
      <c r="S654" s="231"/>
      <c r="T654" s="231"/>
      <c r="U654" s="231"/>
      <c r="V654" s="231"/>
      <c r="W654" s="231"/>
      <c r="X654" s="231"/>
      <c r="Y654" s="231"/>
      <c r="Z654" s="231"/>
      <c r="AA654" s="231"/>
      <c r="AB654" s="231"/>
      <c r="AC654" s="231"/>
      <c r="AD654" s="231"/>
      <c r="AE654" s="231"/>
      <c r="AF654" s="231"/>
      <c r="AG654" s="231"/>
      <c r="AH654" s="231"/>
      <c r="AI654" s="231"/>
      <c r="AJ654" s="231"/>
      <c r="AK654" s="231"/>
      <c r="AL654" s="231"/>
      <c r="AM654" s="231"/>
      <c r="AN654" s="231"/>
      <c r="AO654" s="231"/>
      <c r="AP654" s="231"/>
      <c r="AQ654" s="231"/>
      <c r="AR654" s="231"/>
      <c r="AS654" s="231"/>
      <c r="AT654" s="231"/>
      <c r="AU654" s="231"/>
      <c r="AV654" s="231"/>
      <c r="AW654" s="231"/>
      <c r="AX654" s="231"/>
      <c r="AY654" s="231"/>
      <c r="AZ654" s="231"/>
      <c r="BA654" s="231"/>
      <c r="BB654" s="231"/>
      <c r="BC654" s="231"/>
      <c r="BD654" s="231"/>
      <c r="BE654" s="231"/>
      <c r="BF654" s="231"/>
      <c r="BG654" s="231"/>
      <c r="BH654" s="231"/>
      <c r="BI654" s="231"/>
      <c r="BJ654" s="231"/>
      <c r="BK654" s="231"/>
      <c r="BL654" s="231"/>
      <c r="BM654" s="232">
        <v>39</v>
      </c>
    </row>
    <row r="655" spans="1:65">
      <c r="A655" s="30"/>
      <c r="B655" s="3" t="s">
        <v>87</v>
      </c>
      <c r="C655" s="29"/>
      <c r="D655" s="13">
        <v>0</v>
      </c>
      <c r="E655" s="154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274</v>
      </c>
      <c r="C656" s="29"/>
      <c r="D656" s="13">
        <v>0</v>
      </c>
      <c r="E656" s="154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275</v>
      </c>
      <c r="C657" s="47"/>
      <c r="D657" s="45" t="s">
        <v>276</v>
      </c>
      <c r="E657" s="154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698</v>
      </c>
      <c r="BM659" s="28" t="s">
        <v>278</v>
      </c>
    </row>
    <row r="660" spans="1:65" ht="15">
      <c r="A660" s="25" t="s">
        <v>38</v>
      </c>
      <c r="B660" s="18" t="s">
        <v>110</v>
      </c>
      <c r="C660" s="15" t="s">
        <v>111</v>
      </c>
      <c r="D660" s="16" t="s">
        <v>369</v>
      </c>
      <c r="E660" s="154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230</v>
      </c>
      <c r="C661" s="9" t="s">
        <v>230</v>
      </c>
      <c r="D661" s="10" t="s">
        <v>112</v>
      </c>
      <c r="E661" s="154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378</v>
      </c>
      <c r="E662" s="154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/>
      <c r="C663" s="9"/>
      <c r="D663" s="26"/>
      <c r="E663" s="154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8">
        <v>1</v>
      </c>
      <c r="C664" s="14">
        <v>1</v>
      </c>
      <c r="D664" s="229">
        <v>26</v>
      </c>
      <c r="E664" s="230"/>
      <c r="F664" s="231"/>
      <c r="G664" s="231"/>
      <c r="H664" s="231"/>
      <c r="I664" s="231"/>
      <c r="J664" s="231"/>
      <c r="K664" s="231"/>
      <c r="L664" s="231"/>
      <c r="M664" s="231"/>
      <c r="N664" s="231"/>
      <c r="O664" s="231"/>
      <c r="P664" s="231"/>
      <c r="Q664" s="231"/>
      <c r="R664" s="231"/>
      <c r="S664" s="231"/>
      <c r="T664" s="231"/>
      <c r="U664" s="231"/>
      <c r="V664" s="231"/>
      <c r="W664" s="231"/>
      <c r="X664" s="231"/>
      <c r="Y664" s="231"/>
      <c r="Z664" s="231"/>
      <c r="AA664" s="231"/>
      <c r="AB664" s="231"/>
      <c r="AC664" s="231"/>
      <c r="AD664" s="231"/>
      <c r="AE664" s="231"/>
      <c r="AF664" s="231"/>
      <c r="AG664" s="231"/>
      <c r="AH664" s="231"/>
      <c r="AI664" s="231"/>
      <c r="AJ664" s="231"/>
      <c r="AK664" s="231"/>
      <c r="AL664" s="231"/>
      <c r="AM664" s="231"/>
      <c r="AN664" s="231"/>
      <c r="AO664" s="231"/>
      <c r="AP664" s="231"/>
      <c r="AQ664" s="231"/>
      <c r="AR664" s="231"/>
      <c r="AS664" s="231"/>
      <c r="AT664" s="231"/>
      <c r="AU664" s="231"/>
      <c r="AV664" s="231"/>
      <c r="AW664" s="231"/>
      <c r="AX664" s="231"/>
      <c r="AY664" s="231"/>
      <c r="AZ664" s="231"/>
      <c r="BA664" s="231"/>
      <c r="BB664" s="231"/>
      <c r="BC664" s="231"/>
      <c r="BD664" s="231"/>
      <c r="BE664" s="231"/>
      <c r="BF664" s="231"/>
      <c r="BG664" s="231"/>
      <c r="BH664" s="231"/>
      <c r="BI664" s="231"/>
      <c r="BJ664" s="231"/>
      <c r="BK664" s="231"/>
      <c r="BL664" s="231"/>
      <c r="BM664" s="232">
        <v>1</v>
      </c>
    </row>
    <row r="665" spans="1:65">
      <c r="A665" s="30"/>
      <c r="B665" s="19">
        <v>1</v>
      </c>
      <c r="C665" s="9">
        <v>2</v>
      </c>
      <c r="D665" s="233">
        <v>25.6</v>
      </c>
      <c r="E665" s="230"/>
      <c r="F665" s="231"/>
      <c r="G665" s="231"/>
      <c r="H665" s="231"/>
      <c r="I665" s="231"/>
      <c r="J665" s="231"/>
      <c r="K665" s="231"/>
      <c r="L665" s="231"/>
      <c r="M665" s="231"/>
      <c r="N665" s="231"/>
      <c r="O665" s="231"/>
      <c r="P665" s="231"/>
      <c r="Q665" s="231"/>
      <c r="R665" s="231"/>
      <c r="S665" s="231"/>
      <c r="T665" s="231"/>
      <c r="U665" s="231"/>
      <c r="V665" s="231"/>
      <c r="W665" s="231"/>
      <c r="X665" s="231"/>
      <c r="Y665" s="231"/>
      <c r="Z665" s="231"/>
      <c r="AA665" s="231"/>
      <c r="AB665" s="231"/>
      <c r="AC665" s="231"/>
      <c r="AD665" s="231"/>
      <c r="AE665" s="231"/>
      <c r="AF665" s="231"/>
      <c r="AG665" s="231"/>
      <c r="AH665" s="231"/>
      <c r="AI665" s="231"/>
      <c r="AJ665" s="231"/>
      <c r="AK665" s="231"/>
      <c r="AL665" s="231"/>
      <c r="AM665" s="231"/>
      <c r="AN665" s="231"/>
      <c r="AO665" s="231"/>
      <c r="AP665" s="231"/>
      <c r="AQ665" s="231"/>
      <c r="AR665" s="231"/>
      <c r="AS665" s="231"/>
      <c r="AT665" s="231"/>
      <c r="AU665" s="231"/>
      <c r="AV665" s="231"/>
      <c r="AW665" s="231"/>
      <c r="AX665" s="231"/>
      <c r="AY665" s="231"/>
      <c r="AZ665" s="231"/>
      <c r="BA665" s="231"/>
      <c r="BB665" s="231"/>
      <c r="BC665" s="231"/>
      <c r="BD665" s="231"/>
      <c r="BE665" s="231"/>
      <c r="BF665" s="231"/>
      <c r="BG665" s="231"/>
      <c r="BH665" s="231"/>
      <c r="BI665" s="231"/>
      <c r="BJ665" s="231"/>
      <c r="BK665" s="231"/>
      <c r="BL665" s="231"/>
      <c r="BM665" s="232">
        <v>34</v>
      </c>
    </row>
    <row r="666" spans="1:65">
      <c r="A666" s="30"/>
      <c r="B666" s="20" t="s">
        <v>271</v>
      </c>
      <c r="C666" s="12"/>
      <c r="D666" s="235">
        <v>25.8</v>
      </c>
      <c r="E666" s="230"/>
      <c r="F666" s="231"/>
      <c r="G666" s="231"/>
      <c r="H666" s="231"/>
      <c r="I666" s="231"/>
      <c r="J666" s="231"/>
      <c r="K666" s="231"/>
      <c r="L666" s="231"/>
      <c r="M666" s="231"/>
      <c r="N666" s="231"/>
      <c r="O666" s="231"/>
      <c r="P666" s="231"/>
      <c r="Q666" s="231"/>
      <c r="R666" s="231"/>
      <c r="S666" s="231"/>
      <c r="T666" s="231"/>
      <c r="U666" s="231"/>
      <c r="V666" s="231"/>
      <c r="W666" s="231"/>
      <c r="X666" s="231"/>
      <c r="Y666" s="231"/>
      <c r="Z666" s="231"/>
      <c r="AA666" s="231"/>
      <c r="AB666" s="231"/>
      <c r="AC666" s="231"/>
      <c r="AD666" s="231"/>
      <c r="AE666" s="231"/>
      <c r="AF666" s="231"/>
      <c r="AG666" s="231"/>
      <c r="AH666" s="231"/>
      <c r="AI666" s="231"/>
      <c r="AJ666" s="231"/>
      <c r="AK666" s="231"/>
      <c r="AL666" s="231"/>
      <c r="AM666" s="231"/>
      <c r="AN666" s="231"/>
      <c r="AO666" s="231"/>
      <c r="AP666" s="231"/>
      <c r="AQ666" s="231"/>
      <c r="AR666" s="231"/>
      <c r="AS666" s="231"/>
      <c r="AT666" s="231"/>
      <c r="AU666" s="231"/>
      <c r="AV666" s="231"/>
      <c r="AW666" s="231"/>
      <c r="AX666" s="231"/>
      <c r="AY666" s="231"/>
      <c r="AZ666" s="231"/>
      <c r="BA666" s="231"/>
      <c r="BB666" s="231"/>
      <c r="BC666" s="231"/>
      <c r="BD666" s="231"/>
      <c r="BE666" s="231"/>
      <c r="BF666" s="231"/>
      <c r="BG666" s="231"/>
      <c r="BH666" s="231"/>
      <c r="BI666" s="231"/>
      <c r="BJ666" s="231"/>
      <c r="BK666" s="231"/>
      <c r="BL666" s="231"/>
      <c r="BM666" s="232">
        <v>16</v>
      </c>
    </row>
    <row r="667" spans="1:65">
      <c r="A667" s="30"/>
      <c r="B667" s="3" t="s">
        <v>272</v>
      </c>
      <c r="C667" s="29"/>
      <c r="D667" s="233">
        <v>25.8</v>
      </c>
      <c r="E667" s="230"/>
      <c r="F667" s="231"/>
      <c r="G667" s="231"/>
      <c r="H667" s="231"/>
      <c r="I667" s="231"/>
      <c r="J667" s="231"/>
      <c r="K667" s="231"/>
      <c r="L667" s="231"/>
      <c r="M667" s="231"/>
      <c r="N667" s="231"/>
      <c r="O667" s="231"/>
      <c r="P667" s="231"/>
      <c r="Q667" s="231"/>
      <c r="R667" s="231"/>
      <c r="S667" s="231"/>
      <c r="T667" s="231"/>
      <c r="U667" s="231"/>
      <c r="V667" s="231"/>
      <c r="W667" s="231"/>
      <c r="X667" s="231"/>
      <c r="Y667" s="231"/>
      <c r="Z667" s="231"/>
      <c r="AA667" s="231"/>
      <c r="AB667" s="231"/>
      <c r="AC667" s="231"/>
      <c r="AD667" s="231"/>
      <c r="AE667" s="231"/>
      <c r="AF667" s="231"/>
      <c r="AG667" s="231"/>
      <c r="AH667" s="231"/>
      <c r="AI667" s="231"/>
      <c r="AJ667" s="231"/>
      <c r="AK667" s="231"/>
      <c r="AL667" s="231"/>
      <c r="AM667" s="231"/>
      <c r="AN667" s="231"/>
      <c r="AO667" s="231"/>
      <c r="AP667" s="231"/>
      <c r="AQ667" s="231"/>
      <c r="AR667" s="231"/>
      <c r="AS667" s="231"/>
      <c r="AT667" s="231"/>
      <c r="AU667" s="231"/>
      <c r="AV667" s="231"/>
      <c r="AW667" s="231"/>
      <c r="AX667" s="231"/>
      <c r="AY667" s="231"/>
      <c r="AZ667" s="231"/>
      <c r="BA667" s="231"/>
      <c r="BB667" s="231"/>
      <c r="BC667" s="231"/>
      <c r="BD667" s="231"/>
      <c r="BE667" s="231"/>
      <c r="BF667" s="231"/>
      <c r="BG667" s="231"/>
      <c r="BH667" s="231"/>
      <c r="BI667" s="231"/>
      <c r="BJ667" s="231"/>
      <c r="BK667" s="231"/>
      <c r="BL667" s="231"/>
      <c r="BM667" s="232">
        <v>25.8</v>
      </c>
    </row>
    <row r="668" spans="1:65">
      <c r="A668" s="30"/>
      <c r="B668" s="3" t="s">
        <v>273</v>
      </c>
      <c r="C668" s="29"/>
      <c r="D668" s="233">
        <v>0.28284271247461801</v>
      </c>
      <c r="E668" s="230"/>
      <c r="F668" s="231"/>
      <c r="G668" s="231"/>
      <c r="H668" s="231"/>
      <c r="I668" s="231"/>
      <c r="J668" s="231"/>
      <c r="K668" s="231"/>
      <c r="L668" s="231"/>
      <c r="M668" s="231"/>
      <c r="N668" s="231"/>
      <c r="O668" s="231"/>
      <c r="P668" s="231"/>
      <c r="Q668" s="231"/>
      <c r="R668" s="231"/>
      <c r="S668" s="231"/>
      <c r="T668" s="231"/>
      <c r="U668" s="231"/>
      <c r="V668" s="231"/>
      <c r="W668" s="231"/>
      <c r="X668" s="231"/>
      <c r="Y668" s="231"/>
      <c r="Z668" s="231"/>
      <c r="AA668" s="231"/>
      <c r="AB668" s="231"/>
      <c r="AC668" s="231"/>
      <c r="AD668" s="231"/>
      <c r="AE668" s="231"/>
      <c r="AF668" s="231"/>
      <c r="AG668" s="231"/>
      <c r="AH668" s="231"/>
      <c r="AI668" s="231"/>
      <c r="AJ668" s="231"/>
      <c r="AK668" s="231"/>
      <c r="AL668" s="231"/>
      <c r="AM668" s="231"/>
      <c r="AN668" s="231"/>
      <c r="AO668" s="231"/>
      <c r="AP668" s="231"/>
      <c r="AQ668" s="231"/>
      <c r="AR668" s="231"/>
      <c r="AS668" s="231"/>
      <c r="AT668" s="231"/>
      <c r="AU668" s="231"/>
      <c r="AV668" s="231"/>
      <c r="AW668" s="231"/>
      <c r="AX668" s="231"/>
      <c r="AY668" s="231"/>
      <c r="AZ668" s="231"/>
      <c r="BA668" s="231"/>
      <c r="BB668" s="231"/>
      <c r="BC668" s="231"/>
      <c r="BD668" s="231"/>
      <c r="BE668" s="231"/>
      <c r="BF668" s="231"/>
      <c r="BG668" s="231"/>
      <c r="BH668" s="231"/>
      <c r="BI668" s="231"/>
      <c r="BJ668" s="231"/>
      <c r="BK668" s="231"/>
      <c r="BL668" s="231"/>
      <c r="BM668" s="232">
        <v>40</v>
      </c>
    </row>
    <row r="669" spans="1:65">
      <c r="A669" s="30"/>
      <c r="B669" s="3" t="s">
        <v>87</v>
      </c>
      <c r="C669" s="29"/>
      <c r="D669" s="13">
        <v>1.0962895832349535E-2</v>
      </c>
      <c r="E669" s="154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274</v>
      </c>
      <c r="C670" s="29"/>
      <c r="D670" s="13">
        <v>0</v>
      </c>
      <c r="E670" s="154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275</v>
      </c>
      <c r="C671" s="47"/>
      <c r="D671" s="45" t="s">
        <v>276</v>
      </c>
      <c r="E671" s="154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699</v>
      </c>
      <c r="BM673" s="28" t="s">
        <v>278</v>
      </c>
    </row>
    <row r="674" spans="1:65" ht="15">
      <c r="A674" s="25" t="s">
        <v>41</v>
      </c>
      <c r="B674" s="18" t="s">
        <v>110</v>
      </c>
      <c r="C674" s="15" t="s">
        <v>111</v>
      </c>
      <c r="D674" s="16" t="s">
        <v>369</v>
      </c>
      <c r="E674" s="154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230</v>
      </c>
      <c r="C675" s="9" t="s">
        <v>230</v>
      </c>
      <c r="D675" s="10" t="s">
        <v>112</v>
      </c>
      <c r="E675" s="154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378</v>
      </c>
      <c r="E676" s="154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/>
      <c r="E677" s="154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1.7</v>
      </c>
      <c r="E678" s="154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1.76</v>
      </c>
      <c r="E679" s="154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35</v>
      </c>
    </row>
    <row r="680" spans="1:65">
      <c r="A680" s="30"/>
      <c r="B680" s="20" t="s">
        <v>271</v>
      </c>
      <c r="C680" s="12"/>
      <c r="D680" s="23">
        <v>1.73</v>
      </c>
      <c r="E680" s="154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3" t="s">
        <v>272</v>
      </c>
      <c r="C681" s="29"/>
      <c r="D681" s="11">
        <v>1.73</v>
      </c>
      <c r="E681" s="154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1.73</v>
      </c>
    </row>
    <row r="682" spans="1:65">
      <c r="A682" s="30"/>
      <c r="B682" s="3" t="s">
        <v>273</v>
      </c>
      <c r="C682" s="29"/>
      <c r="D682" s="24">
        <v>4.2426406871192889E-2</v>
      </c>
      <c r="E682" s="154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41</v>
      </c>
    </row>
    <row r="683" spans="1:65">
      <c r="A683" s="30"/>
      <c r="B683" s="3" t="s">
        <v>87</v>
      </c>
      <c r="C683" s="29"/>
      <c r="D683" s="13">
        <v>2.4523934607625947E-2</v>
      </c>
      <c r="E683" s="154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274</v>
      </c>
      <c r="C684" s="29"/>
      <c r="D684" s="13">
        <v>0</v>
      </c>
      <c r="E684" s="154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275</v>
      </c>
      <c r="C685" s="47"/>
      <c r="D685" s="45" t="s">
        <v>276</v>
      </c>
      <c r="E685" s="154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700</v>
      </c>
      <c r="BM687" s="28" t="s">
        <v>278</v>
      </c>
    </row>
    <row r="688" spans="1:65" ht="15">
      <c r="A688" s="25" t="s">
        <v>44</v>
      </c>
      <c r="B688" s="18" t="s">
        <v>110</v>
      </c>
      <c r="C688" s="15" t="s">
        <v>111</v>
      </c>
      <c r="D688" s="16" t="s">
        <v>369</v>
      </c>
      <c r="E688" s="154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230</v>
      </c>
      <c r="C689" s="9" t="s">
        <v>230</v>
      </c>
      <c r="D689" s="10" t="s">
        <v>112</v>
      </c>
      <c r="E689" s="154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378</v>
      </c>
      <c r="E690" s="154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4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19">
        <v>55</v>
      </c>
      <c r="E692" s="221"/>
      <c r="F692" s="222"/>
      <c r="G692" s="222"/>
      <c r="H692" s="222"/>
      <c r="I692" s="222"/>
      <c r="J692" s="222"/>
      <c r="K692" s="222"/>
      <c r="L692" s="222"/>
      <c r="M692" s="222"/>
      <c r="N692" s="222"/>
      <c r="O692" s="222"/>
      <c r="P692" s="222"/>
      <c r="Q692" s="222"/>
      <c r="R692" s="222"/>
      <c r="S692" s="222"/>
      <c r="T692" s="222"/>
      <c r="U692" s="222"/>
      <c r="V692" s="222"/>
      <c r="W692" s="222"/>
      <c r="X692" s="222"/>
      <c r="Y692" s="222"/>
      <c r="Z692" s="222"/>
      <c r="AA692" s="222"/>
      <c r="AB692" s="222"/>
      <c r="AC692" s="222"/>
      <c r="AD692" s="222"/>
      <c r="AE692" s="222"/>
      <c r="AF692" s="222"/>
      <c r="AG692" s="222"/>
      <c r="AH692" s="222"/>
      <c r="AI692" s="222"/>
      <c r="AJ692" s="222"/>
      <c r="AK692" s="222"/>
      <c r="AL692" s="222"/>
      <c r="AM692" s="222"/>
      <c r="AN692" s="222"/>
      <c r="AO692" s="222"/>
      <c r="AP692" s="222"/>
      <c r="AQ692" s="222"/>
      <c r="AR692" s="222"/>
      <c r="AS692" s="222"/>
      <c r="AT692" s="222"/>
      <c r="AU692" s="222"/>
      <c r="AV692" s="222"/>
      <c r="AW692" s="222"/>
      <c r="AX692" s="222"/>
      <c r="AY692" s="222"/>
      <c r="AZ692" s="222"/>
      <c r="BA692" s="222"/>
      <c r="BB692" s="222"/>
      <c r="BC692" s="222"/>
      <c r="BD692" s="222"/>
      <c r="BE692" s="222"/>
      <c r="BF692" s="222"/>
      <c r="BG692" s="222"/>
      <c r="BH692" s="222"/>
      <c r="BI692" s="222"/>
      <c r="BJ692" s="222"/>
      <c r="BK692" s="222"/>
      <c r="BL692" s="222"/>
      <c r="BM692" s="223">
        <v>1</v>
      </c>
    </row>
    <row r="693" spans="1:65">
      <c r="A693" s="30"/>
      <c r="B693" s="19">
        <v>1</v>
      </c>
      <c r="C693" s="9">
        <v>2</v>
      </c>
      <c r="D693" s="224">
        <v>55</v>
      </c>
      <c r="E693" s="221"/>
      <c r="F693" s="222"/>
      <c r="G693" s="222"/>
      <c r="H693" s="222"/>
      <c r="I693" s="222"/>
      <c r="J693" s="222"/>
      <c r="K693" s="222"/>
      <c r="L693" s="222"/>
      <c r="M693" s="222"/>
      <c r="N693" s="222"/>
      <c r="O693" s="222"/>
      <c r="P693" s="222"/>
      <c r="Q693" s="222"/>
      <c r="R693" s="222"/>
      <c r="S693" s="222"/>
      <c r="T693" s="222"/>
      <c r="U693" s="222"/>
      <c r="V693" s="222"/>
      <c r="W693" s="222"/>
      <c r="X693" s="222"/>
      <c r="Y693" s="222"/>
      <c r="Z693" s="222"/>
      <c r="AA693" s="222"/>
      <c r="AB693" s="222"/>
      <c r="AC693" s="222"/>
      <c r="AD693" s="222"/>
      <c r="AE693" s="222"/>
      <c r="AF693" s="222"/>
      <c r="AG693" s="222"/>
      <c r="AH693" s="222"/>
      <c r="AI693" s="222"/>
      <c r="AJ693" s="222"/>
      <c r="AK693" s="222"/>
      <c r="AL693" s="222"/>
      <c r="AM693" s="222"/>
      <c r="AN693" s="222"/>
      <c r="AO693" s="222"/>
      <c r="AP693" s="222"/>
      <c r="AQ693" s="222"/>
      <c r="AR693" s="222"/>
      <c r="AS693" s="222"/>
      <c r="AT693" s="222"/>
      <c r="AU693" s="222"/>
      <c r="AV693" s="222"/>
      <c r="AW693" s="222"/>
      <c r="AX693" s="222"/>
      <c r="AY693" s="222"/>
      <c r="AZ693" s="222"/>
      <c r="BA693" s="222"/>
      <c r="BB693" s="222"/>
      <c r="BC693" s="222"/>
      <c r="BD693" s="222"/>
      <c r="BE693" s="222"/>
      <c r="BF693" s="222"/>
      <c r="BG693" s="222"/>
      <c r="BH693" s="222"/>
      <c r="BI693" s="222"/>
      <c r="BJ693" s="222"/>
      <c r="BK693" s="222"/>
      <c r="BL693" s="222"/>
      <c r="BM693" s="223">
        <v>36</v>
      </c>
    </row>
    <row r="694" spans="1:65">
      <c r="A694" s="30"/>
      <c r="B694" s="20" t="s">
        <v>271</v>
      </c>
      <c r="C694" s="12"/>
      <c r="D694" s="228">
        <v>55</v>
      </c>
      <c r="E694" s="221"/>
      <c r="F694" s="222"/>
      <c r="G694" s="222"/>
      <c r="H694" s="222"/>
      <c r="I694" s="222"/>
      <c r="J694" s="222"/>
      <c r="K694" s="222"/>
      <c r="L694" s="222"/>
      <c r="M694" s="222"/>
      <c r="N694" s="222"/>
      <c r="O694" s="222"/>
      <c r="P694" s="222"/>
      <c r="Q694" s="222"/>
      <c r="R694" s="222"/>
      <c r="S694" s="222"/>
      <c r="T694" s="222"/>
      <c r="U694" s="222"/>
      <c r="V694" s="222"/>
      <c r="W694" s="222"/>
      <c r="X694" s="222"/>
      <c r="Y694" s="222"/>
      <c r="Z694" s="222"/>
      <c r="AA694" s="222"/>
      <c r="AB694" s="222"/>
      <c r="AC694" s="222"/>
      <c r="AD694" s="222"/>
      <c r="AE694" s="222"/>
      <c r="AF694" s="222"/>
      <c r="AG694" s="222"/>
      <c r="AH694" s="222"/>
      <c r="AI694" s="222"/>
      <c r="AJ694" s="222"/>
      <c r="AK694" s="222"/>
      <c r="AL694" s="222"/>
      <c r="AM694" s="222"/>
      <c r="AN694" s="222"/>
      <c r="AO694" s="222"/>
      <c r="AP694" s="222"/>
      <c r="AQ694" s="222"/>
      <c r="AR694" s="222"/>
      <c r="AS694" s="222"/>
      <c r="AT694" s="222"/>
      <c r="AU694" s="222"/>
      <c r="AV694" s="222"/>
      <c r="AW694" s="222"/>
      <c r="AX694" s="222"/>
      <c r="AY694" s="222"/>
      <c r="AZ694" s="222"/>
      <c r="BA694" s="222"/>
      <c r="BB694" s="222"/>
      <c r="BC694" s="222"/>
      <c r="BD694" s="222"/>
      <c r="BE694" s="222"/>
      <c r="BF694" s="222"/>
      <c r="BG694" s="222"/>
      <c r="BH694" s="222"/>
      <c r="BI694" s="222"/>
      <c r="BJ694" s="222"/>
      <c r="BK694" s="222"/>
      <c r="BL694" s="222"/>
      <c r="BM694" s="223">
        <v>16</v>
      </c>
    </row>
    <row r="695" spans="1:65">
      <c r="A695" s="30"/>
      <c r="B695" s="3" t="s">
        <v>272</v>
      </c>
      <c r="C695" s="29"/>
      <c r="D695" s="224">
        <v>55</v>
      </c>
      <c r="E695" s="221"/>
      <c r="F695" s="222"/>
      <c r="G695" s="222"/>
      <c r="H695" s="222"/>
      <c r="I695" s="222"/>
      <c r="J695" s="222"/>
      <c r="K695" s="222"/>
      <c r="L695" s="222"/>
      <c r="M695" s="222"/>
      <c r="N695" s="222"/>
      <c r="O695" s="222"/>
      <c r="P695" s="222"/>
      <c r="Q695" s="222"/>
      <c r="R695" s="222"/>
      <c r="S695" s="222"/>
      <c r="T695" s="222"/>
      <c r="U695" s="222"/>
      <c r="V695" s="222"/>
      <c r="W695" s="222"/>
      <c r="X695" s="222"/>
      <c r="Y695" s="222"/>
      <c r="Z695" s="222"/>
      <c r="AA695" s="222"/>
      <c r="AB695" s="222"/>
      <c r="AC695" s="222"/>
      <c r="AD695" s="222"/>
      <c r="AE695" s="222"/>
      <c r="AF695" s="222"/>
      <c r="AG695" s="222"/>
      <c r="AH695" s="222"/>
      <c r="AI695" s="222"/>
      <c r="AJ695" s="222"/>
      <c r="AK695" s="222"/>
      <c r="AL695" s="222"/>
      <c r="AM695" s="222"/>
      <c r="AN695" s="222"/>
      <c r="AO695" s="222"/>
      <c r="AP695" s="222"/>
      <c r="AQ695" s="222"/>
      <c r="AR695" s="222"/>
      <c r="AS695" s="222"/>
      <c r="AT695" s="222"/>
      <c r="AU695" s="222"/>
      <c r="AV695" s="222"/>
      <c r="AW695" s="222"/>
      <c r="AX695" s="222"/>
      <c r="AY695" s="222"/>
      <c r="AZ695" s="222"/>
      <c r="BA695" s="222"/>
      <c r="BB695" s="222"/>
      <c r="BC695" s="222"/>
      <c r="BD695" s="222"/>
      <c r="BE695" s="222"/>
      <c r="BF695" s="222"/>
      <c r="BG695" s="222"/>
      <c r="BH695" s="222"/>
      <c r="BI695" s="222"/>
      <c r="BJ695" s="222"/>
      <c r="BK695" s="222"/>
      <c r="BL695" s="222"/>
      <c r="BM695" s="223">
        <v>55</v>
      </c>
    </row>
    <row r="696" spans="1:65">
      <c r="A696" s="30"/>
      <c r="B696" s="3" t="s">
        <v>273</v>
      </c>
      <c r="C696" s="29"/>
      <c r="D696" s="224">
        <v>0</v>
      </c>
      <c r="E696" s="221"/>
      <c r="F696" s="222"/>
      <c r="G696" s="222"/>
      <c r="H696" s="222"/>
      <c r="I696" s="222"/>
      <c r="J696" s="222"/>
      <c r="K696" s="222"/>
      <c r="L696" s="222"/>
      <c r="M696" s="222"/>
      <c r="N696" s="222"/>
      <c r="O696" s="222"/>
      <c r="P696" s="222"/>
      <c r="Q696" s="222"/>
      <c r="R696" s="222"/>
      <c r="S696" s="222"/>
      <c r="T696" s="222"/>
      <c r="U696" s="222"/>
      <c r="V696" s="222"/>
      <c r="W696" s="222"/>
      <c r="X696" s="222"/>
      <c r="Y696" s="222"/>
      <c r="Z696" s="222"/>
      <c r="AA696" s="222"/>
      <c r="AB696" s="222"/>
      <c r="AC696" s="222"/>
      <c r="AD696" s="222"/>
      <c r="AE696" s="222"/>
      <c r="AF696" s="222"/>
      <c r="AG696" s="222"/>
      <c r="AH696" s="222"/>
      <c r="AI696" s="222"/>
      <c r="AJ696" s="222"/>
      <c r="AK696" s="222"/>
      <c r="AL696" s="222"/>
      <c r="AM696" s="222"/>
      <c r="AN696" s="222"/>
      <c r="AO696" s="222"/>
      <c r="AP696" s="222"/>
      <c r="AQ696" s="222"/>
      <c r="AR696" s="222"/>
      <c r="AS696" s="222"/>
      <c r="AT696" s="222"/>
      <c r="AU696" s="222"/>
      <c r="AV696" s="222"/>
      <c r="AW696" s="222"/>
      <c r="AX696" s="222"/>
      <c r="AY696" s="222"/>
      <c r="AZ696" s="222"/>
      <c r="BA696" s="222"/>
      <c r="BB696" s="222"/>
      <c r="BC696" s="222"/>
      <c r="BD696" s="222"/>
      <c r="BE696" s="222"/>
      <c r="BF696" s="222"/>
      <c r="BG696" s="222"/>
      <c r="BH696" s="222"/>
      <c r="BI696" s="222"/>
      <c r="BJ696" s="222"/>
      <c r="BK696" s="222"/>
      <c r="BL696" s="222"/>
      <c r="BM696" s="223">
        <v>42</v>
      </c>
    </row>
    <row r="697" spans="1:65">
      <c r="A697" s="30"/>
      <c r="B697" s="3" t="s">
        <v>87</v>
      </c>
      <c r="C697" s="29"/>
      <c r="D697" s="13">
        <v>0</v>
      </c>
      <c r="E697" s="154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274</v>
      </c>
      <c r="C698" s="29"/>
      <c r="D698" s="13">
        <v>0</v>
      </c>
      <c r="E698" s="154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275</v>
      </c>
      <c r="C699" s="47"/>
      <c r="D699" s="45" t="s">
        <v>276</v>
      </c>
      <c r="E699" s="154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 ht="15">
      <c r="B701" s="8" t="s">
        <v>701</v>
      </c>
      <c r="BM701" s="28" t="s">
        <v>278</v>
      </c>
    </row>
    <row r="702" spans="1:65" ht="15">
      <c r="A702" s="25" t="s">
        <v>45</v>
      </c>
      <c r="B702" s="18" t="s">
        <v>110</v>
      </c>
      <c r="C702" s="15" t="s">
        <v>111</v>
      </c>
      <c r="D702" s="16" t="s">
        <v>369</v>
      </c>
      <c r="E702" s="154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230</v>
      </c>
      <c r="C703" s="9" t="s">
        <v>230</v>
      </c>
      <c r="D703" s="10" t="s">
        <v>112</v>
      </c>
      <c r="E703" s="154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3</v>
      </c>
    </row>
    <row r="704" spans="1:65">
      <c r="A704" s="30"/>
      <c r="B704" s="19"/>
      <c r="C704" s="9"/>
      <c r="D704" s="10" t="s">
        <v>378</v>
      </c>
      <c r="E704" s="154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0</v>
      </c>
    </row>
    <row r="705" spans="1:65">
      <c r="A705" s="30"/>
      <c r="B705" s="19"/>
      <c r="C705" s="9"/>
      <c r="D705" s="26"/>
      <c r="E705" s="154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0"/>
      <c r="B706" s="18">
        <v>1</v>
      </c>
      <c r="C706" s="14">
        <v>1</v>
      </c>
      <c r="D706" s="219">
        <v>65</v>
      </c>
      <c r="E706" s="221"/>
      <c r="F706" s="222"/>
      <c r="G706" s="222"/>
      <c r="H706" s="222"/>
      <c r="I706" s="222"/>
      <c r="J706" s="222"/>
      <c r="K706" s="222"/>
      <c r="L706" s="222"/>
      <c r="M706" s="222"/>
      <c r="N706" s="222"/>
      <c r="O706" s="222"/>
      <c r="P706" s="222"/>
      <c r="Q706" s="222"/>
      <c r="R706" s="222"/>
      <c r="S706" s="222"/>
      <c r="T706" s="222"/>
      <c r="U706" s="222"/>
      <c r="V706" s="222"/>
      <c r="W706" s="222"/>
      <c r="X706" s="222"/>
      <c r="Y706" s="222"/>
      <c r="Z706" s="222"/>
      <c r="AA706" s="222"/>
      <c r="AB706" s="222"/>
      <c r="AC706" s="222"/>
      <c r="AD706" s="222"/>
      <c r="AE706" s="222"/>
      <c r="AF706" s="222"/>
      <c r="AG706" s="222"/>
      <c r="AH706" s="222"/>
      <c r="AI706" s="222"/>
      <c r="AJ706" s="222"/>
      <c r="AK706" s="222"/>
      <c r="AL706" s="222"/>
      <c r="AM706" s="222"/>
      <c r="AN706" s="222"/>
      <c r="AO706" s="222"/>
      <c r="AP706" s="222"/>
      <c r="AQ706" s="222"/>
      <c r="AR706" s="222"/>
      <c r="AS706" s="222"/>
      <c r="AT706" s="222"/>
      <c r="AU706" s="222"/>
      <c r="AV706" s="222"/>
      <c r="AW706" s="222"/>
      <c r="AX706" s="222"/>
      <c r="AY706" s="222"/>
      <c r="AZ706" s="222"/>
      <c r="BA706" s="222"/>
      <c r="BB706" s="222"/>
      <c r="BC706" s="222"/>
      <c r="BD706" s="222"/>
      <c r="BE706" s="222"/>
      <c r="BF706" s="222"/>
      <c r="BG706" s="222"/>
      <c r="BH706" s="222"/>
      <c r="BI706" s="222"/>
      <c r="BJ706" s="222"/>
      <c r="BK706" s="222"/>
      <c r="BL706" s="222"/>
      <c r="BM706" s="223">
        <v>1</v>
      </c>
    </row>
    <row r="707" spans="1:65">
      <c r="A707" s="30"/>
      <c r="B707" s="19">
        <v>1</v>
      </c>
      <c r="C707" s="9">
        <v>2</v>
      </c>
      <c r="D707" s="224">
        <v>64.5</v>
      </c>
      <c r="E707" s="221"/>
      <c r="F707" s="222"/>
      <c r="G707" s="222"/>
      <c r="H707" s="222"/>
      <c r="I707" s="222"/>
      <c r="J707" s="222"/>
      <c r="K707" s="222"/>
      <c r="L707" s="222"/>
      <c r="M707" s="222"/>
      <c r="N707" s="222"/>
      <c r="O707" s="222"/>
      <c r="P707" s="222"/>
      <c r="Q707" s="222"/>
      <c r="R707" s="222"/>
      <c r="S707" s="222"/>
      <c r="T707" s="222"/>
      <c r="U707" s="222"/>
      <c r="V707" s="222"/>
      <c r="W707" s="222"/>
      <c r="X707" s="222"/>
      <c r="Y707" s="222"/>
      <c r="Z707" s="222"/>
      <c r="AA707" s="222"/>
      <c r="AB707" s="222"/>
      <c r="AC707" s="222"/>
      <c r="AD707" s="222"/>
      <c r="AE707" s="222"/>
      <c r="AF707" s="222"/>
      <c r="AG707" s="222"/>
      <c r="AH707" s="222"/>
      <c r="AI707" s="222"/>
      <c r="AJ707" s="222"/>
      <c r="AK707" s="222"/>
      <c r="AL707" s="222"/>
      <c r="AM707" s="222"/>
      <c r="AN707" s="222"/>
      <c r="AO707" s="222"/>
      <c r="AP707" s="222"/>
      <c r="AQ707" s="222"/>
      <c r="AR707" s="222"/>
      <c r="AS707" s="222"/>
      <c r="AT707" s="222"/>
      <c r="AU707" s="222"/>
      <c r="AV707" s="222"/>
      <c r="AW707" s="222"/>
      <c r="AX707" s="222"/>
      <c r="AY707" s="222"/>
      <c r="AZ707" s="222"/>
      <c r="BA707" s="222"/>
      <c r="BB707" s="222"/>
      <c r="BC707" s="222"/>
      <c r="BD707" s="222"/>
      <c r="BE707" s="222"/>
      <c r="BF707" s="222"/>
      <c r="BG707" s="222"/>
      <c r="BH707" s="222"/>
      <c r="BI707" s="222"/>
      <c r="BJ707" s="222"/>
      <c r="BK707" s="222"/>
      <c r="BL707" s="222"/>
      <c r="BM707" s="223">
        <v>37</v>
      </c>
    </row>
    <row r="708" spans="1:65">
      <c r="A708" s="30"/>
      <c r="B708" s="20" t="s">
        <v>271</v>
      </c>
      <c r="C708" s="12"/>
      <c r="D708" s="228">
        <v>64.75</v>
      </c>
      <c r="E708" s="221"/>
      <c r="F708" s="222"/>
      <c r="G708" s="222"/>
      <c r="H708" s="222"/>
      <c r="I708" s="222"/>
      <c r="J708" s="222"/>
      <c r="K708" s="222"/>
      <c r="L708" s="222"/>
      <c r="M708" s="222"/>
      <c r="N708" s="222"/>
      <c r="O708" s="222"/>
      <c r="P708" s="222"/>
      <c r="Q708" s="222"/>
      <c r="R708" s="222"/>
      <c r="S708" s="222"/>
      <c r="T708" s="222"/>
      <c r="U708" s="222"/>
      <c r="V708" s="222"/>
      <c r="W708" s="222"/>
      <c r="X708" s="222"/>
      <c r="Y708" s="222"/>
      <c r="Z708" s="222"/>
      <c r="AA708" s="222"/>
      <c r="AB708" s="222"/>
      <c r="AC708" s="222"/>
      <c r="AD708" s="222"/>
      <c r="AE708" s="222"/>
      <c r="AF708" s="222"/>
      <c r="AG708" s="222"/>
      <c r="AH708" s="222"/>
      <c r="AI708" s="222"/>
      <c r="AJ708" s="222"/>
      <c r="AK708" s="222"/>
      <c r="AL708" s="222"/>
      <c r="AM708" s="222"/>
      <c r="AN708" s="222"/>
      <c r="AO708" s="222"/>
      <c r="AP708" s="222"/>
      <c r="AQ708" s="222"/>
      <c r="AR708" s="222"/>
      <c r="AS708" s="222"/>
      <c r="AT708" s="222"/>
      <c r="AU708" s="222"/>
      <c r="AV708" s="222"/>
      <c r="AW708" s="222"/>
      <c r="AX708" s="222"/>
      <c r="AY708" s="222"/>
      <c r="AZ708" s="222"/>
      <c r="BA708" s="222"/>
      <c r="BB708" s="222"/>
      <c r="BC708" s="222"/>
      <c r="BD708" s="222"/>
      <c r="BE708" s="222"/>
      <c r="BF708" s="222"/>
      <c r="BG708" s="222"/>
      <c r="BH708" s="222"/>
      <c r="BI708" s="222"/>
      <c r="BJ708" s="222"/>
      <c r="BK708" s="222"/>
      <c r="BL708" s="222"/>
      <c r="BM708" s="223">
        <v>16</v>
      </c>
    </row>
    <row r="709" spans="1:65">
      <c r="A709" s="30"/>
      <c r="B709" s="3" t="s">
        <v>272</v>
      </c>
      <c r="C709" s="29"/>
      <c r="D709" s="224">
        <v>64.75</v>
      </c>
      <c r="E709" s="221"/>
      <c r="F709" s="222"/>
      <c r="G709" s="222"/>
      <c r="H709" s="222"/>
      <c r="I709" s="222"/>
      <c r="J709" s="222"/>
      <c r="K709" s="222"/>
      <c r="L709" s="222"/>
      <c r="M709" s="222"/>
      <c r="N709" s="222"/>
      <c r="O709" s="222"/>
      <c r="P709" s="222"/>
      <c r="Q709" s="222"/>
      <c r="R709" s="222"/>
      <c r="S709" s="222"/>
      <c r="T709" s="222"/>
      <c r="U709" s="222"/>
      <c r="V709" s="222"/>
      <c r="W709" s="222"/>
      <c r="X709" s="222"/>
      <c r="Y709" s="222"/>
      <c r="Z709" s="222"/>
      <c r="AA709" s="222"/>
      <c r="AB709" s="222"/>
      <c r="AC709" s="222"/>
      <c r="AD709" s="222"/>
      <c r="AE709" s="222"/>
      <c r="AF709" s="222"/>
      <c r="AG709" s="222"/>
      <c r="AH709" s="222"/>
      <c r="AI709" s="222"/>
      <c r="AJ709" s="222"/>
      <c r="AK709" s="222"/>
      <c r="AL709" s="222"/>
      <c r="AM709" s="222"/>
      <c r="AN709" s="222"/>
      <c r="AO709" s="222"/>
      <c r="AP709" s="222"/>
      <c r="AQ709" s="222"/>
      <c r="AR709" s="222"/>
      <c r="AS709" s="222"/>
      <c r="AT709" s="222"/>
      <c r="AU709" s="222"/>
      <c r="AV709" s="222"/>
      <c r="AW709" s="222"/>
      <c r="AX709" s="222"/>
      <c r="AY709" s="222"/>
      <c r="AZ709" s="222"/>
      <c r="BA709" s="222"/>
      <c r="BB709" s="222"/>
      <c r="BC709" s="222"/>
      <c r="BD709" s="222"/>
      <c r="BE709" s="222"/>
      <c r="BF709" s="222"/>
      <c r="BG709" s="222"/>
      <c r="BH709" s="222"/>
      <c r="BI709" s="222"/>
      <c r="BJ709" s="222"/>
      <c r="BK709" s="222"/>
      <c r="BL709" s="222"/>
      <c r="BM709" s="223">
        <v>64.75</v>
      </c>
    </row>
    <row r="710" spans="1:65">
      <c r="A710" s="30"/>
      <c r="B710" s="3" t="s">
        <v>273</v>
      </c>
      <c r="C710" s="29"/>
      <c r="D710" s="224">
        <v>0.35355339059327379</v>
      </c>
      <c r="E710" s="221"/>
      <c r="F710" s="222"/>
      <c r="G710" s="222"/>
      <c r="H710" s="222"/>
      <c r="I710" s="222"/>
      <c r="J710" s="222"/>
      <c r="K710" s="222"/>
      <c r="L710" s="222"/>
      <c r="M710" s="222"/>
      <c r="N710" s="222"/>
      <c r="O710" s="222"/>
      <c r="P710" s="222"/>
      <c r="Q710" s="222"/>
      <c r="R710" s="222"/>
      <c r="S710" s="222"/>
      <c r="T710" s="222"/>
      <c r="U710" s="222"/>
      <c r="V710" s="222"/>
      <c r="W710" s="222"/>
      <c r="X710" s="222"/>
      <c r="Y710" s="222"/>
      <c r="Z710" s="222"/>
      <c r="AA710" s="222"/>
      <c r="AB710" s="222"/>
      <c r="AC710" s="222"/>
      <c r="AD710" s="222"/>
      <c r="AE710" s="222"/>
      <c r="AF710" s="222"/>
      <c r="AG710" s="222"/>
      <c r="AH710" s="222"/>
      <c r="AI710" s="222"/>
      <c r="AJ710" s="222"/>
      <c r="AK710" s="222"/>
      <c r="AL710" s="222"/>
      <c r="AM710" s="222"/>
      <c r="AN710" s="222"/>
      <c r="AO710" s="222"/>
      <c r="AP710" s="222"/>
      <c r="AQ710" s="222"/>
      <c r="AR710" s="222"/>
      <c r="AS710" s="222"/>
      <c r="AT710" s="222"/>
      <c r="AU710" s="222"/>
      <c r="AV710" s="222"/>
      <c r="AW710" s="222"/>
      <c r="AX710" s="222"/>
      <c r="AY710" s="222"/>
      <c r="AZ710" s="222"/>
      <c r="BA710" s="222"/>
      <c r="BB710" s="222"/>
      <c r="BC710" s="222"/>
      <c r="BD710" s="222"/>
      <c r="BE710" s="222"/>
      <c r="BF710" s="222"/>
      <c r="BG710" s="222"/>
      <c r="BH710" s="222"/>
      <c r="BI710" s="222"/>
      <c r="BJ710" s="222"/>
      <c r="BK710" s="222"/>
      <c r="BL710" s="222"/>
      <c r="BM710" s="223">
        <v>43</v>
      </c>
    </row>
    <row r="711" spans="1:65">
      <c r="A711" s="30"/>
      <c r="B711" s="3" t="s">
        <v>87</v>
      </c>
      <c r="C711" s="29"/>
      <c r="D711" s="13">
        <v>5.4602840246065452E-3</v>
      </c>
      <c r="E711" s="154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274</v>
      </c>
      <c r="C712" s="29"/>
      <c r="D712" s="13">
        <v>0</v>
      </c>
      <c r="E712" s="154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275</v>
      </c>
      <c r="C713" s="47"/>
      <c r="D713" s="45" t="s">
        <v>276</v>
      </c>
      <c r="E713" s="154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2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0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9" t="s">
        <v>706</v>
      </c>
      <c r="C1" s="89"/>
      <c r="D1" s="89"/>
      <c r="E1" s="89"/>
      <c r="F1" s="89"/>
      <c r="G1" s="89"/>
      <c r="H1" s="73"/>
    </row>
    <row r="2" spans="1:8" ht="15.75" customHeight="1">
      <c r="A2" s="281"/>
      <c r="B2" s="279" t="s">
        <v>2</v>
      </c>
      <c r="C2" s="74" t="s">
        <v>67</v>
      </c>
      <c r="D2" s="277" t="s">
        <v>186</v>
      </c>
      <c r="E2" s="278"/>
      <c r="F2" s="277" t="s">
        <v>94</v>
      </c>
      <c r="G2" s="278"/>
      <c r="H2" s="81"/>
    </row>
    <row r="3" spans="1:8" ht="12.75">
      <c r="A3" s="281"/>
      <c r="B3" s="280"/>
      <c r="C3" s="72" t="s">
        <v>47</v>
      </c>
      <c r="D3" s="177" t="s">
        <v>68</v>
      </c>
      <c r="E3" s="39" t="s">
        <v>69</v>
      </c>
      <c r="F3" s="177" t="s">
        <v>68</v>
      </c>
      <c r="G3" s="39" t="s">
        <v>69</v>
      </c>
      <c r="H3" s="82"/>
    </row>
    <row r="4" spans="1:8" ht="15.75" customHeight="1">
      <c r="A4" s="91"/>
      <c r="B4" s="40" t="s">
        <v>207</v>
      </c>
      <c r="C4" s="179"/>
      <c r="D4" s="179"/>
      <c r="E4" s="179"/>
      <c r="F4" s="179"/>
      <c r="G4" s="178"/>
      <c r="H4" s="83"/>
    </row>
    <row r="5" spans="1:8" ht="15.75" customHeight="1">
      <c r="A5" s="91"/>
      <c r="B5" s="180" t="s">
        <v>444</v>
      </c>
      <c r="C5" s="243">
        <v>10.755993304642219</v>
      </c>
      <c r="D5" s="244">
        <v>10.639400237281205</v>
      </c>
      <c r="E5" s="245">
        <v>10.872586372003234</v>
      </c>
      <c r="F5" s="244">
        <v>10.72226922881411</v>
      </c>
      <c r="G5" s="245">
        <v>10.789717380470329</v>
      </c>
      <c r="H5" s="83"/>
    </row>
    <row r="6" spans="1:8" ht="15.75" customHeight="1">
      <c r="A6" s="91"/>
      <c r="B6" s="246" t="s">
        <v>213</v>
      </c>
      <c r="C6" s="179"/>
      <c r="D6" s="179"/>
      <c r="E6" s="179"/>
      <c r="F6" s="179"/>
      <c r="G6" s="178"/>
      <c r="H6" s="83"/>
    </row>
    <row r="7" spans="1:8" ht="15.75" customHeight="1">
      <c r="A7" s="91"/>
      <c r="B7" s="180" t="s">
        <v>444</v>
      </c>
      <c r="C7" s="243">
        <v>11.030217861924603</v>
      </c>
      <c r="D7" s="244">
        <v>10.883044329916</v>
      </c>
      <c r="E7" s="245">
        <v>11.177391393933206</v>
      </c>
      <c r="F7" s="244">
        <v>11.020092740747398</v>
      </c>
      <c r="G7" s="245">
        <v>11.040342983101809</v>
      </c>
      <c r="H7" s="83"/>
    </row>
    <row r="8" spans="1:8" ht="15.75" customHeight="1">
      <c r="A8" s="91"/>
      <c r="B8" s="246" t="s">
        <v>184</v>
      </c>
      <c r="C8" s="179"/>
      <c r="D8" s="179"/>
      <c r="E8" s="179"/>
      <c r="F8" s="179"/>
      <c r="G8" s="178"/>
      <c r="H8" s="83"/>
    </row>
    <row r="9" spans="1:8" ht="15.75" customHeight="1">
      <c r="A9" s="91"/>
      <c r="B9" s="180" t="s">
        <v>445</v>
      </c>
      <c r="C9" s="241">
        <v>0.64578205128205135</v>
      </c>
      <c r="D9" s="247">
        <v>0.59621140470298151</v>
      </c>
      <c r="E9" s="248">
        <v>0.69535269786112119</v>
      </c>
      <c r="F9" s="247">
        <v>0.611961332965407</v>
      </c>
      <c r="G9" s="248">
        <v>0.6796027695986957</v>
      </c>
      <c r="H9" s="83"/>
    </row>
    <row r="10" spans="1:8" ht="15.75" customHeight="1">
      <c r="A10" s="91"/>
      <c r="B10" s="180" t="s">
        <v>446</v>
      </c>
      <c r="C10" s="243">
        <v>1.65477878346845</v>
      </c>
      <c r="D10" s="244">
        <v>1.5988978213222735</v>
      </c>
      <c r="E10" s="245">
        <v>1.7106597456146264</v>
      </c>
      <c r="F10" s="244">
        <v>1.623433582975621</v>
      </c>
      <c r="G10" s="245">
        <v>1.6861239839612789</v>
      </c>
      <c r="H10" s="83"/>
    </row>
    <row r="11" spans="1:8" ht="15.75" customHeight="1">
      <c r="A11" s="91"/>
      <c r="B11" s="180" t="s">
        <v>447</v>
      </c>
      <c r="C11" s="242">
        <v>1210.7565079365079</v>
      </c>
      <c r="D11" s="250">
        <v>1166.4026842028447</v>
      </c>
      <c r="E11" s="251">
        <v>1255.110331670171</v>
      </c>
      <c r="F11" s="250">
        <v>1186.9782219268384</v>
      </c>
      <c r="G11" s="251">
        <v>1234.5347939461774</v>
      </c>
      <c r="H11" s="83"/>
    </row>
    <row r="12" spans="1:8" ht="15.75" customHeight="1">
      <c r="A12" s="91"/>
      <c r="B12" s="180" t="s">
        <v>448</v>
      </c>
      <c r="C12" s="254">
        <v>44.290833333333325</v>
      </c>
      <c r="D12" s="255">
        <v>42.847272448096241</v>
      </c>
      <c r="E12" s="256">
        <v>45.734394218570408</v>
      </c>
      <c r="F12" s="255">
        <v>43.032041177664667</v>
      </c>
      <c r="G12" s="256">
        <v>45.549625489001983</v>
      </c>
      <c r="H12" s="83"/>
    </row>
    <row r="13" spans="1:8" ht="15.75" customHeight="1">
      <c r="A13" s="91"/>
      <c r="B13" s="180" t="s">
        <v>449</v>
      </c>
      <c r="C13" s="243">
        <v>0.53730000000000011</v>
      </c>
      <c r="D13" s="244">
        <v>0.47973813177472691</v>
      </c>
      <c r="E13" s="245">
        <v>0.59486186822527332</v>
      </c>
      <c r="F13" s="244">
        <v>0.50654208566787273</v>
      </c>
      <c r="G13" s="245">
        <v>0.56805791433212749</v>
      </c>
      <c r="H13" s="83"/>
    </row>
    <row r="14" spans="1:8" ht="15.75" customHeight="1">
      <c r="A14" s="91"/>
      <c r="B14" s="180" t="s">
        <v>450</v>
      </c>
      <c r="C14" s="243">
        <v>0.64002083333333337</v>
      </c>
      <c r="D14" s="244">
        <v>0.60639095047191005</v>
      </c>
      <c r="E14" s="245">
        <v>0.67365071619475669</v>
      </c>
      <c r="F14" s="244">
        <v>0.62125015545249795</v>
      </c>
      <c r="G14" s="245">
        <v>0.65879151121416879</v>
      </c>
      <c r="H14" s="83"/>
    </row>
    <row r="15" spans="1:8" ht="15.75" customHeight="1">
      <c r="A15" s="91"/>
      <c r="B15" s="180" t="s">
        <v>451</v>
      </c>
      <c r="C15" s="243">
        <v>19.433604155208872</v>
      </c>
      <c r="D15" s="244">
        <v>18.698473049114355</v>
      </c>
      <c r="E15" s="245">
        <v>20.168735261303389</v>
      </c>
      <c r="F15" s="244">
        <v>19.055001159467416</v>
      </c>
      <c r="G15" s="245">
        <v>19.812207150950329</v>
      </c>
      <c r="H15" s="83"/>
    </row>
    <row r="16" spans="1:8" ht="15.75" customHeight="1">
      <c r="A16" s="91"/>
      <c r="B16" s="180" t="s">
        <v>452</v>
      </c>
      <c r="C16" s="243">
        <v>0.41580952380952374</v>
      </c>
      <c r="D16" s="244">
        <v>0.37150729599034649</v>
      </c>
      <c r="E16" s="245">
        <v>0.46011175162870099</v>
      </c>
      <c r="F16" s="244">
        <v>0.38734423710618954</v>
      </c>
      <c r="G16" s="245">
        <v>0.44427481051285794</v>
      </c>
      <c r="H16" s="83"/>
    </row>
    <row r="17" spans="1:8" ht="15.75" customHeight="1">
      <c r="A17" s="91"/>
      <c r="B17" s="180" t="s">
        <v>453</v>
      </c>
      <c r="C17" s="254">
        <v>22.80987301587302</v>
      </c>
      <c r="D17" s="255">
        <v>21.707533497080913</v>
      </c>
      <c r="E17" s="256">
        <v>23.912212534665127</v>
      </c>
      <c r="F17" s="255">
        <v>22.039844721632313</v>
      </c>
      <c r="G17" s="256">
        <v>23.579901310113726</v>
      </c>
      <c r="H17" s="83"/>
    </row>
    <row r="18" spans="1:8" ht="15.75" customHeight="1">
      <c r="A18" s="91"/>
      <c r="B18" s="180" t="s">
        <v>454</v>
      </c>
      <c r="C18" s="243">
        <v>2.2066666666666666</v>
      </c>
      <c r="D18" s="244">
        <v>2.0727175125465633</v>
      </c>
      <c r="E18" s="245">
        <v>2.3406158207867698</v>
      </c>
      <c r="F18" s="244">
        <v>2.0848957605848124</v>
      </c>
      <c r="G18" s="245">
        <v>2.3284375727485207</v>
      </c>
      <c r="H18" s="83"/>
    </row>
    <row r="19" spans="1:8" ht="15.75" customHeight="1">
      <c r="A19" s="91"/>
      <c r="B19" s="180" t="s">
        <v>455</v>
      </c>
      <c r="C19" s="254">
        <v>32.896031746031746</v>
      </c>
      <c r="D19" s="255">
        <v>30.719375300532</v>
      </c>
      <c r="E19" s="256">
        <v>35.072688191531491</v>
      </c>
      <c r="F19" s="255">
        <v>31.421483367467733</v>
      </c>
      <c r="G19" s="256">
        <v>34.370580124595755</v>
      </c>
      <c r="H19" s="83"/>
    </row>
    <row r="20" spans="1:8" ht="15.75" customHeight="1">
      <c r="A20" s="91"/>
      <c r="B20" s="180" t="s">
        <v>456</v>
      </c>
      <c r="C20" s="243">
        <v>3.0495964912280695</v>
      </c>
      <c r="D20" s="244">
        <v>2.9414962831518574</v>
      </c>
      <c r="E20" s="245">
        <v>3.1576966993042817</v>
      </c>
      <c r="F20" s="244">
        <v>2.9467496443670478</v>
      </c>
      <c r="G20" s="245">
        <v>3.1524433380890913</v>
      </c>
      <c r="H20" s="83"/>
    </row>
    <row r="21" spans="1:8" ht="15.75" customHeight="1">
      <c r="A21" s="91"/>
      <c r="B21" s="180" t="s">
        <v>457</v>
      </c>
      <c r="C21" s="254">
        <v>20.907121212121211</v>
      </c>
      <c r="D21" s="255">
        <v>19.739364812058227</v>
      </c>
      <c r="E21" s="256">
        <v>22.074877612184196</v>
      </c>
      <c r="F21" s="255">
        <v>20.143350643333612</v>
      </c>
      <c r="G21" s="256">
        <v>21.670891780908811</v>
      </c>
      <c r="H21" s="83"/>
    </row>
    <row r="22" spans="1:8" ht="15.75" customHeight="1">
      <c r="A22" s="91"/>
      <c r="B22" s="180" t="s">
        <v>458</v>
      </c>
      <c r="C22" s="243">
        <v>2.9501388888888886</v>
      </c>
      <c r="D22" s="244">
        <v>2.8141700544581778</v>
      </c>
      <c r="E22" s="245">
        <v>3.0861077233195995</v>
      </c>
      <c r="F22" s="244">
        <v>2.8573367222410337</v>
      </c>
      <c r="G22" s="245">
        <v>3.0429410555367435</v>
      </c>
      <c r="H22" s="83"/>
    </row>
    <row r="23" spans="1:8" ht="15.75" customHeight="1">
      <c r="A23" s="91"/>
      <c r="B23" s="180" t="s">
        <v>459</v>
      </c>
      <c r="C23" s="243">
        <v>1.8316969696969698</v>
      </c>
      <c r="D23" s="244">
        <v>1.7412809460777907</v>
      </c>
      <c r="E23" s="245">
        <v>1.9221129933161489</v>
      </c>
      <c r="F23" s="244">
        <v>1.7647634830180272</v>
      </c>
      <c r="G23" s="245">
        <v>1.8986304563759124</v>
      </c>
      <c r="H23" s="83"/>
    </row>
    <row r="24" spans="1:8" ht="15.75" customHeight="1">
      <c r="A24" s="91"/>
      <c r="B24" s="180" t="s">
        <v>460</v>
      </c>
      <c r="C24" s="243">
        <v>0.56129629629629618</v>
      </c>
      <c r="D24" s="244">
        <v>0.52508411134279342</v>
      </c>
      <c r="E24" s="245">
        <v>0.59750848124979894</v>
      </c>
      <c r="F24" s="244">
        <v>0.5294524110404899</v>
      </c>
      <c r="G24" s="245">
        <v>0.59314018155210246</v>
      </c>
      <c r="H24" s="83"/>
    </row>
    <row r="25" spans="1:8" ht="15.75" customHeight="1">
      <c r="A25" s="91"/>
      <c r="B25" s="180" t="s">
        <v>461</v>
      </c>
      <c r="C25" s="241">
        <v>0.78448953733494997</v>
      </c>
      <c r="D25" s="247">
        <v>0.76409155723654509</v>
      </c>
      <c r="E25" s="248">
        <v>0.80488751743335485</v>
      </c>
      <c r="F25" s="247">
        <v>0.76762583302076759</v>
      </c>
      <c r="G25" s="248">
        <v>0.80135324164913235</v>
      </c>
      <c r="H25" s="83"/>
    </row>
    <row r="26" spans="1:8" ht="15.75" customHeight="1">
      <c r="A26" s="91"/>
      <c r="B26" s="180" t="s">
        <v>462</v>
      </c>
      <c r="C26" s="243">
        <v>4.4518166666666659</v>
      </c>
      <c r="D26" s="244">
        <v>4.1949620663300511</v>
      </c>
      <c r="E26" s="245">
        <v>4.7086712670032806</v>
      </c>
      <c r="F26" s="244">
        <v>4.3137036441335717</v>
      </c>
      <c r="G26" s="245">
        <v>4.5899296891997601</v>
      </c>
      <c r="H26" s="83"/>
    </row>
    <row r="27" spans="1:8" ht="15.75" customHeight="1">
      <c r="A27" s="91"/>
      <c r="B27" s="180" t="s">
        <v>463</v>
      </c>
      <c r="C27" s="243">
        <v>2.8848611111111118</v>
      </c>
      <c r="D27" s="244">
        <v>2.7222885374912726</v>
      </c>
      <c r="E27" s="245">
        <v>3.0474336847309509</v>
      </c>
      <c r="F27" s="244">
        <v>2.7922641437321771</v>
      </c>
      <c r="G27" s="245">
        <v>2.9774580784900464</v>
      </c>
      <c r="H27" s="83"/>
    </row>
    <row r="28" spans="1:8" ht="15.75" customHeight="1">
      <c r="A28" s="91"/>
      <c r="B28" s="180" t="s">
        <v>464</v>
      </c>
      <c r="C28" s="243">
        <v>0.13833333333333334</v>
      </c>
      <c r="D28" s="244">
        <v>9.6152344382796406E-2</v>
      </c>
      <c r="E28" s="245">
        <v>0.18051432228387027</v>
      </c>
      <c r="F28" s="244" t="s">
        <v>95</v>
      </c>
      <c r="G28" s="245" t="s">
        <v>95</v>
      </c>
      <c r="H28" s="83"/>
    </row>
    <row r="29" spans="1:8" ht="15.75" customHeight="1">
      <c r="A29" s="91"/>
      <c r="B29" s="180" t="s">
        <v>465</v>
      </c>
      <c r="C29" s="243">
        <v>0.89635294117647069</v>
      </c>
      <c r="D29" s="244">
        <v>0.80385064360905445</v>
      </c>
      <c r="E29" s="245">
        <v>0.98885523874388692</v>
      </c>
      <c r="F29" s="244">
        <v>0.81814818172324721</v>
      </c>
      <c r="G29" s="245">
        <v>0.97455770062969416</v>
      </c>
      <c r="H29" s="84"/>
    </row>
    <row r="30" spans="1:8" ht="15.75" customHeight="1">
      <c r="A30" s="91"/>
      <c r="B30" s="180" t="s">
        <v>466</v>
      </c>
      <c r="C30" s="243">
        <v>0.62500000000000011</v>
      </c>
      <c r="D30" s="244">
        <v>0.5852390195005559</v>
      </c>
      <c r="E30" s="245">
        <v>0.66476098049944432</v>
      </c>
      <c r="F30" s="244">
        <v>0.59891179639629577</v>
      </c>
      <c r="G30" s="245">
        <v>0.65108820360370445</v>
      </c>
      <c r="H30" s="83"/>
    </row>
    <row r="31" spans="1:8" ht="15.75" customHeight="1">
      <c r="A31" s="91"/>
      <c r="B31" s="180" t="s">
        <v>467</v>
      </c>
      <c r="C31" s="241">
        <v>3.483690476190477E-2</v>
      </c>
      <c r="D31" s="247">
        <v>2.793932773325038E-2</v>
      </c>
      <c r="E31" s="248">
        <v>4.1734481790559164E-2</v>
      </c>
      <c r="F31" s="247">
        <v>2.9723648861908269E-2</v>
      </c>
      <c r="G31" s="248">
        <v>3.9950160661901275E-2</v>
      </c>
      <c r="H31" s="83"/>
    </row>
    <row r="32" spans="1:8" ht="15.75" customHeight="1">
      <c r="A32" s="91"/>
      <c r="B32" s="180" t="s">
        <v>468</v>
      </c>
      <c r="C32" s="241">
        <v>0.77809780459626987</v>
      </c>
      <c r="D32" s="247">
        <v>0.75274272932676356</v>
      </c>
      <c r="E32" s="248">
        <v>0.80345287986577618</v>
      </c>
      <c r="F32" s="247">
        <v>0.75962723599731163</v>
      </c>
      <c r="G32" s="248">
        <v>0.79656837319522811</v>
      </c>
      <c r="H32" s="83"/>
    </row>
    <row r="33" spans="1:8" ht="15.75" customHeight="1">
      <c r="A33" s="91"/>
      <c r="B33" s="180" t="s">
        <v>469</v>
      </c>
      <c r="C33" s="254">
        <v>18.721052631578942</v>
      </c>
      <c r="D33" s="255">
        <v>17.75026958991139</v>
      </c>
      <c r="E33" s="256">
        <v>19.691835673246494</v>
      </c>
      <c r="F33" s="255">
        <v>18.222448383367084</v>
      </c>
      <c r="G33" s="256">
        <v>19.219656879790801</v>
      </c>
      <c r="H33" s="83"/>
    </row>
    <row r="34" spans="1:8" ht="15.75" customHeight="1">
      <c r="A34" s="91"/>
      <c r="B34" s="180" t="s">
        <v>470</v>
      </c>
      <c r="C34" s="254">
        <v>11.774705882352942</v>
      </c>
      <c r="D34" s="255">
        <v>11.158928170113764</v>
      </c>
      <c r="E34" s="256">
        <v>12.390483594592119</v>
      </c>
      <c r="F34" s="255">
        <v>11.295987329476016</v>
      </c>
      <c r="G34" s="256">
        <v>12.253424435229867</v>
      </c>
      <c r="H34" s="83"/>
    </row>
    <row r="35" spans="1:8" ht="15.75" customHeight="1">
      <c r="A35" s="91"/>
      <c r="B35" s="180" t="s">
        <v>471</v>
      </c>
      <c r="C35" s="243">
        <v>0.22229166666666669</v>
      </c>
      <c r="D35" s="244">
        <v>0.20220537044803891</v>
      </c>
      <c r="E35" s="245">
        <v>0.24237796288529448</v>
      </c>
      <c r="F35" s="244">
        <v>0.20149091703486699</v>
      </c>
      <c r="G35" s="245">
        <v>0.2430924162984664</v>
      </c>
      <c r="H35" s="83"/>
    </row>
    <row r="36" spans="1:8" ht="15.75" customHeight="1">
      <c r="A36" s="91"/>
      <c r="B36" s="180" t="s">
        <v>472</v>
      </c>
      <c r="C36" s="243">
        <v>5.1916001093738009</v>
      </c>
      <c r="D36" s="244">
        <v>5.055602855422249</v>
      </c>
      <c r="E36" s="245">
        <v>5.3275973633253528</v>
      </c>
      <c r="F36" s="244">
        <v>5.1062849890360082</v>
      </c>
      <c r="G36" s="245">
        <v>5.2769152297115935</v>
      </c>
      <c r="H36" s="83"/>
    </row>
    <row r="37" spans="1:8" ht="15.75" customHeight="1">
      <c r="A37" s="91"/>
      <c r="B37" s="180" t="s">
        <v>473</v>
      </c>
      <c r="C37" s="241">
        <v>4.1114813484848481E-2</v>
      </c>
      <c r="D37" s="247">
        <v>4.0003616448204132E-2</v>
      </c>
      <c r="E37" s="248">
        <v>4.2226010521492829E-2</v>
      </c>
      <c r="F37" s="247">
        <v>4.0292280256827399E-2</v>
      </c>
      <c r="G37" s="248">
        <v>4.1937346712869562E-2</v>
      </c>
      <c r="H37" s="83"/>
    </row>
    <row r="38" spans="1:8" ht="15.75" customHeight="1">
      <c r="A38" s="91"/>
      <c r="B38" s="180" t="s">
        <v>474</v>
      </c>
      <c r="C38" s="243">
        <v>7.4163333333333323</v>
      </c>
      <c r="D38" s="244">
        <v>7.1759759199772484</v>
      </c>
      <c r="E38" s="245">
        <v>7.6566907466894163</v>
      </c>
      <c r="F38" s="244">
        <v>7.2139869619548529</v>
      </c>
      <c r="G38" s="245">
        <v>7.6186797047118118</v>
      </c>
      <c r="H38" s="83"/>
    </row>
    <row r="39" spans="1:8" ht="15.75" customHeight="1">
      <c r="A39" s="91"/>
      <c r="B39" s="180" t="s">
        <v>475</v>
      </c>
      <c r="C39" s="241">
        <v>3.1444774151005606E-2</v>
      </c>
      <c r="D39" s="247">
        <v>2.8717476574718563E-2</v>
      </c>
      <c r="E39" s="248">
        <v>3.4172071727292648E-2</v>
      </c>
      <c r="F39" s="247">
        <v>2.8695201938975332E-2</v>
      </c>
      <c r="G39" s="248">
        <v>3.419434636303588E-2</v>
      </c>
      <c r="H39" s="83"/>
    </row>
    <row r="40" spans="1:8" ht="15.75" customHeight="1">
      <c r="A40" s="91"/>
      <c r="B40" s="180" t="s">
        <v>476</v>
      </c>
      <c r="C40" s="243">
        <v>3.8159999999999994</v>
      </c>
      <c r="D40" s="244">
        <v>3.6106900665132935</v>
      </c>
      <c r="E40" s="245">
        <v>4.0213099334867053</v>
      </c>
      <c r="F40" s="244">
        <v>3.6512748851580774</v>
      </c>
      <c r="G40" s="245">
        <v>3.9807251148419214</v>
      </c>
      <c r="H40" s="83"/>
    </row>
    <row r="41" spans="1:8" ht="15.75" customHeight="1">
      <c r="A41" s="91"/>
      <c r="B41" s="180" t="s">
        <v>477</v>
      </c>
      <c r="C41" s="254">
        <v>13.941583333333334</v>
      </c>
      <c r="D41" s="255">
        <v>13.29138711702223</v>
      </c>
      <c r="E41" s="256">
        <v>14.591779549644437</v>
      </c>
      <c r="F41" s="255">
        <v>13.468178024627335</v>
      </c>
      <c r="G41" s="256">
        <v>14.414988642039333</v>
      </c>
      <c r="H41" s="83"/>
    </row>
    <row r="42" spans="1:8" ht="15.75" customHeight="1">
      <c r="A42" s="91"/>
      <c r="B42" s="180" t="s">
        <v>478</v>
      </c>
      <c r="C42" s="254">
        <v>31.176666666666666</v>
      </c>
      <c r="D42" s="255">
        <v>29.646440903088166</v>
      </c>
      <c r="E42" s="256">
        <v>32.706892430245162</v>
      </c>
      <c r="F42" s="255">
        <v>30.127834175495643</v>
      </c>
      <c r="G42" s="256">
        <v>32.225499157837689</v>
      </c>
      <c r="H42" s="83"/>
    </row>
    <row r="43" spans="1:8" ht="15.75" customHeight="1">
      <c r="A43" s="91"/>
      <c r="B43" s="180" t="s">
        <v>479</v>
      </c>
      <c r="C43" s="241">
        <v>0.10339868732940212</v>
      </c>
      <c r="D43" s="247">
        <v>9.968333480949694E-2</v>
      </c>
      <c r="E43" s="248">
        <v>0.1071140398493073</v>
      </c>
      <c r="F43" s="247">
        <v>0.10125469464541256</v>
      </c>
      <c r="G43" s="248">
        <v>0.10554268001339168</v>
      </c>
      <c r="H43" s="83"/>
    </row>
    <row r="44" spans="1:8" ht="15.75" customHeight="1">
      <c r="A44" s="91"/>
      <c r="B44" s="180" t="s">
        <v>480</v>
      </c>
      <c r="C44" s="254">
        <v>12.187604166666667</v>
      </c>
      <c r="D44" s="255">
        <v>11.619627206537784</v>
      </c>
      <c r="E44" s="256">
        <v>12.755581126795549</v>
      </c>
      <c r="F44" s="255">
        <v>11.771391660813945</v>
      </c>
      <c r="G44" s="256">
        <v>12.603816672519388</v>
      </c>
      <c r="H44" s="83"/>
    </row>
    <row r="45" spans="1:8" ht="15.75" customHeight="1">
      <c r="A45" s="91"/>
      <c r="B45" s="180" t="s">
        <v>481</v>
      </c>
      <c r="C45" s="243">
        <v>3.5735833333333336</v>
      </c>
      <c r="D45" s="244">
        <v>3.3667330208280561</v>
      </c>
      <c r="E45" s="245">
        <v>3.780433645838611</v>
      </c>
      <c r="F45" s="244">
        <v>3.4700491613766036</v>
      </c>
      <c r="G45" s="245">
        <v>3.6771175052900635</v>
      </c>
      <c r="H45" s="83"/>
    </row>
    <row r="46" spans="1:8" ht="15.75" customHeight="1">
      <c r="A46" s="91"/>
      <c r="B46" s="180" t="s">
        <v>482</v>
      </c>
      <c r="C46" s="242">
        <v>59.302500000000002</v>
      </c>
      <c r="D46" s="250">
        <v>57.084607486654548</v>
      </c>
      <c r="E46" s="251">
        <v>61.520392513345456</v>
      </c>
      <c r="F46" s="250">
        <v>57.922668802037698</v>
      </c>
      <c r="G46" s="251">
        <v>60.682331197962306</v>
      </c>
      <c r="H46" s="85"/>
    </row>
    <row r="47" spans="1:8" ht="15.75" customHeight="1">
      <c r="A47" s="91"/>
      <c r="B47" s="180" t="s">
        <v>483</v>
      </c>
      <c r="C47" s="241">
        <v>7.000000000000001E-3</v>
      </c>
      <c r="D47" s="247">
        <v>5.3206745341164621E-3</v>
      </c>
      <c r="E47" s="248">
        <v>8.67932546588354E-3</v>
      </c>
      <c r="F47" s="247" t="s">
        <v>95</v>
      </c>
      <c r="G47" s="248" t="s">
        <v>95</v>
      </c>
      <c r="H47" s="85"/>
    </row>
    <row r="48" spans="1:8" ht="15.75" customHeight="1">
      <c r="A48" s="91"/>
      <c r="B48" s="180" t="s">
        <v>484</v>
      </c>
      <c r="C48" s="241">
        <v>4.871000000000001E-2</v>
      </c>
      <c r="D48" s="247">
        <v>4.5650755858004662E-2</v>
      </c>
      <c r="E48" s="248">
        <v>5.1769244141995359E-2</v>
      </c>
      <c r="F48" s="247">
        <v>4.6925417718011855E-2</v>
      </c>
      <c r="G48" s="248">
        <v>5.0494582281988165E-2</v>
      </c>
      <c r="H48" s="83"/>
    </row>
    <row r="49" spans="1:8" ht="15.75" customHeight="1">
      <c r="A49" s="91"/>
      <c r="B49" s="180" t="s">
        <v>485</v>
      </c>
      <c r="C49" s="254">
        <v>26.740686274509802</v>
      </c>
      <c r="D49" s="255">
        <v>25.283247177426279</v>
      </c>
      <c r="E49" s="256">
        <v>28.198125371593324</v>
      </c>
      <c r="F49" s="255">
        <v>26.014631071322921</v>
      </c>
      <c r="G49" s="256">
        <v>27.466741477696683</v>
      </c>
      <c r="H49" s="83"/>
    </row>
    <row r="50" spans="1:8" ht="15.75" customHeight="1">
      <c r="A50" s="91"/>
      <c r="B50" s="180" t="s">
        <v>486</v>
      </c>
      <c r="C50" s="243">
        <v>3.9968627450980394</v>
      </c>
      <c r="D50" s="244">
        <v>3.7920183264846687</v>
      </c>
      <c r="E50" s="245">
        <v>4.2017071637114096</v>
      </c>
      <c r="F50" s="244">
        <v>3.8237607677364838</v>
      </c>
      <c r="G50" s="245">
        <v>4.1699647224595955</v>
      </c>
      <c r="H50" s="83"/>
    </row>
    <row r="51" spans="1:8" ht="15.75" customHeight="1">
      <c r="A51" s="91"/>
      <c r="B51" s="180" t="s">
        <v>487</v>
      </c>
      <c r="C51" s="243">
        <v>9.9712962962962965</v>
      </c>
      <c r="D51" s="244">
        <v>8.9415390674606794</v>
      </c>
      <c r="E51" s="245">
        <v>11.001053525131914</v>
      </c>
      <c r="F51" s="244">
        <v>9.2401659188196099</v>
      </c>
      <c r="G51" s="245">
        <v>10.702426673772983</v>
      </c>
      <c r="H51" s="83"/>
    </row>
    <row r="52" spans="1:8" ht="15.75" customHeight="1">
      <c r="A52" s="91"/>
      <c r="B52" s="180" t="s">
        <v>488</v>
      </c>
      <c r="C52" s="243">
        <v>2.6534814814814816</v>
      </c>
      <c r="D52" s="244">
        <v>2.5128434075562591</v>
      </c>
      <c r="E52" s="245">
        <v>2.794119555406704</v>
      </c>
      <c r="F52" s="244">
        <v>2.5356105770526689</v>
      </c>
      <c r="G52" s="245">
        <v>2.7713523859102942</v>
      </c>
      <c r="H52" s="83"/>
    </row>
    <row r="53" spans="1:8" ht="15.75" customHeight="1">
      <c r="A53" s="91"/>
      <c r="B53" s="180" t="s">
        <v>489</v>
      </c>
      <c r="C53" s="243">
        <v>0.96517543859649113</v>
      </c>
      <c r="D53" s="244">
        <v>0.86176550014539699</v>
      </c>
      <c r="E53" s="245">
        <v>1.0685853770475853</v>
      </c>
      <c r="F53" s="244" t="s">
        <v>95</v>
      </c>
      <c r="G53" s="245" t="s">
        <v>95</v>
      </c>
      <c r="H53" s="83"/>
    </row>
    <row r="54" spans="1:8" ht="15.75" customHeight="1">
      <c r="A54" s="91"/>
      <c r="B54" s="180" t="s">
        <v>490</v>
      </c>
      <c r="C54" s="242">
        <v>320.83</v>
      </c>
      <c r="D54" s="250">
        <v>308.76984106801132</v>
      </c>
      <c r="E54" s="251">
        <v>332.89015893198865</v>
      </c>
      <c r="F54" s="250">
        <v>314.33417777136276</v>
      </c>
      <c r="G54" s="251">
        <v>327.32582222863721</v>
      </c>
      <c r="H54" s="83"/>
    </row>
    <row r="55" spans="1:8" ht="15.75" customHeight="1">
      <c r="A55" s="91"/>
      <c r="B55" s="180" t="s">
        <v>491</v>
      </c>
      <c r="C55" s="243">
        <v>0.25374999999999998</v>
      </c>
      <c r="D55" s="244">
        <v>0.2310939102639655</v>
      </c>
      <c r="E55" s="245">
        <v>0.27640608973603448</v>
      </c>
      <c r="F55" s="244">
        <v>0.23810561070387998</v>
      </c>
      <c r="G55" s="245">
        <v>0.26939438929611997</v>
      </c>
      <c r="H55" s="83"/>
    </row>
    <row r="56" spans="1:8" ht="15.75" customHeight="1">
      <c r="A56" s="91"/>
      <c r="B56" s="180" t="s">
        <v>492</v>
      </c>
      <c r="C56" s="243">
        <v>0.44900000000000001</v>
      </c>
      <c r="D56" s="244">
        <v>0.4215956077244889</v>
      </c>
      <c r="E56" s="245">
        <v>0.47640439227551112</v>
      </c>
      <c r="F56" s="244">
        <v>0.42790130999475956</v>
      </c>
      <c r="G56" s="245">
        <v>0.47009869000524046</v>
      </c>
      <c r="H56" s="83"/>
    </row>
    <row r="57" spans="1:8" ht="15.75" customHeight="1">
      <c r="A57" s="91"/>
      <c r="B57" s="180" t="s">
        <v>493</v>
      </c>
      <c r="C57" s="243">
        <v>0.21148148148148149</v>
      </c>
      <c r="D57" s="244">
        <v>0.17145014724211399</v>
      </c>
      <c r="E57" s="245">
        <v>0.25151281572084899</v>
      </c>
      <c r="F57" s="244">
        <v>0.16231088307193348</v>
      </c>
      <c r="G57" s="245">
        <v>0.26065207989102951</v>
      </c>
      <c r="H57" s="83"/>
    </row>
    <row r="58" spans="1:8" ht="15.75" customHeight="1">
      <c r="A58" s="91"/>
      <c r="B58" s="180" t="s">
        <v>494</v>
      </c>
      <c r="C58" s="243">
        <v>2.9389333333333338</v>
      </c>
      <c r="D58" s="244">
        <v>2.8367659274300236</v>
      </c>
      <c r="E58" s="245">
        <v>3.041100739236644</v>
      </c>
      <c r="F58" s="244">
        <v>2.8684461533876551</v>
      </c>
      <c r="G58" s="245">
        <v>3.0094205132790126</v>
      </c>
      <c r="H58" s="83"/>
    </row>
    <row r="59" spans="1:8" ht="15.75" customHeight="1">
      <c r="A59" s="91"/>
      <c r="B59" s="180" t="s">
        <v>495</v>
      </c>
      <c r="C59" s="241">
        <v>8.3880158730158708E-2</v>
      </c>
      <c r="D59" s="247">
        <v>7.9567415485583798E-2</v>
      </c>
      <c r="E59" s="248">
        <v>8.8192901974733617E-2</v>
      </c>
      <c r="F59" s="247">
        <v>8.1732457170305334E-2</v>
      </c>
      <c r="G59" s="248">
        <v>8.6027860290012081E-2</v>
      </c>
      <c r="H59" s="83"/>
    </row>
    <row r="60" spans="1:8" ht="15.75" customHeight="1">
      <c r="A60" s="91"/>
      <c r="B60" s="180" t="s">
        <v>496</v>
      </c>
      <c r="C60" s="243">
        <v>9.4729649122807</v>
      </c>
      <c r="D60" s="244">
        <v>9.1198567878539123</v>
      </c>
      <c r="E60" s="245">
        <v>9.8260730367074878</v>
      </c>
      <c r="F60" s="244">
        <v>9.2454278164461154</v>
      </c>
      <c r="G60" s="245">
        <v>9.7005020081152846</v>
      </c>
      <c r="H60" s="83"/>
    </row>
    <row r="61" spans="1:8" ht="15.75" customHeight="1">
      <c r="A61" s="91"/>
      <c r="B61" s="180" t="s">
        <v>497</v>
      </c>
      <c r="C61" s="243">
        <v>0.24666666666666665</v>
      </c>
      <c r="D61" s="244">
        <v>0.23359948873222333</v>
      </c>
      <c r="E61" s="245">
        <v>0.25973384460110993</v>
      </c>
      <c r="F61" s="244">
        <v>0.22886578157652251</v>
      </c>
      <c r="G61" s="245">
        <v>0.2644675517568108</v>
      </c>
      <c r="H61" s="83"/>
    </row>
    <row r="62" spans="1:8" ht="15.75" customHeight="1">
      <c r="A62" s="91"/>
      <c r="B62" s="180" t="s">
        <v>498</v>
      </c>
      <c r="C62" s="243">
        <v>6.2248484848484846</v>
      </c>
      <c r="D62" s="244">
        <v>5.9743047493209476</v>
      </c>
      <c r="E62" s="245">
        <v>6.4753922203760217</v>
      </c>
      <c r="F62" s="244">
        <v>6.1093855931052481</v>
      </c>
      <c r="G62" s="245">
        <v>6.3403113765917212</v>
      </c>
      <c r="H62" s="83"/>
    </row>
    <row r="63" spans="1:8" ht="15.75" customHeight="1">
      <c r="A63" s="91"/>
      <c r="B63" s="180" t="s">
        <v>499</v>
      </c>
      <c r="C63" s="242">
        <v>110.83333333333333</v>
      </c>
      <c r="D63" s="250">
        <v>106.61627097330205</v>
      </c>
      <c r="E63" s="251">
        <v>115.05039569336461</v>
      </c>
      <c r="F63" s="250">
        <v>107.87916127600765</v>
      </c>
      <c r="G63" s="251">
        <v>113.78750539065901</v>
      </c>
      <c r="H63" s="83"/>
    </row>
    <row r="64" spans="1:8" ht="15.75" customHeight="1">
      <c r="A64" s="91"/>
      <c r="B64" s="180" t="s">
        <v>500</v>
      </c>
      <c r="C64" s="254">
        <v>10.545583333333331</v>
      </c>
      <c r="D64" s="255">
        <v>10.040811439389804</v>
      </c>
      <c r="E64" s="256">
        <v>11.050355227276858</v>
      </c>
      <c r="F64" s="255">
        <v>10.273299320264419</v>
      </c>
      <c r="G64" s="256">
        <v>10.817867346402243</v>
      </c>
      <c r="H64" s="83"/>
    </row>
    <row r="65" spans="1:8" ht="15.75" customHeight="1">
      <c r="A65" s="91"/>
      <c r="B65" s="180" t="s">
        <v>501</v>
      </c>
      <c r="C65" s="254">
        <v>24.866805555555558</v>
      </c>
      <c r="D65" s="255">
        <v>23.895085099116493</v>
      </c>
      <c r="E65" s="256">
        <v>25.838526011994624</v>
      </c>
      <c r="F65" s="255">
        <v>24.398290702739768</v>
      </c>
      <c r="G65" s="256">
        <v>25.335320408371349</v>
      </c>
      <c r="H65" s="83"/>
    </row>
    <row r="66" spans="1:8" ht="15.75" customHeight="1">
      <c r="A66" s="91"/>
      <c r="B66" s="180" t="s">
        <v>502</v>
      </c>
      <c r="C66" s="243">
        <v>1.5689393939393939</v>
      </c>
      <c r="D66" s="244">
        <v>1.4854120459645448</v>
      </c>
      <c r="E66" s="245">
        <v>1.6524667419142429</v>
      </c>
      <c r="F66" s="244">
        <v>1.4800049730748324</v>
      </c>
      <c r="G66" s="245">
        <v>1.6578738148039553</v>
      </c>
      <c r="H66" s="83"/>
    </row>
    <row r="67" spans="1:8" ht="15.75" customHeight="1">
      <c r="A67" s="91"/>
      <c r="B67" s="180" t="s">
        <v>503</v>
      </c>
      <c r="C67" s="254">
        <v>46.401388888888896</v>
      </c>
      <c r="D67" s="255">
        <v>44.383989754708146</v>
      </c>
      <c r="E67" s="256">
        <v>48.418788023069645</v>
      </c>
      <c r="F67" s="255">
        <v>44.917037637135223</v>
      </c>
      <c r="G67" s="256">
        <v>47.885740140642568</v>
      </c>
      <c r="H67" s="83"/>
    </row>
    <row r="68" spans="1:8" ht="15.75" customHeight="1">
      <c r="A68" s="91"/>
      <c r="B68" s="180" t="s">
        <v>504</v>
      </c>
      <c r="C68" s="254">
        <v>31.458257575757578</v>
      </c>
      <c r="D68" s="255">
        <v>27.97906409249358</v>
      </c>
      <c r="E68" s="256">
        <v>34.937451059021576</v>
      </c>
      <c r="F68" s="255">
        <v>30.220751353866827</v>
      </c>
      <c r="G68" s="256">
        <v>32.695763797648326</v>
      </c>
      <c r="H68" s="83"/>
    </row>
    <row r="69" spans="1:8" ht="15.75" customHeight="1">
      <c r="A69" s="91"/>
      <c r="B69" s="246" t="s">
        <v>210</v>
      </c>
      <c r="C69" s="179"/>
      <c r="D69" s="179"/>
      <c r="E69" s="179"/>
      <c r="F69" s="179"/>
      <c r="G69" s="178"/>
      <c r="H69" s="83"/>
    </row>
    <row r="70" spans="1:8" ht="15.75" customHeight="1">
      <c r="A70" s="91"/>
      <c r="B70" s="180" t="s">
        <v>445</v>
      </c>
      <c r="C70" s="241">
        <v>0.52446666666666675</v>
      </c>
      <c r="D70" s="247">
        <v>0.50114078914178217</v>
      </c>
      <c r="E70" s="248">
        <v>0.54779254419155132</v>
      </c>
      <c r="F70" s="247">
        <v>0.50322085052891574</v>
      </c>
      <c r="G70" s="248">
        <v>0.54571248280441775</v>
      </c>
      <c r="H70" s="83"/>
    </row>
    <row r="71" spans="1:8" ht="15.75" customHeight="1">
      <c r="A71" s="91"/>
      <c r="B71" s="180" t="s">
        <v>446</v>
      </c>
      <c r="C71" s="241">
        <v>0.54947460317460306</v>
      </c>
      <c r="D71" s="247">
        <v>0.52029034985134825</v>
      </c>
      <c r="E71" s="248">
        <v>0.57865885649785787</v>
      </c>
      <c r="F71" s="247">
        <v>0.53062130695681453</v>
      </c>
      <c r="G71" s="248">
        <v>0.56832789939239159</v>
      </c>
      <c r="H71" s="83"/>
    </row>
    <row r="72" spans="1:8" ht="15.75" customHeight="1">
      <c r="A72" s="91"/>
      <c r="B72" s="180" t="s">
        <v>447</v>
      </c>
      <c r="C72" s="242">
        <v>1215.2326190476192</v>
      </c>
      <c r="D72" s="250">
        <v>1182.23012202311</v>
      </c>
      <c r="E72" s="251">
        <v>1248.2351160721284</v>
      </c>
      <c r="F72" s="250">
        <v>1189.6010239155212</v>
      </c>
      <c r="G72" s="251">
        <v>1240.8642141797172</v>
      </c>
      <c r="H72" s="83"/>
    </row>
    <row r="73" spans="1:8" ht="15.75" customHeight="1">
      <c r="A73" s="91"/>
      <c r="B73" s="180" t="s">
        <v>448</v>
      </c>
      <c r="C73" s="254">
        <v>25.053235294117645</v>
      </c>
      <c r="D73" s="255">
        <v>23.300377148071068</v>
      </c>
      <c r="E73" s="256">
        <v>26.806093440164222</v>
      </c>
      <c r="F73" s="255">
        <v>24.025889693089972</v>
      </c>
      <c r="G73" s="256">
        <v>26.080580895145317</v>
      </c>
      <c r="H73" s="83"/>
    </row>
    <row r="74" spans="1:8" ht="15.75" customHeight="1">
      <c r="A74" s="91"/>
      <c r="B74" s="180" t="s">
        <v>449</v>
      </c>
      <c r="C74" s="243">
        <v>0.40145185185185178</v>
      </c>
      <c r="D74" s="244">
        <v>0.37110682322572275</v>
      </c>
      <c r="E74" s="245">
        <v>0.43179688047798082</v>
      </c>
      <c r="F74" s="244">
        <v>0.37442053823064864</v>
      </c>
      <c r="G74" s="245">
        <v>0.42848316547305493</v>
      </c>
      <c r="H74" s="83"/>
    </row>
    <row r="75" spans="1:8" ht="15.75" customHeight="1">
      <c r="A75" s="91"/>
      <c r="B75" s="180" t="s">
        <v>450</v>
      </c>
      <c r="C75" s="243">
        <v>0.61231372549019603</v>
      </c>
      <c r="D75" s="244">
        <v>0.59184547800550857</v>
      </c>
      <c r="E75" s="245">
        <v>0.63278197297488348</v>
      </c>
      <c r="F75" s="244">
        <v>0.5907981250236245</v>
      </c>
      <c r="G75" s="245">
        <v>0.63382932595676755</v>
      </c>
      <c r="H75" s="83"/>
    </row>
    <row r="76" spans="1:8" ht="15.75" customHeight="1">
      <c r="A76" s="91"/>
      <c r="B76" s="180" t="s">
        <v>451</v>
      </c>
      <c r="C76" s="243">
        <v>18.56337745098039</v>
      </c>
      <c r="D76" s="244">
        <v>17.733501950948025</v>
      </c>
      <c r="E76" s="245">
        <v>19.393252951012755</v>
      </c>
      <c r="F76" s="244">
        <v>18.262396211054455</v>
      </c>
      <c r="G76" s="245">
        <v>18.864358690906325</v>
      </c>
      <c r="H76" s="83"/>
    </row>
    <row r="77" spans="1:8" ht="15.75" customHeight="1">
      <c r="A77" s="91"/>
      <c r="B77" s="180" t="s">
        <v>452</v>
      </c>
      <c r="C77" s="243">
        <v>0.41638888888888897</v>
      </c>
      <c r="D77" s="244">
        <v>0.38429453220311327</v>
      </c>
      <c r="E77" s="245">
        <v>0.44848324557466468</v>
      </c>
      <c r="F77" s="244">
        <v>0.38679702140169725</v>
      </c>
      <c r="G77" s="245">
        <v>0.4459807563760807</v>
      </c>
      <c r="H77" s="83"/>
    </row>
    <row r="78" spans="1:8" ht="15.75" customHeight="1">
      <c r="A78" s="91"/>
      <c r="B78" s="180" t="s">
        <v>453</v>
      </c>
      <c r="C78" s="254">
        <v>16.155508771929828</v>
      </c>
      <c r="D78" s="255">
        <v>15.311976900252343</v>
      </c>
      <c r="E78" s="256">
        <v>16.999040643607312</v>
      </c>
      <c r="F78" s="255">
        <v>15.685718419215867</v>
      </c>
      <c r="G78" s="256">
        <v>16.625299124643789</v>
      </c>
      <c r="H78" s="83"/>
    </row>
    <row r="79" spans="1:8" ht="15.75" customHeight="1">
      <c r="A79" s="91"/>
      <c r="B79" s="180" t="s">
        <v>454</v>
      </c>
      <c r="C79" s="243">
        <v>2.2424509803921562</v>
      </c>
      <c r="D79" s="244">
        <v>2.0544067676730684</v>
      </c>
      <c r="E79" s="245">
        <v>2.430495193111244</v>
      </c>
      <c r="F79" s="244">
        <v>2.1277548795808414</v>
      </c>
      <c r="G79" s="245">
        <v>2.3571470812034709</v>
      </c>
      <c r="H79" s="83"/>
    </row>
    <row r="80" spans="1:8" ht="15.75" customHeight="1">
      <c r="A80" s="91"/>
      <c r="B80" s="180" t="s">
        <v>455</v>
      </c>
      <c r="C80" s="254">
        <v>22.144666666666662</v>
      </c>
      <c r="D80" s="255">
        <v>20.987847535211838</v>
      </c>
      <c r="E80" s="256">
        <v>23.301485798121487</v>
      </c>
      <c r="F80" s="255">
        <v>21.229959222614497</v>
      </c>
      <c r="G80" s="256">
        <v>23.059374110718828</v>
      </c>
      <c r="H80" s="83"/>
    </row>
    <row r="81" spans="1:8" ht="15.75" customHeight="1">
      <c r="A81" s="91"/>
      <c r="B81" s="180" t="s">
        <v>456</v>
      </c>
      <c r="C81" s="243">
        <v>1.4238541666666669</v>
      </c>
      <c r="D81" s="244">
        <v>1.2872921447329264</v>
      </c>
      <c r="E81" s="245">
        <v>1.5604161886004073</v>
      </c>
      <c r="F81" s="244">
        <v>1.3598612613957639</v>
      </c>
      <c r="G81" s="245">
        <v>1.4878470719375698</v>
      </c>
      <c r="H81" s="83"/>
    </row>
    <row r="82" spans="1:8" ht="15.75" customHeight="1">
      <c r="A82" s="91"/>
      <c r="B82" s="180" t="s">
        <v>457</v>
      </c>
      <c r="C82" s="254">
        <v>20.527463768115943</v>
      </c>
      <c r="D82" s="255">
        <v>19.200401675719043</v>
      </c>
      <c r="E82" s="256">
        <v>21.854525860512844</v>
      </c>
      <c r="F82" s="255">
        <v>19.847305642771694</v>
      </c>
      <c r="G82" s="256">
        <v>21.207621893460193</v>
      </c>
      <c r="H82" s="83"/>
    </row>
    <row r="83" spans="1:8" ht="15.75" customHeight="1">
      <c r="A83" s="91"/>
      <c r="B83" s="180" t="s">
        <v>458</v>
      </c>
      <c r="C83" s="243">
        <v>2.8857291666666667</v>
      </c>
      <c r="D83" s="244">
        <v>2.6496730513236741</v>
      </c>
      <c r="E83" s="245">
        <v>3.1217852820096592</v>
      </c>
      <c r="F83" s="244">
        <v>2.7655362549066753</v>
      </c>
      <c r="G83" s="245">
        <v>3.005922078426658</v>
      </c>
      <c r="H83" s="83"/>
    </row>
    <row r="84" spans="1:8" ht="15.75" customHeight="1">
      <c r="A84" s="91"/>
      <c r="B84" s="180" t="s">
        <v>459</v>
      </c>
      <c r="C84" s="243">
        <v>1.7240625000000001</v>
      </c>
      <c r="D84" s="244">
        <v>1.6141154539401104</v>
      </c>
      <c r="E84" s="245">
        <v>1.8340095460598898</v>
      </c>
      <c r="F84" s="244">
        <v>1.6398461660052552</v>
      </c>
      <c r="G84" s="245">
        <v>1.8082788339947449</v>
      </c>
      <c r="H84" s="83"/>
    </row>
    <row r="85" spans="1:8" ht="15.75" customHeight="1">
      <c r="A85" s="91"/>
      <c r="B85" s="180" t="s">
        <v>460</v>
      </c>
      <c r="C85" s="243">
        <v>0.5470666666666667</v>
      </c>
      <c r="D85" s="244">
        <v>0.49508530449225319</v>
      </c>
      <c r="E85" s="245">
        <v>0.59904802884108022</v>
      </c>
      <c r="F85" s="244">
        <v>0.48194427772639736</v>
      </c>
      <c r="G85" s="245">
        <v>0.61218905560693604</v>
      </c>
      <c r="H85" s="83"/>
    </row>
    <row r="86" spans="1:8" ht="15.75" customHeight="1">
      <c r="A86" s="91"/>
      <c r="B86" s="180" t="s">
        <v>461</v>
      </c>
      <c r="C86" s="241">
        <v>0.75860158730158733</v>
      </c>
      <c r="D86" s="247">
        <v>0.72644906768163464</v>
      </c>
      <c r="E86" s="248">
        <v>0.79075410692154002</v>
      </c>
      <c r="F86" s="247">
        <v>0.7400406554603115</v>
      </c>
      <c r="G86" s="248">
        <v>0.77716251914286316</v>
      </c>
      <c r="H86" s="83"/>
    </row>
    <row r="87" spans="1:8" ht="15.75" customHeight="1">
      <c r="A87" s="91"/>
      <c r="B87" s="180" t="s">
        <v>462</v>
      </c>
      <c r="C87" s="243">
        <v>1.746</v>
      </c>
      <c r="D87" s="244">
        <v>1.5774947942911104</v>
      </c>
      <c r="E87" s="245">
        <v>1.9145052057088896</v>
      </c>
      <c r="F87" s="244">
        <v>1.6462136990023923</v>
      </c>
      <c r="G87" s="245">
        <v>1.8457863009976077</v>
      </c>
      <c r="H87" s="83"/>
    </row>
    <row r="88" spans="1:8" ht="15.75" customHeight="1">
      <c r="A88" s="91"/>
      <c r="B88" s="180" t="s">
        <v>463</v>
      </c>
      <c r="C88" s="243">
        <v>2.8318124999999998</v>
      </c>
      <c r="D88" s="244">
        <v>2.6406262224612149</v>
      </c>
      <c r="E88" s="245">
        <v>3.0229987775387848</v>
      </c>
      <c r="F88" s="244">
        <v>2.7569479473098899</v>
      </c>
      <c r="G88" s="245">
        <v>2.9066770526901098</v>
      </c>
      <c r="H88" s="83"/>
    </row>
    <row r="89" spans="1:8" ht="15.75" customHeight="1">
      <c r="A89" s="91"/>
      <c r="B89" s="180" t="s">
        <v>464</v>
      </c>
      <c r="C89" s="243" t="s">
        <v>105</v>
      </c>
      <c r="D89" s="244" t="s">
        <v>95</v>
      </c>
      <c r="E89" s="245" t="s">
        <v>95</v>
      </c>
      <c r="F89" s="244" t="s">
        <v>95</v>
      </c>
      <c r="G89" s="245" t="s">
        <v>95</v>
      </c>
      <c r="H89" s="83"/>
    </row>
    <row r="90" spans="1:8" ht="15.75" customHeight="1">
      <c r="A90" s="91"/>
      <c r="B90" s="180" t="s">
        <v>465</v>
      </c>
      <c r="C90" s="243">
        <v>0.21653846153846154</v>
      </c>
      <c r="D90" s="244">
        <v>0.19280889074918026</v>
      </c>
      <c r="E90" s="245">
        <v>0.24026803232774283</v>
      </c>
      <c r="F90" s="244">
        <v>0.19846228720702935</v>
      </c>
      <c r="G90" s="245">
        <v>0.23461463586989373</v>
      </c>
      <c r="H90" s="83"/>
    </row>
    <row r="91" spans="1:8" ht="15.75" customHeight="1">
      <c r="A91" s="91"/>
      <c r="B91" s="180" t="s">
        <v>505</v>
      </c>
      <c r="C91" s="242">
        <v>96.04402222222221</v>
      </c>
      <c r="D91" s="250">
        <v>92.752861153342835</v>
      </c>
      <c r="E91" s="251">
        <v>99.335183291101586</v>
      </c>
      <c r="F91" s="250">
        <v>94.485464070817102</v>
      </c>
      <c r="G91" s="251">
        <v>97.602580373627319</v>
      </c>
      <c r="H91" s="83"/>
    </row>
    <row r="92" spans="1:8" ht="15.75" customHeight="1">
      <c r="A92" s="91"/>
      <c r="B92" s="180" t="s">
        <v>466</v>
      </c>
      <c r="C92" s="243">
        <v>0.59584761904761907</v>
      </c>
      <c r="D92" s="244">
        <v>0.54263491311577572</v>
      </c>
      <c r="E92" s="245">
        <v>0.64906032497946242</v>
      </c>
      <c r="F92" s="244">
        <v>0.57716520698944751</v>
      </c>
      <c r="G92" s="245">
        <v>0.61453003110579063</v>
      </c>
      <c r="H92" s="83"/>
    </row>
    <row r="93" spans="1:8" ht="15.75" customHeight="1">
      <c r="A93" s="91"/>
      <c r="B93" s="180" t="s">
        <v>467</v>
      </c>
      <c r="C93" s="241">
        <v>3.3617857142857144E-2</v>
      </c>
      <c r="D93" s="247">
        <v>2.738512694311734E-2</v>
      </c>
      <c r="E93" s="248">
        <v>3.9850587342596951E-2</v>
      </c>
      <c r="F93" s="247">
        <v>2.8973240725633103E-2</v>
      </c>
      <c r="G93" s="248">
        <v>3.8262473560081181E-2</v>
      </c>
      <c r="H93" s="83"/>
    </row>
    <row r="94" spans="1:8" ht="15.75" customHeight="1">
      <c r="A94" s="91"/>
      <c r="B94" s="180" t="s">
        <v>468</v>
      </c>
      <c r="C94" s="241">
        <v>0.27681909090909085</v>
      </c>
      <c r="D94" s="247">
        <v>0.26386896978034685</v>
      </c>
      <c r="E94" s="248">
        <v>0.28976921203783484</v>
      </c>
      <c r="F94" s="247">
        <v>0.26669257892744069</v>
      </c>
      <c r="G94" s="248">
        <v>0.286945602890741</v>
      </c>
      <c r="H94" s="83"/>
    </row>
    <row r="95" spans="1:8" ht="15.75" customHeight="1">
      <c r="A95" s="91"/>
      <c r="B95" s="180" t="s">
        <v>469</v>
      </c>
      <c r="C95" s="254">
        <v>12.881568627450983</v>
      </c>
      <c r="D95" s="255">
        <v>12.250786626908072</v>
      </c>
      <c r="E95" s="256">
        <v>13.512350627993895</v>
      </c>
      <c r="F95" s="255">
        <v>12.552248763470677</v>
      </c>
      <c r="G95" s="256">
        <v>13.210888491431289</v>
      </c>
      <c r="H95" s="83"/>
    </row>
    <row r="96" spans="1:8" ht="15.75" customHeight="1">
      <c r="A96" s="91"/>
      <c r="B96" s="180" t="s">
        <v>470</v>
      </c>
      <c r="C96" s="243">
        <v>4.3711111111111114</v>
      </c>
      <c r="D96" s="244">
        <v>4.087575455880911</v>
      </c>
      <c r="E96" s="245">
        <v>4.6546467663413118</v>
      </c>
      <c r="F96" s="244">
        <v>4.1816675709702569</v>
      </c>
      <c r="G96" s="245">
        <v>4.5605546512519659</v>
      </c>
      <c r="H96" s="83"/>
    </row>
    <row r="97" spans="1:8" ht="15.75" customHeight="1">
      <c r="A97" s="91"/>
      <c r="B97" s="180" t="s">
        <v>471</v>
      </c>
      <c r="C97" s="243">
        <v>0.18731249999999999</v>
      </c>
      <c r="D97" s="244">
        <v>0.17228593513723844</v>
      </c>
      <c r="E97" s="245">
        <v>0.20233906486276154</v>
      </c>
      <c r="F97" s="244">
        <v>0.17173768282649143</v>
      </c>
      <c r="G97" s="245">
        <v>0.20288731717350855</v>
      </c>
      <c r="H97" s="83"/>
    </row>
    <row r="98" spans="1:8" ht="15.75" customHeight="1">
      <c r="A98" s="91"/>
      <c r="B98" s="180" t="s">
        <v>472</v>
      </c>
      <c r="C98" s="243">
        <v>4.8695140740740754</v>
      </c>
      <c r="D98" s="244">
        <v>4.7459437528409207</v>
      </c>
      <c r="E98" s="245">
        <v>4.9930843953072301</v>
      </c>
      <c r="F98" s="244">
        <v>4.7987550398456351</v>
      </c>
      <c r="G98" s="245">
        <v>4.9402731083025158</v>
      </c>
      <c r="H98" s="83"/>
    </row>
    <row r="99" spans="1:8" ht="15.75" customHeight="1">
      <c r="A99" s="91"/>
      <c r="B99" s="180" t="s">
        <v>473</v>
      </c>
      <c r="C99" s="241">
        <v>4.0641587301587297E-2</v>
      </c>
      <c r="D99" s="247">
        <v>3.9098556810453447E-2</v>
      </c>
      <c r="E99" s="248">
        <v>4.2184617792721146E-2</v>
      </c>
      <c r="F99" s="247">
        <v>3.9889215339632536E-2</v>
      </c>
      <c r="G99" s="248">
        <v>4.1393959263542057E-2</v>
      </c>
      <c r="H99" s="83"/>
    </row>
    <row r="100" spans="1:8" ht="15.75" customHeight="1">
      <c r="A100" s="91"/>
      <c r="B100" s="180" t="s">
        <v>474</v>
      </c>
      <c r="C100" s="243">
        <v>7.3567460317460336</v>
      </c>
      <c r="D100" s="244">
        <v>7.0087474860561159</v>
      </c>
      <c r="E100" s="245">
        <v>7.7047445774359513</v>
      </c>
      <c r="F100" s="244">
        <v>7.1604120335518946</v>
      </c>
      <c r="G100" s="245">
        <v>7.5530800299401726</v>
      </c>
      <c r="H100" s="83"/>
    </row>
    <row r="101" spans="1:8" ht="15.75" customHeight="1">
      <c r="A101" s="91"/>
      <c r="B101" s="180" t="s">
        <v>476</v>
      </c>
      <c r="C101" s="243">
        <v>0.11478333333333332</v>
      </c>
      <c r="D101" s="244">
        <v>9.0536110255159827E-2</v>
      </c>
      <c r="E101" s="245">
        <v>0.1390305564115068</v>
      </c>
      <c r="F101" s="244" t="s">
        <v>95</v>
      </c>
      <c r="G101" s="245" t="s">
        <v>95</v>
      </c>
      <c r="H101" s="83"/>
    </row>
    <row r="102" spans="1:8" ht="15.75" customHeight="1">
      <c r="A102" s="91"/>
      <c r="B102" s="180" t="s">
        <v>477</v>
      </c>
      <c r="C102" s="254">
        <v>11.386395833333335</v>
      </c>
      <c r="D102" s="255">
        <v>10.465294983619108</v>
      </c>
      <c r="E102" s="256">
        <v>12.307496683047562</v>
      </c>
      <c r="F102" s="255">
        <v>11.04254236084812</v>
      </c>
      <c r="G102" s="256">
        <v>11.73024930581855</v>
      </c>
      <c r="H102" s="83"/>
    </row>
    <row r="103" spans="1:8" ht="15.75" customHeight="1">
      <c r="A103" s="91"/>
      <c r="B103" s="180" t="s">
        <v>478</v>
      </c>
      <c r="C103" s="254">
        <v>30.427539682539678</v>
      </c>
      <c r="D103" s="255">
        <v>28.838414321602752</v>
      </c>
      <c r="E103" s="256">
        <v>32.016665043476607</v>
      </c>
      <c r="F103" s="255">
        <v>29.377920759175971</v>
      </c>
      <c r="G103" s="256">
        <v>31.477158605903384</v>
      </c>
      <c r="H103" s="83"/>
    </row>
    <row r="104" spans="1:8" ht="15.75" customHeight="1">
      <c r="A104" s="91"/>
      <c r="B104" s="180" t="s">
        <v>479</v>
      </c>
      <c r="C104" s="241">
        <v>0.10030144927536233</v>
      </c>
      <c r="D104" s="247">
        <v>9.4381460596150504E-2</v>
      </c>
      <c r="E104" s="248">
        <v>0.10622143795457416</v>
      </c>
      <c r="F104" s="247">
        <v>9.7921943277419987E-2</v>
      </c>
      <c r="G104" s="248">
        <v>0.10268095527330467</v>
      </c>
      <c r="H104" s="83"/>
    </row>
    <row r="105" spans="1:8" ht="15.75" customHeight="1">
      <c r="A105" s="91"/>
      <c r="B105" s="180" t="s">
        <v>480</v>
      </c>
      <c r="C105" s="254">
        <v>12.070392156862745</v>
      </c>
      <c r="D105" s="255">
        <v>11.312749076616146</v>
      </c>
      <c r="E105" s="256">
        <v>12.828035237109344</v>
      </c>
      <c r="F105" s="255">
        <v>11.734291861418042</v>
      </c>
      <c r="G105" s="256">
        <v>12.406492452307448</v>
      </c>
      <c r="H105" s="83"/>
    </row>
    <row r="106" spans="1:8" ht="15.75" customHeight="1">
      <c r="A106" s="91"/>
      <c r="B106" s="180" t="s">
        <v>481</v>
      </c>
      <c r="C106" s="243">
        <v>2.7408958333333331</v>
      </c>
      <c r="D106" s="244">
        <v>2.5121613211465426</v>
      </c>
      <c r="E106" s="245">
        <v>2.9696303455201236</v>
      </c>
      <c r="F106" s="244">
        <v>2.6362577466934161</v>
      </c>
      <c r="G106" s="245">
        <v>2.8455339199732501</v>
      </c>
      <c r="H106" s="83"/>
    </row>
    <row r="107" spans="1:8" ht="15.75" customHeight="1">
      <c r="A107" s="91"/>
      <c r="B107" s="180" t="s">
        <v>482</v>
      </c>
      <c r="C107" s="254">
        <v>20.384460784313728</v>
      </c>
      <c r="D107" s="255">
        <v>18.694906653773383</v>
      </c>
      <c r="E107" s="256">
        <v>22.074014914854072</v>
      </c>
      <c r="F107" s="255">
        <v>19.688104169653919</v>
      </c>
      <c r="G107" s="256">
        <v>21.080817398973537</v>
      </c>
      <c r="H107" s="83"/>
    </row>
    <row r="108" spans="1:8" ht="15.75" customHeight="1">
      <c r="A108" s="91"/>
      <c r="B108" s="180" t="s">
        <v>483</v>
      </c>
      <c r="C108" s="241">
        <v>6.6400000000000001E-3</v>
      </c>
      <c r="D108" s="247">
        <v>4.9674762212069921E-3</v>
      </c>
      <c r="E108" s="248">
        <v>8.312523778793008E-3</v>
      </c>
      <c r="F108" s="247" t="s">
        <v>95</v>
      </c>
      <c r="G108" s="248" t="s">
        <v>95</v>
      </c>
      <c r="H108" s="83"/>
    </row>
    <row r="109" spans="1:8" ht="15.75" customHeight="1">
      <c r="A109" s="91"/>
      <c r="B109" s="180" t="s">
        <v>484</v>
      </c>
      <c r="C109" s="241">
        <v>4.4642962962962968E-2</v>
      </c>
      <c r="D109" s="247">
        <v>3.8122848745888498E-2</v>
      </c>
      <c r="E109" s="248">
        <v>5.1163077180037438E-2</v>
      </c>
      <c r="F109" s="247">
        <v>4.1650740954044779E-2</v>
      </c>
      <c r="G109" s="248">
        <v>4.7635184971881156E-2</v>
      </c>
      <c r="H109" s="83"/>
    </row>
    <row r="110" spans="1:8" ht="15.75" customHeight="1">
      <c r="A110" s="91"/>
      <c r="B110" s="180" t="s">
        <v>485</v>
      </c>
      <c r="C110" s="254">
        <v>19.728916666666667</v>
      </c>
      <c r="D110" s="255">
        <v>18.471078084512691</v>
      </c>
      <c r="E110" s="256">
        <v>20.986755248820643</v>
      </c>
      <c r="F110" s="255">
        <v>19.036140998744944</v>
      </c>
      <c r="G110" s="256">
        <v>20.421692334588389</v>
      </c>
      <c r="H110" s="83"/>
    </row>
    <row r="111" spans="1:8" ht="15.75" customHeight="1">
      <c r="A111" s="91"/>
      <c r="B111" s="180" t="s">
        <v>486</v>
      </c>
      <c r="C111" s="243">
        <v>3.8663725490196073</v>
      </c>
      <c r="D111" s="244">
        <v>3.5747665792646308</v>
      </c>
      <c r="E111" s="245">
        <v>4.1579785187745841</v>
      </c>
      <c r="F111" s="244">
        <v>3.6741966332555318</v>
      </c>
      <c r="G111" s="245">
        <v>4.0585484647836827</v>
      </c>
      <c r="H111" s="83"/>
    </row>
    <row r="112" spans="1:8" ht="15.75" customHeight="1">
      <c r="A112" s="91"/>
      <c r="B112" s="180" t="s">
        <v>487</v>
      </c>
      <c r="C112" s="243">
        <v>8.9699999999999989</v>
      </c>
      <c r="D112" s="244">
        <v>8.4110873029860489</v>
      </c>
      <c r="E112" s="245">
        <v>9.5289126970139488</v>
      </c>
      <c r="F112" s="244">
        <v>8.5281105705139648</v>
      </c>
      <c r="G112" s="245">
        <v>9.4118894294860329</v>
      </c>
      <c r="H112" s="83"/>
    </row>
    <row r="113" spans="1:8" ht="15.75" customHeight="1">
      <c r="A113" s="91"/>
      <c r="B113" s="180" t="s">
        <v>488</v>
      </c>
      <c r="C113" s="243">
        <v>2.3919791666666668</v>
      </c>
      <c r="D113" s="244">
        <v>2.2517186246974017</v>
      </c>
      <c r="E113" s="245">
        <v>2.5322397086359318</v>
      </c>
      <c r="F113" s="244">
        <v>2.3054655888371101</v>
      </c>
      <c r="G113" s="245">
        <v>2.4784927444962235</v>
      </c>
      <c r="H113" s="83"/>
    </row>
    <row r="114" spans="1:8" ht="15.75" customHeight="1">
      <c r="A114" s="91"/>
      <c r="B114" s="180" t="s">
        <v>489</v>
      </c>
      <c r="C114" s="243">
        <v>0.59816666666666662</v>
      </c>
      <c r="D114" s="244">
        <v>0.52763040062671152</v>
      </c>
      <c r="E114" s="245">
        <v>0.66870293270662173</v>
      </c>
      <c r="F114" s="244">
        <v>0.57747412477451054</v>
      </c>
      <c r="G114" s="245">
        <v>0.6188592085588227</v>
      </c>
      <c r="H114" s="83"/>
    </row>
    <row r="115" spans="1:8" ht="15.75" customHeight="1">
      <c r="A115" s="91"/>
      <c r="B115" s="180" t="s">
        <v>490</v>
      </c>
      <c r="C115" s="242">
        <v>308.19537878787878</v>
      </c>
      <c r="D115" s="250">
        <v>295.51598995927429</v>
      </c>
      <c r="E115" s="251">
        <v>320.87476761648327</v>
      </c>
      <c r="F115" s="250">
        <v>302.02623888444748</v>
      </c>
      <c r="G115" s="251">
        <v>314.36451869131008</v>
      </c>
      <c r="H115" s="83"/>
    </row>
    <row r="116" spans="1:8" ht="15.75" customHeight="1">
      <c r="A116" s="91"/>
      <c r="B116" s="180" t="s">
        <v>491</v>
      </c>
      <c r="C116" s="241" t="s">
        <v>106</v>
      </c>
      <c r="D116" s="247" t="s">
        <v>95</v>
      </c>
      <c r="E116" s="248" t="s">
        <v>95</v>
      </c>
      <c r="F116" s="247" t="s">
        <v>95</v>
      </c>
      <c r="G116" s="248" t="s">
        <v>95</v>
      </c>
      <c r="H116" s="83"/>
    </row>
    <row r="117" spans="1:8" ht="15.75" customHeight="1">
      <c r="A117" s="91"/>
      <c r="B117" s="180" t="s">
        <v>492</v>
      </c>
      <c r="C117" s="243">
        <v>0.44081481481481483</v>
      </c>
      <c r="D117" s="244">
        <v>0.41271582960623021</v>
      </c>
      <c r="E117" s="245">
        <v>0.46891380002339944</v>
      </c>
      <c r="F117" s="244">
        <v>0.42001515125906264</v>
      </c>
      <c r="G117" s="245">
        <v>0.46161447837056702</v>
      </c>
      <c r="H117" s="83"/>
    </row>
    <row r="118" spans="1:8" ht="15.75" customHeight="1">
      <c r="A118" s="91"/>
      <c r="B118" s="180" t="s">
        <v>493</v>
      </c>
      <c r="C118" s="243">
        <v>0.20235294117647057</v>
      </c>
      <c r="D118" s="244">
        <v>0.17607484835172518</v>
      </c>
      <c r="E118" s="245">
        <v>0.22863103400121595</v>
      </c>
      <c r="F118" s="244">
        <v>0.16963751398119398</v>
      </c>
      <c r="G118" s="245">
        <v>0.23506836837174716</v>
      </c>
      <c r="H118" s="83"/>
    </row>
    <row r="119" spans="1:8" ht="15.75" customHeight="1">
      <c r="A119" s="91"/>
      <c r="B119" s="180" t="s">
        <v>494</v>
      </c>
      <c r="C119" s="243">
        <v>2.4274705882352943</v>
      </c>
      <c r="D119" s="244">
        <v>2.2830119045924833</v>
      </c>
      <c r="E119" s="245">
        <v>2.5719292718781053</v>
      </c>
      <c r="F119" s="244">
        <v>2.3415576079695555</v>
      </c>
      <c r="G119" s="245">
        <v>2.5133835685010331</v>
      </c>
      <c r="H119" s="83"/>
    </row>
    <row r="120" spans="1:8" ht="15.75" customHeight="1">
      <c r="A120" s="91"/>
      <c r="B120" s="180" t="s">
        <v>495</v>
      </c>
      <c r="C120" s="241">
        <v>7.5080098039215686E-3</v>
      </c>
      <c r="D120" s="247">
        <v>6.4707920105223412E-3</v>
      </c>
      <c r="E120" s="248">
        <v>8.545227597320796E-3</v>
      </c>
      <c r="F120" s="247">
        <v>7.1633474179023989E-3</v>
      </c>
      <c r="G120" s="248">
        <v>7.8526721899407383E-3</v>
      </c>
      <c r="H120" s="83"/>
    </row>
    <row r="121" spans="1:8" ht="15.75" customHeight="1">
      <c r="A121" s="91"/>
      <c r="B121" s="180" t="s">
        <v>496</v>
      </c>
      <c r="C121" s="243">
        <v>7.5204814814814824</v>
      </c>
      <c r="D121" s="244">
        <v>7.0839488141224471</v>
      </c>
      <c r="E121" s="245">
        <v>7.9570141488405177</v>
      </c>
      <c r="F121" s="244">
        <v>7.3341157080235391</v>
      </c>
      <c r="G121" s="245">
        <v>7.7068472549394258</v>
      </c>
      <c r="H121" s="83"/>
    </row>
    <row r="122" spans="1:8" ht="15.75" customHeight="1">
      <c r="A122" s="91"/>
      <c r="B122" s="180" t="s">
        <v>497</v>
      </c>
      <c r="C122" s="243">
        <v>0.22963333333333336</v>
      </c>
      <c r="D122" s="244">
        <v>0.21486795301882947</v>
      </c>
      <c r="E122" s="245">
        <v>0.24439871364783725</v>
      </c>
      <c r="F122" s="244">
        <v>0.21681132918815574</v>
      </c>
      <c r="G122" s="245">
        <v>0.24245533747851097</v>
      </c>
      <c r="H122" s="83"/>
    </row>
    <row r="123" spans="1:8" ht="15.75" customHeight="1">
      <c r="A123" s="91"/>
      <c r="B123" s="180" t="s">
        <v>498</v>
      </c>
      <c r="C123" s="243">
        <v>5.0699473684210528</v>
      </c>
      <c r="D123" s="244">
        <v>4.87386849767665</v>
      </c>
      <c r="E123" s="245">
        <v>5.2660262391654555</v>
      </c>
      <c r="F123" s="244">
        <v>4.9456743201950566</v>
      </c>
      <c r="G123" s="245">
        <v>5.1942204166470489</v>
      </c>
      <c r="H123" s="83"/>
    </row>
    <row r="124" spans="1:8" ht="15.75" customHeight="1">
      <c r="A124" s="91"/>
      <c r="B124" s="180" t="s">
        <v>499</v>
      </c>
      <c r="C124" s="242">
        <v>60.27116666666668</v>
      </c>
      <c r="D124" s="250">
        <v>56.861948183870865</v>
      </c>
      <c r="E124" s="251">
        <v>63.680385149462495</v>
      </c>
      <c r="F124" s="250">
        <v>58.574485994746553</v>
      </c>
      <c r="G124" s="251">
        <v>61.967847338586807</v>
      </c>
      <c r="H124" s="83"/>
    </row>
    <row r="125" spans="1:8" ht="15.75" customHeight="1">
      <c r="A125" s="91"/>
      <c r="B125" s="180" t="s">
        <v>500</v>
      </c>
      <c r="C125" s="243">
        <v>5.1156481481481482</v>
      </c>
      <c r="D125" s="244">
        <v>4.8215548254401943</v>
      </c>
      <c r="E125" s="245">
        <v>5.409741470856102</v>
      </c>
      <c r="F125" s="244">
        <v>4.9647242963880105</v>
      </c>
      <c r="G125" s="245">
        <v>5.2665719999082858</v>
      </c>
      <c r="H125" s="83"/>
    </row>
    <row r="126" spans="1:8" ht="15.75" customHeight="1">
      <c r="A126" s="91"/>
      <c r="B126" s="180" t="s">
        <v>501</v>
      </c>
      <c r="C126" s="254">
        <v>23.197698412698408</v>
      </c>
      <c r="D126" s="255">
        <v>22.348581471723861</v>
      </c>
      <c r="E126" s="256">
        <v>24.046815353672955</v>
      </c>
      <c r="F126" s="255">
        <v>22.556340805166418</v>
      </c>
      <c r="G126" s="256">
        <v>23.839056020230398</v>
      </c>
      <c r="H126" s="83"/>
    </row>
    <row r="127" spans="1:8" ht="15.75" customHeight="1">
      <c r="A127" s="91"/>
      <c r="B127" s="180" t="s">
        <v>502</v>
      </c>
      <c r="C127" s="243">
        <v>1.4135166666666665</v>
      </c>
      <c r="D127" s="244">
        <v>1.2961223905988397</v>
      </c>
      <c r="E127" s="245">
        <v>1.5309109427344934</v>
      </c>
      <c r="F127" s="244">
        <v>1.362220394496505</v>
      </c>
      <c r="G127" s="245">
        <v>1.4648129388368281</v>
      </c>
      <c r="H127" s="83"/>
    </row>
    <row r="128" spans="1:8" ht="15.75" customHeight="1">
      <c r="A128" s="91"/>
      <c r="B128" s="180" t="s">
        <v>503</v>
      </c>
      <c r="C128" s="254">
        <v>42.949696969696966</v>
      </c>
      <c r="D128" s="255">
        <v>41.31848395216263</v>
      </c>
      <c r="E128" s="256">
        <v>44.580909987231301</v>
      </c>
      <c r="F128" s="255">
        <v>41.667030980014054</v>
      </c>
      <c r="G128" s="256">
        <v>44.232362959379877</v>
      </c>
      <c r="H128" s="83"/>
    </row>
    <row r="129" spans="1:8" ht="15.75" customHeight="1">
      <c r="A129" s="91"/>
      <c r="B129" s="200" t="s">
        <v>504</v>
      </c>
      <c r="C129" s="259">
        <v>7.9250000000000007</v>
      </c>
      <c r="D129" s="260">
        <v>7.4370556415986186</v>
      </c>
      <c r="E129" s="261">
        <v>8.4129443584013828</v>
      </c>
      <c r="F129" s="260">
        <v>7.5949579804533709</v>
      </c>
      <c r="G129" s="261">
        <v>8.2550420195466305</v>
      </c>
      <c r="H129" s="83"/>
    </row>
    <row r="130" spans="1:8" ht="15.75" customHeight="1">
      <c r="B130" s="263" t="s">
        <v>708</v>
      </c>
    </row>
    <row r="131" spans="1:8" ht="15.75" customHeight="1">
      <c r="A131" s="1"/>
      <c r="B131"/>
      <c r="C131"/>
      <c r="D131"/>
      <c r="E131"/>
      <c r="F131"/>
      <c r="G131"/>
    </row>
    <row r="132" spans="1:8" ht="15.75" customHeight="1">
      <c r="A132" s="1"/>
      <c r="B132"/>
      <c r="C132"/>
      <c r="D132"/>
      <c r="E132"/>
      <c r="F132"/>
      <c r="G132"/>
    </row>
  </sheetData>
  <dataConsolidate/>
  <mergeCells count="4">
    <mergeCell ref="F2:G2"/>
    <mergeCell ref="B2:B3"/>
    <mergeCell ref="A2:A3"/>
    <mergeCell ref="D2:E2"/>
  </mergeCells>
  <conditionalFormatting sqref="A4:G4 A5 A6:G6 A7 A8:G8 A9:A68 A69:G69 A70:A129">
    <cfRule type="expression" dxfId="35" priority="251">
      <formula>IF(CertVal_IsBlnkRow*CertVal_IsBlnkRowNext=1,TRUE,FALSE)</formula>
    </cfRule>
  </conditionalFormatting>
  <conditionalFormatting sqref="B5:G129">
    <cfRule type="expression" dxfId="34" priority="1">
      <formula>IF(CertVal_IsBlnkRow*CertVal_IsBlnkRowNext=1,TRUE,FALSE)</formula>
    </cfRule>
  </conditionalFormatting>
  <hyperlinks>
    <hyperlink ref="B5" location="'Fire Assay'!$A$1" display="'Fire Assay'!$A$1" xr:uid="{175C5FE3-FD9E-4278-B5A0-0C68F0BB9508}"/>
    <hyperlink ref="B7" location="'PA'!$A$1" display="'PA'!$A$1" xr:uid="{09E6B86F-F9E0-4F3F-BCF4-56C047E7AD71}"/>
    <hyperlink ref="B9" location="'4-Acid'!$A$1" display="'4-Acid'!$A$1" xr:uid="{A1AFBF2A-F323-4A2B-A582-7EBBF6C7DCE7}"/>
    <hyperlink ref="B10" location="'4-Acid'!$A$41" display="'4-Acid'!$A$41" xr:uid="{2C20EE53-253B-4341-A859-FF451DFF0056}"/>
    <hyperlink ref="B11" location="'4-Acid'!$A$59" display="'4-Acid'!$A$59" xr:uid="{C0F40998-F27A-4AC5-A78A-774FD1A73D1C}"/>
    <hyperlink ref="B12" location="'4-Acid'!$A$95" display="'4-Acid'!$A$95" xr:uid="{22AE5ACD-9B65-49A3-BADE-000876D16CAF}"/>
    <hyperlink ref="B13" location="'4-Acid'!$A$114" display="'4-Acid'!$A$114" xr:uid="{EF1D6CDD-4C0C-4D95-9731-3848B14792DD}"/>
    <hyperlink ref="B14" location="'4-Acid'!$A$133" display="'4-Acid'!$A$133" xr:uid="{D616B12D-29D5-4FA0-8D9A-195A1870154A}"/>
    <hyperlink ref="B15" location="'4-Acid'!$A$152" display="'4-Acid'!$A$152" xr:uid="{BF9DD29D-6150-474D-BB38-E4BFB8EE520C}"/>
    <hyperlink ref="B16" location="'4-Acid'!$A$170" display="'4-Acid'!$A$170" xr:uid="{5E1CA2AC-5429-43AC-B0F1-335FC897F98C}"/>
    <hyperlink ref="B17" location="'4-Acid'!$A$189" display="'4-Acid'!$A$189" xr:uid="{C694D40F-78FB-44A9-8474-16BF15FF4066}"/>
    <hyperlink ref="B18" location="'4-Acid'!$A$207" display="'4-Acid'!$A$207" xr:uid="{898AEDDC-5BD3-4C66-86E7-846D2047FAE9}"/>
    <hyperlink ref="B19" location="'4-Acid'!$A$226" display="'4-Acid'!$A$226" xr:uid="{B6E18AE3-87BB-4FEE-ADE9-B2DBE174EC26}"/>
    <hyperlink ref="B20" location="'4-Acid'!$A$245" display="'4-Acid'!$A$245" xr:uid="{329E87B6-41CF-404F-A1FC-B7D02819A680}"/>
    <hyperlink ref="B21" location="'4-Acid'!$A$264" display="'4-Acid'!$A$264" xr:uid="{E6484AD0-9A84-4594-886A-C9E39EA5847F}"/>
    <hyperlink ref="B22" location="'4-Acid'!$A$283" display="'4-Acid'!$A$283" xr:uid="{6B9D883D-D205-4D2D-BAB9-9D52A7FD3E7A}"/>
    <hyperlink ref="B23" location="'4-Acid'!$A$301" display="'4-Acid'!$A$301" xr:uid="{67D9598D-296A-45E0-BCF7-AD7D7D2E26BA}"/>
    <hyperlink ref="B24" location="'4-Acid'!$A$319" display="'4-Acid'!$A$319" xr:uid="{BBD11945-916B-4A96-AED2-7163721A6E85}"/>
    <hyperlink ref="B25" location="'4-Acid'!$A$338" display="'4-Acid'!$A$338" xr:uid="{9DAA3BE7-4EFF-4F72-939E-F72107BB5C93}"/>
    <hyperlink ref="B26" location="'4-Acid'!$A$356" display="'4-Acid'!$A$356" xr:uid="{B7E7BB22-F744-490F-8432-640D62B02F4D}"/>
    <hyperlink ref="B27" location="'4-Acid'!$A$375" display="'4-Acid'!$A$375" xr:uid="{33EA6C32-31D4-49CB-A5EA-F018FB42209B}"/>
    <hyperlink ref="B28" location="'4-Acid'!$A$393" display="'4-Acid'!$A$393" xr:uid="{81AA5CBC-194B-4F31-9C6C-1B8327875D39}"/>
    <hyperlink ref="B29" location="'4-Acid'!$A$412" display="'4-Acid'!$A$412" xr:uid="{506B39AE-C7BB-485F-B22B-0785C750553B}"/>
    <hyperlink ref="B30" location="'4-Acid'!$A$448" display="'4-Acid'!$A$448" xr:uid="{CF86D2ED-B634-437C-AB98-2C0FB99F8A05}"/>
    <hyperlink ref="B31" location="'4-Acid'!$A$467" display="'4-Acid'!$A$467" xr:uid="{0C1186E4-04F1-4FE8-9DCA-578AEF120747}"/>
    <hyperlink ref="B32" location="'4-Acid'!$A$485" display="'4-Acid'!$A$485" xr:uid="{8A2C0701-4D68-45C6-9AAC-EDF887D873B0}"/>
    <hyperlink ref="B33" location="'4-Acid'!$A$503" display="'4-Acid'!$A$503" xr:uid="{1A7D9E11-BBD9-4532-BFC2-5A34D6911C93}"/>
    <hyperlink ref="B34" location="'4-Acid'!$A$522" display="'4-Acid'!$A$522" xr:uid="{515802F1-5AD1-457B-8954-D866B7300572}"/>
    <hyperlink ref="B35" location="'4-Acid'!$A$541" display="'4-Acid'!$A$541" xr:uid="{FA959A95-2AD6-4614-882F-4D994100169E}"/>
    <hyperlink ref="B36" location="'4-Acid'!$A$560" display="'4-Acid'!$A$560" xr:uid="{F81FE6D7-C568-4204-B812-F697E4F07007}"/>
    <hyperlink ref="B37" location="'4-Acid'!$A$578" display="'4-Acid'!$A$578" xr:uid="{901BFEA5-78C0-4B43-8190-476CA7C61C86}"/>
    <hyperlink ref="B38" location="'4-Acid'!$A$596" display="'4-Acid'!$A$596" xr:uid="{FA775B03-1D12-43AE-AFF6-76C2672EC2B2}"/>
    <hyperlink ref="B39" location="'4-Acid'!$A$615" display="'4-Acid'!$A$615" xr:uid="{35774577-C5F9-4894-9001-CA34C4F2282E}"/>
    <hyperlink ref="B40" location="'4-Acid'!$A$633" display="'4-Acid'!$A$633" xr:uid="{947C5C2F-2B9D-4E8A-8C90-0C7ECBDB956D}"/>
    <hyperlink ref="B41" location="'4-Acid'!$A$652" display="'4-Acid'!$A$652" xr:uid="{8B941F99-36A7-45C4-8DD7-8E09821863F5}"/>
    <hyperlink ref="B42" location="'4-Acid'!$A$670" display="'4-Acid'!$A$670" xr:uid="{B11CA681-4FD5-4478-8588-7133411FB542}"/>
    <hyperlink ref="B43" location="'4-Acid'!$A$688" display="'4-Acid'!$A$688" xr:uid="{17E6C24D-2423-4AEE-8A2A-EAFF94298048}"/>
    <hyperlink ref="B44" location="'4-Acid'!$A$706" display="'4-Acid'!$A$706" xr:uid="{31567DE1-8D38-455C-9FE1-67A6410BB3A1}"/>
    <hyperlink ref="B45" location="'4-Acid'!$A$725" display="'4-Acid'!$A$725" xr:uid="{4B7E25C3-5F9E-4C1C-A436-E50939CEDC36}"/>
    <hyperlink ref="B46" location="'4-Acid'!$A$743" display="'4-Acid'!$A$743" xr:uid="{120E0A80-AD2D-43DF-A2CD-7D52F0D23614}"/>
    <hyperlink ref="B47" location="'4-Acid'!$A$761" display="'4-Acid'!$A$761" xr:uid="{B312541A-1ADB-4737-8579-AD752C563FD1}"/>
    <hyperlink ref="B48" location="'4-Acid'!$A$779" display="'4-Acid'!$A$779" xr:uid="{3986116D-78A2-4016-B2DE-104570933B9D}"/>
    <hyperlink ref="B49" location="'4-Acid'!$A$797" display="'4-Acid'!$A$797" xr:uid="{91992D03-2DEF-476D-8525-836D25FF4769}"/>
    <hyperlink ref="B50" location="'4-Acid'!$A$815" display="'4-Acid'!$A$815" xr:uid="{0F8AC959-C95F-4E28-A80C-6394059F5C7F}"/>
    <hyperlink ref="B51" location="'4-Acid'!$A$834" display="'4-Acid'!$A$834" xr:uid="{09E12789-8358-4CE4-8E3F-B59C6DB2286F}"/>
    <hyperlink ref="B52" location="'4-Acid'!$A$871" display="'4-Acid'!$A$871" xr:uid="{A9BC3722-8254-4455-8564-0C7364ABDAFD}"/>
    <hyperlink ref="B53" location="'4-Acid'!$A$889" display="'4-Acid'!$A$889" xr:uid="{9D62E281-8BB9-463C-A3BE-D312A5235747}"/>
    <hyperlink ref="B54" location="'4-Acid'!$A$908" display="'4-Acid'!$A$908" xr:uid="{59BF3B1F-B528-4BCF-BB9C-C567FEC15C65}"/>
    <hyperlink ref="B55" location="'4-Acid'!$A$926" display="'4-Acid'!$A$926" xr:uid="{403E7D70-87D3-41D5-89D5-45213551790C}"/>
    <hyperlink ref="B56" location="'4-Acid'!$A$945" display="'4-Acid'!$A$945" xr:uid="{454359DC-5217-4F4C-9C6D-B354DC7838F8}"/>
    <hyperlink ref="B57" location="'4-Acid'!$A$964" display="'4-Acid'!$A$964" xr:uid="{B9FE6010-CC3A-443C-AD44-976D87F116F2}"/>
    <hyperlink ref="B58" location="'4-Acid'!$A$983" display="'4-Acid'!$A$983" xr:uid="{5A4E0C31-7E5B-4983-AB00-3692CB50241B}"/>
    <hyperlink ref="B59" location="'4-Acid'!$A$1001" display="'4-Acid'!$A$1001" xr:uid="{9242F7A2-D658-409D-A614-FE495180DC88}"/>
    <hyperlink ref="B60" location="'4-Acid'!$A$1019" display="'4-Acid'!$A$1019" xr:uid="{F6FD4E4A-0818-4511-A1F5-9FB31E648B75}"/>
    <hyperlink ref="B61" location="'4-Acid'!$A$1037" display="'4-Acid'!$A$1037" xr:uid="{66B38BF1-9F7E-4354-B4DF-323F525A964F}"/>
    <hyperlink ref="B62" location="'4-Acid'!$A$1056" display="'4-Acid'!$A$1056" xr:uid="{D85AF1BB-BAF3-41DB-BD92-FE65EAB585C1}"/>
    <hyperlink ref="B63" location="'4-Acid'!$A$1074" display="'4-Acid'!$A$1074" xr:uid="{EF9A8CDE-0B5B-444A-A2BE-59744996A142}"/>
    <hyperlink ref="B64" location="'4-Acid'!$A$1093" display="'4-Acid'!$A$1093" xr:uid="{9D96DC86-2F5E-464A-8DCC-314F5BD4689B}"/>
    <hyperlink ref="B65" location="'4-Acid'!$A$1112" display="'4-Acid'!$A$1112" xr:uid="{4A635A02-EC3E-48A3-839A-E86F30124137}"/>
    <hyperlink ref="B66" location="'4-Acid'!$A$1130" display="'4-Acid'!$A$1130" xr:uid="{1FCAEDCF-EB8C-4AFE-9BDE-CA7321F38DBA}"/>
    <hyperlink ref="B67" location="'4-Acid'!$A$1148" display="'4-Acid'!$A$1148" xr:uid="{2ED4775E-FEC1-455A-8A9F-2898DF0F7BE3}"/>
    <hyperlink ref="B68" location="'4-Acid'!$A$1166" display="'4-Acid'!$A$1166" xr:uid="{872B0567-2385-44BC-B6DC-6A8D1698DDCB}"/>
    <hyperlink ref="B70" location="'Aqua Regia'!$A$1" display="'Aqua Regia'!$A$1" xr:uid="{B26BA805-DB5C-419D-9011-65859E332D06}"/>
    <hyperlink ref="B71" location="'Aqua Regia'!$A$41" display="'Aqua Regia'!$A$41" xr:uid="{17258AF4-9E26-4C66-97D3-E29565B55E30}"/>
    <hyperlink ref="B72" location="'Aqua Regia'!$A$59" display="'Aqua Regia'!$A$59" xr:uid="{DAE124FE-E2D1-47B1-B950-B90DE06CB7B9}"/>
    <hyperlink ref="B73" location="'Aqua Regia'!$A$95" display="'Aqua Regia'!$A$95" xr:uid="{B02393A7-ADE2-4298-8330-FFE1B62D3C0F}"/>
    <hyperlink ref="B74" location="'Aqua Regia'!$A$114" display="'Aqua Regia'!$A$114" xr:uid="{FD8AF444-7C72-4188-89E0-AB701B5EC11B}"/>
    <hyperlink ref="B75" location="'Aqua Regia'!$A$133" display="'Aqua Regia'!$A$133" xr:uid="{27F8CD8D-2024-4D25-9830-DAF912826971}"/>
    <hyperlink ref="B76" location="'Aqua Regia'!$A$152" display="'Aqua Regia'!$A$152" xr:uid="{7471B8A9-F2ED-48D5-B9C3-EB545C574698}"/>
    <hyperlink ref="B77" location="'Aqua Regia'!$A$170" display="'Aqua Regia'!$A$170" xr:uid="{23401C9A-DEB9-4DAA-806B-7C2EECD8C2DD}"/>
    <hyperlink ref="B78" location="'Aqua Regia'!$A$189" display="'Aqua Regia'!$A$189" xr:uid="{56303006-C2EF-4BA1-8CDD-B55409265312}"/>
    <hyperlink ref="B79" location="'Aqua Regia'!$A$208" display="'Aqua Regia'!$A$208" xr:uid="{6EF6C85A-4B08-4C6F-848F-741D20CB757B}"/>
    <hyperlink ref="B80" location="'Aqua Regia'!$A$227" display="'Aqua Regia'!$A$227" xr:uid="{B190B581-85D0-4654-9D90-2DDB2ECC4891}"/>
    <hyperlink ref="B81" location="'Aqua Regia'!$A$246" display="'Aqua Regia'!$A$246" xr:uid="{E645C74C-619E-41E2-8595-104B57BE8690}"/>
    <hyperlink ref="B82" location="'Aqua Regia'!$A$265" display="'Aqua Regia'!$A$265" xr:uid="{B13CEDCB-C062-4D38-907B-8F0FEA8A1C3B}"/>
    <hyperlink ref="B83" location="'Aqua Regia'!$A$283" display="'Aqua Regia'!$A$283" xr:uid="{A4FA682D-B541-4750-90B4-BEB12F6D39A2}"/>
    <hyperlink ref="B84" location="'Aqua Regia'!$A$301" display="'Aqua Regia'!$A$301" xr:uid="{60050E97-FACF-4246-8979-7CF318F81E0C}"/>
    <hyperlink ref="B85" location="'Aqua Regia'!$A$319" display="'Aqua Regia'!$A$319" xr:uid="{C7279463-062B-4224-9D95-7C749D67AD9A}"/>
    <hyperlink ref="B86" location="'Aqua Regia'!$A$338" display="'Aqua Regia'!$A$338" xr:uid="{98ADDAF3-957D-48B2-AB45-841ABE3580D8}"/>
    <hyperlink ref="B87" location="'Aqua Regia'!$A$356" display="'Aqua Regia'!$A$356" xr:uid="{95B18892-2926-44CC-8FCF-C3044D26B31B}"/>
    <hyperlink ref="B88" location="'Aqua Regia'!$A$375" display="'Aqua Regia'!$A$375" xr:uid="{26531E16-9DC7-4050-B5A8-503FBCC3E7DD}"/>
    <hyperlink ref="B89" location="'Aqua Regia'!$A$393" display="'Aqua Regia'!$A$393" xr:uid="{85CB1436-759A-4E9C-9B49-54A886B26369}"/>
    <hyperlink ref="B90" location="'Aqua Regia'!$A$411" display="'Aqua Regia'!$A$411" xr:uid="{A286077C-3700-4FEB-841F-0475FD7BDBE7}"/>
    <hyperlink ref="B91" location="'Aqua Regia'!$A$430" display="'Aqua Regia'!$A$430" xr:uid="{84370905-92E3-41B9-98EC-7D17DD3D2CE2}"/>
    <hyperlink ref="B92" location="'Aqua Regia'!$A$448" display="'Aqua Regia'!$A$448" xr:uid="{6B45DCED-B035-4A14-B2EE-FEAA6CF5C973}"/>
    <hyperlink ref="B93" location="'Aqua Regia'!$A$467" display="'Aqua Regia'!$A$467" xr:uid="{A8729E6C-8811-4EF7-9B52-C3CABB0C7BF2}"/>
    <hyperlink ref="B94" location="'Aqua Regia'!$A$485" display="'Aqua Regia'!$A$485" xr:uid="{82A1F189-AF1F-4CF3-A013-3588DDDEF1D7}"/>
    <hyperlink ref="B95" location="'Aqua Regia'!$A$503" display="'Aqua Regia'!$A$503" xr:uid="{B466EE64-CD87-49F9-85A7-29CE0D158818}"/>
    <hyperlink ref="B96" location="'Aqua Regia'!$A$522" display="'Aqua Regia'!$A$522" xr:uid="{1D61FE36-AC33-43C6-910E-3A88DA3E1105}"/>
    <hyperlink ref="B97" location="'Aqua Regia'!$A$541" display="'Aqua Regia'!$A$541" xr:uid="{541E9471-4937-476A-B9E0-8C786346335D}"/>
    <hyperlink ref="B98" location="'Aqua Regia'!$A$560" display="'Aqua Regia'!$A$560" xr:uid="{0821E8C9-17E8-4F2F-A3FD-47A875DD8D80}"/>
    <hyperlink ref="B99" location="'Aqua Regia'!$A$578" display="'Aqua Regia'!$A$578" xr:uid="{3E91EA10-E173-4248-8BE5-9E8674381381}"/>
    <hyperlink ref="B100" location="'Aqua Regia'!$A$596" display="'Aqua Regia'!$A$596" xr:uid="{B7EA7A60-3464-4B51-9958-8F5D4939D02A}"/>
    <hyperlink ref="B101" location="'Aqua Regia'!$A$633" display="'Aqua Regia'!$A$633" xr:uid="{F4E17F24-3C6D-4497-9896-B640709E2137}"/>
    <hyperlink ref="B102" location="'Aqua Regia'!$A$652" display="'Aqua Regia'!$A$652" xr:uid="{7913CA4E-9B57-4B21-8FD0-15443CCAA9A4}"/>
    <hyperlink ref="B103" location="'Aqua Regia'!$A$670" display="'Aqua Regia'!$A$670" xr:uid="{831D2CFC-4DF8-4394-B863-F2DB5A4EEAD8}"/>
    <hyperlink ref="B104" location="'Aqua Regia'!$A$688" display="'Aqua Regia'!$A$688" xr:uid="{4ED87DA9-C9A4-4608-8D27-65C0D18A4ED9}"/>
    <hyperlink ref="B105" location="'Aqua Regia'!$A$706" display="'Aqua Regia'!$A$706" xr:uid="{6158EADF-CC9F-4DAC-8ADE-DD57D710C212}"/>
    <hyperlink ref="B106" location="'Aqua Regia'!$A$743" display="'Aqua Regia'!$A$743" xr:uid="{69C58828-A4EA-478F-9328-70AFED7527B0}"/>
    <hyperlink ref="B107" location="'Aqua Regia'!$A$779" display="'Aqua Regia'!$A$779" xr:uid="{720B6790-0108-4339-B1D9-71F09432AE12}"/>
    <hyperlink ref="B108" location="'Aqua Regia'!$A$797" display="'Aqua Regia'!$A$797" xr:uid="{E06A07EC-E617-497A-8B41-93BD24D19B0E}"/>
    <hyperlink ref="B109" location="'Aqua Regia'!$A$815" display="'Aqua Regia'!$A$815" xr:uid="{5A5B09DC-6BD8-4FA6-B3AE-2D879D8E5360}"/>
    <hyperlink ref="B110" location="'Aqua Regia'!$A$833" display="'Aqua Regia'!$A$833" xr:uid="{60469908-09F2-4242-829E-3067222DBBAB}"/>
    <hyperlink ref="B111" location="'Aqua Regia'!$A$852" display="'Aqua Regia'!$A$852" xr:uid="{1E45161E-1AA6-4D8E-B8D3-CC62A7984E7C}"/>
    <hyperlink ref="B112" location="'Aqua Regia'!$A$871" display="'Aqua Regia'!$A$871" xr:uid="{7CCA50B7-6E46-47A3-8FE7-2C55EAECE902}"/>
    <hyperlink ref="B113" location="'Aqua Regia'!$A$908" display="'Aqua Regia'!$A$908" xr:uid="{F5374304-72BD-4A46-92E8-368B7417463C}"/>
    <hyperlink ref="B114" location="'Aqua Regia'!$A$926" display="'Aqua Regia'!$A$926" xr:uid="{ED79B85F-794E-4B70-B5C7-A764053A8BFC}"/>
    <hyperlink ref="B115" location="'Aqua Regia'!$A$944" display="'Aqua Regia'!$A$944" xr:uid="{27E998DC-6011-4225-95D3-48060557CE89}"/>
    <hyperlink ref="B116" location="'Aqua Regia'!$A$962" display="'Aqua Regia'!$A$962" xr:uid="{686E4ED4-FB7D-4A8B-B1D9-17BF7A475015}"/>
    <hyperlink ref="B117" location="'Aqua Regia'!$A$980" display="'Aqua Regia'!$A$980" xr:uid="{E43B0188-ED9B-43AE-BCE7-BCA3E5D9C940}"/>
    <hyperlink ref="B118" location="'Aqua Regia'!$A$999" display="'Aqua Regia'!$A$999" xr:uid="{09A950B9-48BA-4D2F-9769-78C71867079B}"/>
    <hyperlink ref="B119" location="'Aqua Regia'!$A$1018" display="'Aqua Regia'!$A$1018" xr:uid="{69E6492D-4725-4933-8EA8-FF0C0B075510}"/>
    <hyperlink ref="B120" location="'Aqua Regia'!$A$1036" display="'Aqua Regia'!$A$1036" xr:uid="{28868E84-42BC-4970-BA7C-CA26CB65202E}"/>
    <hyperlink ref="B121" location="'Aqua Regia'!$A$1054" display="'Aqua Regia'!$A$1054" xr:uid="{C4A25CE4-FF74-4042-84A7-23985351902A}"/>
    <hyperlink ref="B122" location="'Aqua Regia'!$A$1073" display="'Aqua Regia'!$A$1073" xr:uid="{2759DCBD-2F6B-4F89-96E5-50A8B46D48EE}"/>
    <hyperlink ref="B123" location="'Aqua Regia'!$A$1092" display="'Aqua Regia'!$A$1092" xr:uid="{5F194203-E9EA-43E0-AAE8-7ACC2F66D038}"/>
    <hyperlink ref="B124" location="'Aqua Regia'!$A$1110" display="'Aqua Regia'!$A$1110" xr:uid="{B0A7F60C-7D96-45B6-B78F-84FCCB942479}"/>
    <hyperlink ref="B125" location="'Aqua Regia'!$A$1129" display="'Aqua Regia'!$A$1129" xr:uid="{26760F1E-7632-4969-B01F-9C983FFCCBFF}"/>
    <hyperlink ref="B126" location="'Aqua Regia'!$A$1148" display="'Aqua Regia'!$A$1148" xr:uid="{67294237-9DBE-49D8-86C0-5287345E6E80}"/>
    <hyperlink ref="B127" location="'Aqua Regia'!$A$1166" display="'Aqua Regia'!$A$1166" xr:uid="{BE7BC456-0B5D-4045-861B-8FDC165AD0EA}"/>
    <hyperlink ref="B128" location="'Aqua Regia'!$A$1184" display="'Aqua Regia'!$A$1184" xr:uid="{E5B6D9E5-1B99-4D64-A039-44D131DDDA4E}"/>
    <hyperlink ref="B129" location="'Aqua Regia'!$A$1202" display="'Aqua Regia'!$A$1202" xr:uid="{A27F2624-1D4F-4DE6-83A9-4BC27A5444F1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1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5" customWidth="1" collapsed="1"/>
    <col min="2" max="2" width="10.85546875" style="75" customWidth="1"/>
    <col min="3" max="3" width="7.42578125" style="75" customWidth="1"/>
    <col min="4" max="5" width="10.85546875" style="75" customWidth="1"/>
    <col min="6" max="6" width="7.42578125" style="75" customWidth="1"/>
    <col min="7" max="8" width="10.85546875" style="75" customWidth="1"/>
    <col min="9" max="9" width="7.42578125" style="75" customWidth="1"/>
    <col min="10" max="11" width="10.85546875" style="75" customWidth="1"/>
    <col min="12" max="16384" width="9.140625" style="75"/>
  </cols>
  <sheetData>
    <row r="1" spans="1:11" s="8" customFormat="1" ht="23.25" customHeight="1">
      <c r="A1" s="75"/>
      <c r="B1" s="34" t="s">
        <v>705</v>
      </c>
      <c r="C1" s="6"/>
      <c r="D1" s="6"/>
      <c r="E1" s="6"/>
      <c r="F1" s="6"/>
      <c r="G1" s="6"/>
      <c r="H1" s="6"/>
      <c r="I1" s="6"/>
      <c r="J1" s="6"/>
      <c r="K1" s="77"/>
    </row>
    <row r="2" spans="1:11" s="8" customFormat="1" ht="24.75" customHeight="1">
      <c r="A2" s="75"/>
      <c r="B2" s="78" t="s">
        <v>2</v>
      </c>
      <c r="C2" s="162" t="s">
        <v>46</v>
      </c>
      <c r="D2" s="163" t="s">
        <v>47</v>
      </c>
      <c r="E2" s="78" t="s">
        <v>2</v>
      </c>
      <c r="F2" s="164" t="s">
        <v>46</v>
      </c>
      <c r="G2" s="79" t="s">
        <v>47</v>
      </c>
      <c r="H2" s="80" t="s">
        <v>2</v>
      </c>
      <c r="I2" s="164" t="s">
        <v>46</v>
      </c>
      <c r="J2" s="79" t="s">
        <v>47</v>
      </c>
      <c r="K2" s="75"/>
    </row>
    <row r="3" spans="1:11" ht="15.75" customHeight="1">
      <c r="A3" s="76"/>
      <c r="B3" s="166" t="s">
        <v>207</v>
      </c>
      <c r="C3" s="165"/>
      <c r="D3" s="167"/>
      <c r="E3" s="165"/>
      <c r="F3" s="165"/>
      <c r="G3" s="168"/>
      <c r="H3" s="165"/>
      <c r="I3" s="165"/>
      <c r="J3" s="169"/>
    </row>
    <row r="4" spans="1:11" ht="15.75" customHeight="1">
      <c r="A4" s="76"/>
      <c r="B4" s="170" t="s">
        <v>123</v>
      </c>
      <c r="C4" s="161" t="s">
        <v>83</v>
      </c>
      <c r="D4" s="36" t="s">
        <v>104</v>
      </c>
      <c r="E4" s="170" t="s">
        <v>124</v>
      </c>
      <c r="F4" s="161" t="s">
        <v>83</v>
      </c>
      <c r="G4" s="38" t="s">
        <v>104</v>
      </c>
      <c r="H4" s="7" t="s">
        <v>702</v>
      </c>
      <c r="I4" s="161" t="s">
        <v>702</v>
      </c>
      <c r="J4" s="37" t="s">
        <v>702</v>
      </c>
    </row>
    <row r="5" spans="1:11" ht="15.75" customHeight="1">
      <c r="A5" s="76"/>
      <c r="B5" s="166" t="s">
        <v>208</v>
      </c>
      <c r="C5" s="165"/>
      <c r="D5" s="167"/>
      <c r="E5" s="165"/>
      <c r="F5" s="165"/>
      <c r="G5" s="168"/>
      <c r="H5" s="165"/>
      <c r="I5" s="165"/>
      <c r="J5" s="169"/>
    </row>
    <row r="6" spans="1:11" ht="15.75" customHeight="1">
      <c r="A6" s="76"/>
      <c r="B6" s="170" t="s">
        <v>98</v>
      </c>
      <c r="C6" s="161" t="s">
        <v>3</v>
      </c>
      <c r="D6" s="171">
        <v>0.35707088888888899</v>
      </c>
      <c r="E6" s="35" t="s">
        <v>702</v>
      </c>
      <c r="F6" s="161" t="s">
        <v>702</v>
      </c>
      <c r="G6" s="38" t="s">
        <v>702</v>
      </c>
      <c r="H6" s="7" t="s">
        <v>702</v>
      </c>
      <c r="I6" s="161" t="s">
        <v>702</v>
      </c>
      <c r="J6" s="37" t="s">
        <v>702</v>
      </c>
    </row>
    <row r="7" spans="1:11" ht="15.75" customHeight="1">
      <c r="A7" s="76"/>
      <c r="B7" s="166" t="s">
        <v>209</v>
      </c>
      <c r="C7" s="165"/>
      <c r="D7" s="167"/>
      <c r="E7" s="165"/>
      <c r="F7" s="165"/>
      <c r="G7" s="168"/>
      <c r="H7" s="165"/>
      <c r="I7" s="165"/>
      <c r="J7" s="169"/>
    </row>
    <row r="8" spans="1:11" ht="15.75" customHeight="1">
      <c r="A8" s="76"/>
      <c r="B8" s="170" t="s">
        <v>98</v>
      </c>
      <c r="C8" s="161" t="s">
        <v>3</v>
      </c>
      <c r="D8" s="36">
        <v>6.4131826855385103</v>
      </c>
      <c r="E8" s="35" t="s">
        <v>702</v>
      </c>
      <c r="F8" s="161" t="s">
        <v>702</v>
      </c>
      <c r="G8" s="38" t="s">
        <v>702</v>
      </c>
      <c r="H8" s="7" t="s">
        <v>702</v>
      </c>
      <c r="I8" s="161" t="s">
        <v>702</v>
      </c>
      <c r="J8" s="37" t="s">
        <v>702</v>
      </c>
    </row>
    <row r="9" spans="1:11" ht="15.75" customHeight="1">
      <c r="A9" s="76"/>
      <c r="B9" s="166" t="s">
        <v>184</v>
      </c>
      <c r="C9" s="165"/>
      <c r="D9" s="167"/>
      <c r="E9" s="165"/>
      <c r="F9" s="165"/>
      <c r="G9" s="168"/>
      <c r="H9" s="165"/>
      <c r="I9" s="165"/>
      <c r="J9" s="169"/>
    </row>
    <row r="10" spans="1:11" ht="15.75" customHeight="1">
      <c r="A10" s="76"/>
      <c r="B10" s="170" t="s">
        <v>49</v>
      </c>
      <c r="C10" s="161" t="s">
        <v>3</v>
      </c>
      <c r="D10" s="172">
        <v>39.3333333333333</v>
      </c>
      <c r="E10" s="170" t="s">
        <v>53</v>
      </c>
      <c r="F10" s="161" t="s">
        <v>3</v>
      </c>
      <c r="G10" s="38">
        <v>26.5</v>
      </c>
      <c r="H10" s="174" t="s">
        <v>62</v>
      </c>
      <c r="I10" s="161" t="s">
        <v>1</v>
      </c>
      <c r="J10" s="173">
        <v>6.5360000000000001E-2</v>
      </c>
    </row>
    <row r="11" spans="1:11" ht="15.75" customHeight="1">
      <c r="A11" s="76"/>
      <c r="B11" s="166" t="s">
        <v>210</v>
      </c>
      <c r="C11" s="165"/>
      <c r="D11" s="167"/>
      <c r="E11" s="165"/>
      <c r="F11" s="165"/>
      <c r="G11" s="168"/>
      <c r="H11" s="165"/>
      <c r="I11" s="165"/>
      <c r="J11" s="169"/>
    </row>
    <row r="12" spans="1:11" ht="15.75" customHeight="1">
      <c r="A12" s="76"/>
      <c r="B12" s="170" t="s">
        <v>49</v>
      </c>
      <c r="C12" s="161" t="s">
        <v>3</v>
      </c>
      <c r="D12" s="172">
        <v>12.507407407407401</v>
      </c>
      <c r="E12" s="170" t="s">
        <v>123</v>
      </c>
      <c r="F12" s="161" t="s">
        <v>83</v>
      </c>
      <c r="G12" s="38" t="s">
        <v>96</v>
      </c>
      <c r="H12" s="174" t="s">
        <v>62</v>
      </c>
      <c r="I12" s="161" t="s">
        <v>1</v>
      </c>
      <c r="J12" s="173">
        <v>5.6666666666666697E-3</v>
      </c>
    </row>
    <row r="13" spans="1:11" ht="15.75" customHeight="1">
      <c r="A13" s="76"/>
      <c r="B13" s="170" t="s">
        <v>57</v>
      </c>
      <c r="C13" s="161" t="s">
        <v>1</v>
      </c>
      <c r="D13" s="171">
        <v>1.00269230769231E-2</v>
      </c>
      <c r="E13" s="170" t="s">
        <v>124</v>
      </c>
      <c r="F13" s="161" t="s">
        <v>83</v>
      </c>
      <c r="G13" s="38" t="s">
        <v>104</v>
      </c>
      <c r="H13" s="7" t="s">
        <v>702</v>
      </c>
      <c r="I13" s="161" t="s">
        <v>702</v>
      </c>
      <c r="J13" s="37" t="s">
        <v>702</v>
      </c>
    </row>
    <row r="14" spans="1:11" ht="15.75" customHeight="1">
      <c r="A14" s="76"/>
      <c r="B14" s="166" t="s">
        <v>135</v>
      </c>
      <c r="C14" s="165"/>
      <c r="D14" s="167"/>
      <c r="E14" s="165"/>
      <c r="F14" s="165"/>
      <c r="G14" s="168"/>
      <c r="H14" s="165"/>
      <c r="I14" s="165"/>
      <c r="J14" s="169"/>
    </row>
    <row r="15" spans="1:11" ht="15.75" customHeight="1">
      <c r="A15" s="76"/>
      <c r="B15" s="170" t="s">
        <v>435</v>
      </c>
      <c r="C15" s="161" t="s">
        <v>1</v>
      </c>
      <c r="D15" s="36">
        <v>3.05</v>
      </c>
      <c r="E15" s="170" t="s">
        <v>107</v>
      </c>
      <c r="F15" s="161" t="s">
        <v>1</v>
      </c>
      <c r="G15" s="175">
        <v>8.92</v>
      </c>
      <c r="H15" s="174" t="s">
        <v>436</v>
      </c>
      <c r="I15" s="161" t="s">
        <v>1</v>
      </c>
      <c r="J15" s="175">
        <v>23.024999999999999</v>
      </c>
    </row>
    <row r="16" spans="1:11" ht="15.75" customHeight="1">
      <c r="A16" s="76"/>
      <c r="B16" s="170" t="s">
        <v>101</v>
      </c>
      <c r="C16" s="161" t="s">
        <v>1</v>
      </c>
      <c r="D16" s="36">
        <v>28.524999999999999</v>
      </c>
      <c r="E16" s="170" t="s">
        <v>108</v>
      </c>
      <c r="F16" s="161" t="s">
        <v>1</v>
      </c>
      <c r="G16" s="173">
        <v>0.05</v>
      </c>
      <c r="H16" s="174" t="s">
        <v>437</v>
      </c>
      <c r="I16" s="161" t="s">
        <v>1</v>
      </c>
      <c r="J16" s="173">
        <v>0.11650000000000001</v>
      </c>
    </row>
    <row r="17" spans="1:10" ht="15.75" customHeight="1">
      <c r="A17" s="76"/>
      <c r="B17" s="170" t="s">
        <v>438</v>
      </c>
      <c r="C17" s="161" t="s">
        <v>1</v>
      </c>
      <c r="D17" s="36">
        <v>1.1000000000000001</v>
      </c>
      <c r="E17" s="170" t="s">
        <v>439</v>
      </c>
      <c r="F17" s="161" t="s">
        <v>1</v>
      </c>
      <c r="G17" s="173">
        <v>1.4999999999999999E-2</v>
      </c>
      <c r="H17" s="174" t="s">
        <v>440</v>
      </c>
      <c r="I17" s="161" t="s">
        <v>1</v>
      </c>
      <c r="J17" s="173">
        <v>0.14000000000000001</v>
      </c>
    </row>
    <row r="18" spans="1:10" ht="15.75" customHeight="1">
      <c r="A18" s="76"/>
      <c r="B18" s="170" t="s">
        <v>441</v>
      </c>
      <c r="C18" s="161" t="s">
        <v>1</v>
      </c>
      <c r="D18" s="171">
        <v>0.90700000000000003</v>
      </c>
      <c r="E18" s="170" t="s">
        <v>442</v>
      </c>
      <c r="F18" s="161" t="s">
        <v>1</v>
      </c>
      <c r="G18" s="173">
        <v>0.23</v>
      </c>
      <c r="H18" s="7" t="s">
        <v>702</v>
      </c>
      <c r="I18" s="161" t="s">
        <v>702</v>
      </c>
      <c r="J18" s="37" t="s">
        <v>702</v>
      </c>
    </row>
    <row r="19" spans="1:10" ht="15.75" customHeight="1">
      <c r="A19" s="76"/>
      <c r="B19" s="166" t="s">
        <v>183</v>
      </c>
      <c r="C19" s="165"/>
      <c r="D19" s="167"/>
      <c r="E19" s="165"/>
      <c r="F19" s="165"/>
      <c r="G19" s="168"/>
      <c r="H19" s="165"/>
      <c r="I19" s="165"/>
      <c r="J19" s="169"/>
    </row>
    <row r="20" spans="1:10" ht="15.75" customHeight="1">
      <c r="A20" s="76"/>
      <c r="B20" s="170" t="s">
        <v>443</v>
      </c>
      <c r="C20" s="161" t="s">
        <v>1</v>
      </c>
      <c r="D20" s="36">
        <v>33.51</v>
      </c>
      <c r="E20" s="35" t="s">
        <v>702</v>
      </c>
      <c r="F20" s="161" t="s">
        <v>702</v>
      </c>
      <c r="G20" s="38" t="s">
        <v>702</v>
      </c>
      <c r="H20" s="7" t="s">
        <v>702</v>
      </c>
      <c r="I20" s="161" t="s">
        <v>702</v>
      </c>
      <c r="J20" s="37" t="s">
        <v>702</v>
      </c>
    </row>
    <row r="21" spans="1:10" ht="15.75" customHeight="1">
      <c r="A21" s="76"/>
      <c r="B21" s="166" t="s">
        <v>182</v>
      </c>
      <c r="C21" s="165"/>
      <c r="D21" s="167"/>
      <c r="E21" s="165"/>
      <c r="F21" s="165"/>
      <c r="G21" s="168"/>
      <c r="H21" s="165"/>
      <c r="I21" s="165"/>
      <c r="J21" s="169"/>
    </row>
    <row r="22" spans="1:10" ht="15.75" customHeight="1">
      <c r="A22" s="76"/>
      <c r="B22" s="170" t="s">
        <v>109</v>
      </c>
      <c r="C22" s="161" t="s">
        <v>1</v>
      </c>
      <c r="D22" s="36">
        <v>10.85</v>
      </c>
      <c r="E22" s="170" t="s">
        <v>60</v>
      </c>
      <c r="F22" s="161" t="s">
        <v>1</v>
      </c>
      <c r="G22" s="38" t="s">
        <v>106</v>
      </c>
      <c r="H22" s="7" t="s">
        <v>702</v>
      </c>
      <c r="I22" s="161" t="s">
        <v>702</v>
      </c>
      <c r="J22" s="37" t="s">
        <v>702</v>
      </c>
    </row>
    <row r="23" spans="1:10" ht="15.75" customHeight="1">
      <c r="A23" s="76"/>
      <c r="B23" s="166" t="s">
        <v>211</v>
      </c>
      <c r="C23" s="165"/>
      <c r="D23" s="167"/>
      <c r="E23" s="165"/>
      <c r="F23" s="165"/>
      <c r="G23" s="168"/>
      <c r="H23" s="165"/>
      <c r="I23" s="165"/>
      <c r="J23" s="169"/>
    </row>
    <row r="24" spans="1:10" ht="15.75" customHeight="1">
      <c r="A24" s="76"/>
      <c r="B24" s="170" t="s">
        <v>4</v>
      </c>
      <c r="C24" s="161" t="s">
        <v>3</v>
      </c>
      <c r="D24" s="171">
        <v>0.9</v>
      </c>
      <c r="E24" s="170" t="s">
        <v>8</v>
      </c>
      <c r="F24" s="161" t="s">
        <v>3</v>
      </c>
      <c r="G24" s="175">
        <v>1.845</v>
      </c>
      <c r="H24" s="174" t="s">
        <v>12</v>
      </c>
      <c r="I24" s="161" t="s">
        <v>3</v>
      </c>
      <c r="J24" s="175">
        <v>2.81</v>
      </c>
    </row>
    <row r="25" spans="1:10" ht="15.75" customHeight="1">
      <c r="A25" s="76"/>
      <c r="B25" s="170" t="s">
        <v>7</v>
      </c>
      <c r="C25" s="161" t="s">
        <v>3</v>
      </c>
      <c r="D25" s="176">
        <v>1350</v>
      </c>
      <c r="E25" s="170" t="s">
        <v>11</v>
      </c>
      <c r="F25" s="161" t="s">
        <v>3</v>
      </c>
      <c r="G25" s="175">
        <v>0.68</v>
      </c>
      <c r="H25" s="174" t="s">
        <v>15</v>
      </c>
      <c r="I25" s="161" t="s">
        <v>3</v>
      </c>
      <c r="J25" s="175">
        <v>1.2</v>
      </c>
    </row>
    <row r="26" spans="1:10" ht="15.75" customHeight="1">
      <c r="A26" s="76"/>
      <c r="B26" s="170" t="s">
        <v>10</v>
      </c>
      <c r="C26" s="161" t="s">
        <v>3</v>
      </c>
      <c r="D26" s="172">
        <v>49.75</v>
      </c>
      <c r="E26" s="170" t="s">
        <v>14</v>
      </c>
      <c r="F26" s="161" t="s">
        <v>3</v>
      </c>
      <c r="G26" s="38" t="s">
        <v>212</v>
      </c>
      <c r="H26" s="174" t="s">
        <v>18</v>
      </c>
      <c r="I26" s="161" t="s">
        <v>3</v>
      </c>
      <c r="J26" s="37">
        <v>319</v>
      </c>
    </row>
    <row r="27" spans="1:10" ht="15.75" customHeight="1">
      <c r="A27" s="76"/>
      <c r="B27" s="170" t="s">
        <v>13</v>
      </c>
      <c r="C27" s="161" t="s">
        <v>3</v>
      </c>
      <c r="D27" s="36">
        <v>0.6</v>
      </c>
      <c r="E27" s="170" t="s">
        <v>17</v>
      </c>
      <c r="F27" s="161" t="s">
        <v>3</v>
      </c>
      <c r="G27" s="38">
        <v>19.5</v>
      </c>
      <c r="H27" s="174" t="s">
        <v>21</v>
      </c>
      <c r="I27" s="161" t="s">
        <v>3</v>
      </c>
      <c r="J27" s="175">
        <v>0.30499999999999999</v>
      </c>
    </row>
    <row r="28" spans="1:10" ht="15.75" customHeight="1">
      <c r="A28" s="76"/>
      <c r="B28" s="170" t="s">
        <v>16</v>
      </c>
      <c r="C28" s="161" t="s">
        <v>3</v>
      </c>
      <c r="D28" s="36">
        <v>0.79</v>
      </c>
      <c r="E28" s="170" t="s">
        <v>23</v>
      </c>
      <c r="F28" s="161" t="s">
        <v>3</v>
      </c>
      <c r="G28" s="175">
        <v>0.245</v>
      </c>
      <c r="H28" s="174" t="s">
        <v>24</v>
      </c>
      <c r="I28" s="161" t="s">
        <v>3</v>
      </c>
      <c r="J28" s="175">
        <v>0.48</v>
      </c>
    </row>
    <row r="29" spans="1:10" ht="15.75" customHeight="1">
      <c r="A29" s="76"/>
      <c r="B29" s="170" t="s">
        <v>19</v>
      </c>
      <c r="C29" s="161" t="s">
        <v>3</v>
      </c>
      <c r="D29" s="36">
        <v>0.5</v>
      </c>
      <c r="E29" s="170" t="s">
        <v>56</v>
      </c>
      <c r="F29" s="161" t="s">
        <v>1</v>
      </c>
      <c r="G29" s="173">
        <v>4.4549999999999999E-2</v>
      </c>
      <c r="H29" s="174" t="s">
        <v>27</v>
      </c>
      <c r="I29" s="161" t="s">
        <v>3</v>
      </c>
      <c r="J29" s="37" t="s">
        <v>97</v>
      </c>
    </row>
    <row r="30" spans="1:10" ht="15.75" customHeight="1">
      <c r="A30" s="76"/>
      <c r="B30" s="170" t="s">
        <v>22</v>
      </c>
      <c r="C30" s="161" t="s">
        <v>3</v>
      </c>
      <c r="D30" s="172">
        <v>22.85</v>
      </c>
      <c r="E30" s="170" t="s">
        <v>26</v>
      </c>
      <c r="F30" s="161" t="s">
        <v>3</v>
      </c>
      <c r="G30" s="175">
        <v>7.4</v>
      </c>
      <c r="H30" s="174" t="s">
        <v>30</v>
      </c>
      <c r="I30" s="161" t="s">
        <v>3</v>
      </c>
      <c r="J30" s="175">
        <v>3.0950000000000002</v>
      </c>
    </row>
    <row r="31" spans="1:10" ht="15.75" customHeight="1">
      <c r="A31" s="76"/>
      <c r="B31" s="170" t="s">
        <v>25</v>
      </c>
      <c r="C31" s="161" t="s">
        <v>3</v>
      </c>
      <c r="D31" s="36">
        <v>3.2</v>
      </c>
      <c r="E31" s="170" t="s">
        <v>29</v>
      </c>
      <c r="F31" s="161" t="s">
        <v>3</v>
      </c>
      <c r="G31" s="175">
        <v>4.125</v>
      </c>
      <c r="H31" s="174" t="s">
        <v>63</v>
      </c>
      <c r="I31" s="161" t="s">
        <v>1</v>
      </c>
      <c r="J31" s="173">
        <v>8.745E-2</v>
      </c>
    </row>
    <row r="32" spans="1:10" ht="15.75" customHeight="1">
      <c r="A32" s="76"/>
      <c r="B32" s="170" t="s">
        <v>51</v>
      </c>
      <c r="C32" s="161" t="s">
        <v>3</v>
      </c>
      <c r="D32" s="172">
        <v>38.5</v>
      </c>
      <c r="E32" s="170" t="s">
        <v>31</v>
      </c>
      <c r="F32" s="161" t="s">
        <v>3</v>
      </c>
      <c r="G32" s="38">
        <v>14.65</v>
      </c>
      <c r="H32" s="174" t="s">
        <v>64</v>
      </c>
      <c r="I32" s="161" t="s">
        <v>3</v>
      </c>
      <c r="J32" s="175">
        <v>5.8</v>
      </c>
    </row>
    <row r="33" spans="1:10" ht="15.75" customHeight="1">
      <c r="A33" s="76"/>
      <c r="B33" s="170" t="s">
        <v>28</v>
      </c>
      <c r="C33" s="161" t="s">
        <v>3</v>
      </c>
      <c r="D33" s="36">
        <v>3.2549999999999999</v>
      </c>
      <c r="E33" s="170" t="s">
        <v>34</v>
      </c>
      <c r="F33" s="161" t="s">
        <v>3</v>
      </c>
      <c r="G33" s="38">
        <v>37</v>
      </c>
      <c r="H33" s="174" t="s">
        <v>65</v>
      </c>
      <c r="I33" s="161" t="s">
        <v>3</v>
      </c>
      <c r="J33" s="175">
        <v>0.26500000000000001</v>
      </c>
    </row>
    <row r="34" spans="1:10" ht="15.75" customHeight="1">
      <c r="A34" s="76"/>
      <c r="B34" s="170" t="s">
        <v>0</v>
      </c>
      <c r="C34" s="161" t="s">
        <v>3</v>
      </c>
      <c r="D34" s="172">
        <v>28</v>
      </c>
      <c r="E34" s="170" t="s">
        <v>37</v>
      </c>
      <c r="F34" s="161" t="s">
        <v>3</v>
      </c>
      <c r="G34" s="38">
        <v>16</v>
      </c>
      <c r="H34" s="174" t="s">
        <v>32</v>
      </c>
      <c r="I34" s="161" t="s">
        <v>3</v>
      </c>
      <c r="J34" s="175">
        <v>6.5250000000000004</v>
      </c>
    </row>
    <row r="35" spans="1:10" ht="15.75" customHeight="1">
      <c r="A35" s="76"/>
      <c r="B35" s="170" t="s">
        <v>33</v>
      </c>
      <c r="C35" s="161" t="s">
        <v>3</v>
      </c>
      <c r="D35" s="36">
        <v>2.9849999999999999</v>
      </c>
      <c r="E35" s="170" t="s">
        <v>40</v>
      </c>
      <c r="F35" s="161" t="s">
        <v>3</v>
      </c>
      <c r="G35" s="175">
        <v>3.7749999999999999</v>
      </c>
      <c r="H35" s="174" t="s">
        <v>66</v>
      </c>
      <c r="I35" s="161" t="s">
        <v>3</v>
      </c>
      <c r="J35" s="37">
        <v>121</v>
      </c>
    </row>
    <row r="36" spans="1:10" ht="15.75" customHeight="1">
      <c r="A36" s="76"/>
      <c r="B36" s="170" t="s">
        <v>36</v>
      </c>
      <c r="C36" s="161" t="s">
        <v>3</v>
      </c>
      <c r="D36" s="36">
        <v>1.9850000000000001</v>
      </c>
      <c r="E36" s="170" t="s">
        <v>43</v>
      </c>
      <c r="F36" s="161" t="s">
        <v>3</v>
      </c>
      <c r="G36" s="37">
        <v>62.05</v>
      </c>
      <c r="H36" s="174" t="s">
        <v>35</v>
      </c>
      <c r="I36" s="161" t="s">
        <v>3</v>
      </c>
      <c r="J36" s="38">
        <v>11</v>
      </c>
    </row>
    <row r="37" spans="1:10" ht="15.75" customHeight="1">
      <c r="A37" s="76"/>
      <c r="B37" s="170" t="s">
        <v>39</v>
      </c>
      <c r="C37" s="161" t="s">
        <v>3</v>
      </c>
      <c r="D37" s="36">
        <v>0.59499999999999997</v>
      </c>
      <c r="E37" s="170" t="s">
        <v>59</v>
      </c>
      <c r="F37" s="161" t="s">
        <v>3</v>
      </c>
      <c r="G37" s="173">
        <v>1.2500000000000001E-2</v>
      </c>
      <c r="H37" s="174" t="s">
        <v>38</v>
      </c>
      <c r="I37" s="161" t="s">
        <v>3</v>
      </c>
      <c r="J37" s="38">
        <v>25.8</v>
      </c>
    </row>
    <row r="38" spans="1:10" ht="15.75" customHeight="1">
      <c r="A38" s="76"/>
      <c r="B38" s="170" t="s">
        <v>42</v>
      </c>
      <c r="C38" s="161" t="s">
        <v>3</v>
      </c>
      <c r="D38" s="36">
        <v>5.45</v>
      </c>
      <c r="E38" s="170" t="s">
        <v>6</v>
      </c>
      <c r="F38" s="161" t="s">
        <v>3</v>
      </c>
      <c r="G38" s="38">
        <v>30.9</v>
      </c>
      <c r="H38" s="174" t="s">
        <v>41</v>
      </c>
      <c r="I38" s="161" t="s">
        <v>3</v>
      </c>
      <c r="J38" s="175">
        <v>1.73</v>
      </c>
    </row>
    <row r="39" spans="1:10" ht="15.75" customHeight="1">
      <c r="A39" s="76"/>
      <c r="B39" s="170" t="s">
        <v>5</v>
      </c>
      <c r="C39" s="161" t="s">
        <v>3</v>
      </c>
      <c r="D39" s="36">
        <v>2.8450000000000002</v>
      </c>
      <c r="E39" s="170" t="s">
        <v>9</v>
      </c>
      <c r="F39" s="161" t="s">
        <v>3</v>
      </c>
      <c r="G39" s="175">
        <v>4.05</v>
      </c>
      <c r="H39" s="174" t="s">
        <v>44</v>
      </c>
      <c r="I39" s="161" t="s">
        <v>3</v>
      </c>
      <c r="J39" s="37">
        <v>55</v>
      </c>
    </row>
    <row r="40" spans="1:10" ht="15.75" customHeight="1">
      <c r="A40" s="76"/>
      <c r="B40" s="194" t="s">
        <v>82</v>
      </c>
      <c r="C40" s="195" t="s">
        <v>3</v>
      </c>
      <c r="D40" s="196">
        <v>0.375</v>
      </c>
      <c r="E40" s="194" t="s">
        <v>61</v>
      </c>
      <c r="F40" s="195" t="s">
        <v>3</v>
      </c>
      <c r="G40" s="197" t="s">
        <v>104</v>
      </c>
      <c r="H40" s="198" t="s">
        <v>45</v>
      </c>
      <c r="I40" s="195" t="s">
        <v>3</v>
      </c>
      <c r="J40" s="199">
        <v>64.75</v>
      </c>
    </row>
    <row r="41" spans="1:10" ht="15.75" customHeight="1">
      <c r="B41" s="32" t="s">
        <v>709</v>
      </c>
    </row>
  </sheetData>
  <conditionalFormatting sqref="B3:J40">
    <cfRule type="expression" dxfId="33" priority="1">
      <formula>IF(IndVal_IsBlnkRow*IndVal_IsBlnkRowNext=1,TRUE,FALSE)</formula>
    </cfRule>
  </conditionalFormatting>
  <conditionalFormatting sqref="C3:C40 F3:F40 I3:I40">
    <cfRule type="expression" dxfId="32" priority="2">
      <formula>IndVal_LimitValDiffUOM</formula>
    </cfRule>
  </conditionalFormatting>
  <hyperlinks>
    <hyperlink ref="B4" location="'Fire Assay'!$A$57" display="'Fire Assay'!$A$57" xr:uid="{1F2CCDB8-0111-4354-8A1B-8D9EF9C68999}"/>
    <hyperlink ref="E4" location="'Fire Assay'!$A$75" display="'Fire Assay'!$A$75" xr:uid="{A3B11CB4-E478-43FB-BA11-0DCE2BDB5187}"/>
    <hyperlink ref="B6" location="'AR Digest 10-50g'!$A$1" display="'AR Digest 10-50g'!$A$1" xr:uid="{9C32ED97-9A6E-42EA-A49E-F9877F9EBD0D}"/>
    <hyperlink ref="B8" location="'CNL'!$A$1" display="'CNL'!$A$1" xr:uid="{066E78F0-DF76-4A9C-8229-5466D3E32775}"/>
    <hyperlink ref="B10" location="'4-Acid'!$A$79" display="'4-Acid'!$A$79" xr:uid="{7BD0A057-6690-4521-A7A5-83FFD5773C1A}"/>
    <hyperlink ref="E10" location="'4-Acid'!$A$432" display="'4-Acid'!$A$432" xr:uid="{90137C9F-C548-4D80-94EC-FBBA3479A782}"/>
    <hyperlink ref="H10" location="'4-Acid'!$A$855" display="'4-Acid'!$A$855" xr:uid="{A9FFCCA7-BC96-43B9-8A34-3E0CB9E494D9}"/>
    <hyperlink ref="B12" location="'Aqua Regia'!$A$79" display="'Aqua Regia'!$A$79" xr:uid="{E38E077F-A7E5-4713-AC70-C5E2223221ED}"/>
    <hyperlink ref="E12" location="'Aqua Regia'!$A$727" display="'Aqua Regia'!$A$727" xr:uid="{EDC03AA7-30AB-4609-B2A9-0855478AA103}"/>
    <hyperlink ref="H12" location="'Aqua Regia'!$A$892" display="'Aqua Regia'!$A$892" xr:uid="{D67C9A8A-933C-4D70-ADDE-F2177153D6EC}"/>
    <hyperlink ref="B13" location="'Aqua Regia'!$A$617" display="'Aqua Regia'!$A$617" xr:uid="{23D5C9AD-42E6-499B-B840-5795F2F3E16D}"/>
    <hyperlink ref="E13" location="'Aqua Regia'!$A$763" display="'Aqua Regia'!$A$763" xr:uid="{DD97EEF3-F5F7-4C66-9663-527D8BBBB026}"/>
    <hyperlink ref="B15" location="'Fusion XRF'!$A$1" display="'Fusion XRF'!$A$1" xr:uid="{354A0C59-7420-4569-93A4-6611EA4DC8EE}"/>
    <hyperlink ref="E15" location="'Fusion XRF'!$A$80" display="'Fusion XRF'!$A$80" xr:uid="{0371173C-FE52-4548-A30C-7A87762A988C}"/>
    <hyperlink ref="H15" location="'Fusion XRF'!$A$136" display="'Fusion XRF'!$A$136" xr:uid="{3DA714F0-8DE7-4B0D-9794-6E67A6CD1033}"/>
    <hyperlink ref="B16" location="'Fusion XRF'!$A$15" display="'Fusion XRF'!$A$15" xr:uid="{2D58687F-C87D-4AF2-BCA7-BAA614657BA3}"/>
    <hyperlink ref="E16" location="'Fusion XRF'!$A$94" display="'Fusion XRF'!$A$94" xr:uid="{1D81C9E5-BB8A-458A-8CB3-C0375A312EA7}"/>
    <hyperlink ref="H16" location="'Fusion XRF'!$A$150" display="'Fusion XRF'!$A$150" xr:uid="{A1F93DDE-3B1F-4776-AD94-534FF4998A1B}"/>
    <hyperlink ref="B17" location="'Fusion XRF'!$A$52" display="'Fusion XRF'!$A$52" xr:uid="{E1A7DE7F-45F0-4D25-BC17-A0E96C322510}"/>
    <hyperlink ref="E17" location="'Fusion XRF'!$A$108" display="'Fusion XRF'!$A$108" xr:uid="{F6E0DEF4-3206-4128-92B9-D20F49BD208C}"/>
    <hyperlink ref="H17" location="'Fusion XRF'!$A$164" display="'Fusion XRF'!$A$164" xr:uid="{89D0DB56-57F2-44E2-9350-9AF33FFAC27B}"/>
    <hyperlink ref="B18" location="'Fusion XRF'!$A$66" display="'Fusion XRF'!$A$66" xr:uid="{9CDFE585-7EEC-483E-8CD2-808EE6ECF7E8}"/>
    <hyperlink ref="E18" location="'Fusion XRF'!$A$122" display="'Fusion XRF'!$A$122" xr:uid="{863D670C-FCF5-4EEA-A1CA-E138D0206316}"/>
    <hyperlink ref="B20" location="'Thermograv'!$A$1" display="'Thermograv'!$A$1" xr:uid="{C802CAA5-CDE6-4161-B37B-9BFF401762EE}"/>
    <hyperlink ref="B22" location="'IRC'!$A$1" display="'IRC'!$A$1" xr:uid="{3ED865D6-7448-4614-940F-B5ABCB7BF6E9}"/>
    <hyperlink ref="E22" location="'IRC'!$A$15" display="'IRC'!$A$15" xr:uid="{A02B0407-C455-406C-87F6-CB15F7E6790A}"/>
    <hyperlink ref="B24" location="'Laser Ablation'!$A$1" display="'Laser Ablation'!$A$1" xr:uid="{94810FE6-3EC6-4F7C-B94D-C9AE32F33223}"/>
    <hyperlink ref="E24" location="'Laser Ablation'!$A$262" display="'Laser Ablation'!$A$262" xr:uid="{066A7825-7A65-4617-8428-19A19DCF5F11}"/>
    <hyperlink ref="H24" location="'Laser Ablation'!$A$500" display="'Laser Ablation'!$A$500" xr:uid="{B1D040C1-AB20-4A4A-B8B1-A4A1EB777F04}"/>
    <hyperlink ref="B25" location="'Laser Ablation'!$A$15" display="'Laser Ablation'!$A$15" xr:uid="{314A4C36-87C1-47D6-9F89-284BC2656C55}"/>
    <hyperlink ref="E25" location="'Laser Ablation'!$A$276" display="'Laser Ablation'!$A$276" xr:uid="{F787A32E-A395-485A-BCE2-9FFF3C0484E5}"/>
    <hyperlink ref="H25" location="'Laser Ablation'!$A$514" display="'Laser Ablation'!$A$514" xr:uid="{8B097A91-9F56-487F-93AD-A42ECFB63BA1}"/>
    <hyperlink ref="B26" location="'Laser Ablation'!$A$52" display="'Laser Ablation'!$A$52" xr:uid="{76DFBC9D-C1D2-4830-B74F-014C97E03A37}"/>
    <hyperlink ref="E26" location="'Laser Ablation'!$A$290" display="'Laser Ablation'!$A$290" xr:uid="{3A68948B-EC1C-4D49-8DAB-3C01589D1DA8}"/>
    <hyperlink ref="H26" location="'Laser Ablation'!$A$528" display="'Laser Ablation'!$A$528" xr:uid="{867957E0-AA80-414C-9C87-712C077732F4}"/>
    <hyperlink ref="B27" location="'Laser Ablation'!$A$66" display="'Laser Ablation'!$A$66" xr:uid="{830AFCE9-742F-40B6-842B-9D2BADC6FA59}"/>
    <hyperlink ref="E27" location="'Laser Ablation'!$A$304" display="'Laser Ablation'!$A$304" xr:uid="{39521638-D6F4-49BF-B281-EF5D936F6FF5}"/>
    <hyperlink ref="H27" location="'Laser Ablation'!$A$542" display="'Laser Ablation'!$A$542" xr:uid="{985D534E-1734-4486-99F5-49BBED905B37}"/>
    <hyperlink ref="B28" location="'Laser Ablation'!$A$80" display="'Laser Ablation'!$A$80" xr:uid="{838D8473-B78F-4EB8-940D-B57099292582}"/>
    <hyperlink ref="E28" location="'Laser Ablation'!$A$318" display="'Laser Ablation'!$A$318" xr:uid="{D96785ED-F640-46DF-8CCE-560530D59A7D}"/>
    <hyperlink ref="H28" location="'Laser Ablation'!$A$556" display="'Laser Ablation'!$A$556" xr:uid="{D2144CE0-30CA-44CA-8954-F014173448C2}"/>
    <hyperlink ref="B29" location="'Laser Ablation'!$A$94" display="'Laser Ablation'!$A$94" xr:uid="{29B4AE3F-19FB-4475-AE8E-877397A76ECF}"/>
    <hyperlink ref="E29" location="'Laser Ablation'!$A$332" display="'Laser Ablation'!$A$332" xr:uid="{2F892368-D4D8-4116-BB5F-AB408D749E7E}"/>
    <hyperlink ref="H29" location="'Laser Ablation'!$A$570" display="'Laser Ablation'!$A$570" xr:uid="{34DEE0D6-CEC8-4757-BA14-775A8DAF8C81}"/>
    <hyperlink ref="B30" location="'Laser Ablation'!$A$108" display="'Laser Ablation'!$A$108" xr:uid="{B00AB9AA-42B7-4104-80FE-DB4FE5FB5FF5}"/>
    <hyperlink ref="E30" location="'Laser Ablation'!$A$346" display="'Laser Ablation'!$A$346" xr:uid="{BD4B5AD9-967B-4869-BFB8-5521DE5C9536}"/>
    <hyperlink ref="H30" location="'Laser Ablation'!$A$584" display="'Laser Ablation'!$A$584" xr:uid="{1DBC53CA-060A-4F9C-B6DD-AD9918EA1C52}"/>
    <hyperlink ref="B31" location="'Laser Ablation'!$A$122" display="'Laser Ablation'!$A$122" xr:uid="{2818D65C-8D84-4D2C-91CB-0AA30F06602A}"/>
    <hyperlink ref="E31" location="'Laser Ablation'!$A$360" display="'Laser Ablation'!$A$360" xr:uid="{334A9C26-5410-4BC8-B64D-7DB683A9B882}"/>
    <hyperlink ref="H31" location="'Laser Ablation'!$A$598" display="'Laser Ablation'!$A$598" xr:uid="{0459C79D-F939-4A57-A841-1191CC73F781}"/>
    <hyperlink ref="B32" location="'Laser Ablation'!$A$136" display="'Laser Ablation'!$A$136" xr:uid="{5B9CC965-4F1B-4562-8735-BEB2EC509008}"/>
    <hyperlink ref="E32" location="'Laser Ablation'!$A$374" display="'Laser Ablation'!$A$374" xr:uid="{E97CD8FB-10DA-4EE8-8FC7-B573E2E554FD}"/>
    <hyperlink ref="H32" location="'Laser Ablation'!$A$612" display="'Laser Ablation'!$A$612" xr:uid="{207E1FE6-917B-4122-8007-6531FDD13F57}"/>
    <hyperlink ref="B33" location="'Laser Ablation'!$A$150" display="'Laser Ablation'!$A$150" xr:uid="{C742E542-8D98-45D6-BCFB-369BC97C7668}"/>
    <hyperlink ref="E33" location="'Laser Ablation'!$A$388" display="'Laser Ablation'!$A$388" xr:uid="{03652538-AD72-4024-B5D9-505D69026044}"/>
    <hyperlink ref="H33" location="'Laser Ablation'!$A$626" display="'Laser Ablation'!$A$626" xr:uid="{8F1A01F2-F0B8-4C3F-A1A6-88B61905B0C2}"/>
    <hyperlink ref="B34" location="'Laser Ablation'!$A$164" display="'Laser Ablation'!$A$164" xr:uid="{4FD9DF29-205B-4CE2-85B4-A1851D756444}"/>
    <hyperlink ref="E34" location="'Laser Ablation'!$A$402" display="'Laser Ablation'!$A$402" xr:uid="{7D6FD134-881C-47C2-9CF7-8D94668DACBF}"/>
    <hyperlink ref="H34" location="'Laser Ablation'!$A$640" display="'Laser Ablation'!$A$640" xr:uid="{E64E66F5-0CD7-466F-957F-78D068E90819}"/>
    <hyperlink ref="B35" location="'Laser Ablation'!$A$178" display="'Laser Ablation'!$A$178" xr:uid="{F1107D38-FBD8-4D38-9341-A675EA5D367A}"/>
    <hyperlink ref="E35" location="'Laser Ablation'!$A$416" display="'Laser Ablation'!$A$416" xr:uid="{C956C27D-8725-40DA-80A3-1C2A8DEF60EE}"/>
    <hyperlink ref="H35" location="'Laser Ablation'!$A$654" display="'Laser Ablation'!$A$654" xr:uid="{95B1D48D-7D62-4D6C-879F-719853007ADC}"/>
    <hyperlink ref="B36" location="'Laser Ablation'!$A$192" display="'Laser Ablation'!$A$192" xr:uid="{D00FCF8D-9EF1-47E3-86DD-0D6A4556A08C}"/>
    <hyperlink ref="E36" location="'Laser Ablation'!$A$430" display="'Laser Ablation'!$A$430" xr:uid="{D8A248AD-137B-4CB4-9EA9-0590EC95050C}"/>
    <hyperlink ref="H36" location="'Laser Ablation'!$A$668" display="'Laser Ablation'!$A$668" xr:uid="{FF13892A-AF94-48F2-93B8-F9587975A902}"/>
    <hyperlink ref="B37" location="'Laser Ablation'!$A$206" display="'Laser Ablation'!$A$206" xr:uid="{D3F3AA08-085C-470A-9543-B287820A3942}"/>
    <hyperlink ref="E37" location="'Laser Ablation'!$A$444" display="'Laser Ablation'!$A$444" xr:uid="{C848D215-E8FC-47D7-98D0-4BDFEAD1FA9D}"/>
    <hyperlink ref="H37" location="'Laser Ablation'!$A$682" display="'Laser Ablation'!$A$682" xr:uid="{03CDC801-1F98-4DD2-8BDB-82732B255ED0}"/>
    <hyperlink ref="B38" location="'Laser Ablation'!$A$220" display="'Laser Ablation'!$A$220" xr:uid="{3F72E3AC-AB89-4394-9A85-A7856EDE7ABB}"/>
    <hyperlink ref="E38" location="'Laser Ablation'!$A$458" display="'Laser Ablation'!$A$458" xr:uid="{11F060D3-7F31-4365-9536-F54C34014423}"/>
    <hyperlink ref="H38" location="'Laser Ablation'!$A$696" display="'Laser Ablation'!$A$696" xr:uid="{CFE555A8-911B-405E-994D-475EFB2AE925}"/>
    <hyperlink ref="B39" location="'Laser Ablation'!$A$234" display="'Laser Ablation'!$A$234" xr:uid="{93D8BD1C-9C2B-446C-9AC9-9B6AD592D10C}"/>
    <hyperlink ref="E39" location="'Laser Ablation'!$A$472" display="'Laser Ablation'!$A$472" xr:uid="{6DE4E12B-EC3F-4C6E-8858-4050AB184D34}"/>
    <hyperlink ref="H39" location="'Laser Ablation'!$A$710" display="'Laser Ablation'!$A$710" xr:uid="{8A739EA0-983B-44B4-AEA4-D6CE8963B7CF}"/>
    <hyperlink ref="B40" location="'Laser Ablation'!$A$248" display="'Laser Ablation'!$A$248" xr:uid="{F848C3F2-D99F-49F2-A2DE-15B9CD409D8B}"/>
    <hyperlink ref="E40" location="'Laser Ablation'!$A$486" display="'Laser Ablation'!$A$486" xr:uid="{E9E15233-7F89-4EEC-9CE8-099825686446}"/>
    <hyperlink ref="H40" location="'Laser Ablation'!$A$724" display="'Laser Ablation'!$A$724" xr:uid="{72153099-021C-4938-AFFC-1EAEEF93D723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9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704</v>
      </c>
      <c r="C1" s="34"/>
    </row>
    <row r="2" spans="2:10" ht="27.95" customHeight="1">
      <c r="B2" s="41" t="s">
        <v>84</v>
      </c>
      <c r="C2" s="41" t="s">
        <v>85</v>
      </c>
    </row>
    <row r="3" spans="2:10" ht="15" customHeight="1">
      <c r="B3" s="42" t="s">
        <v>91</v>
      </c>
      <c r="C3" s="42" t="s">
        <v>92</v>
      </c>
    </row>
    <row r="4" spans="2:10" ht="15" customHeight="1">
      <c r="B4" s="43" t="s">
        <v>95</v>
      </c>
      <c r="C4" s="43" t="s">
        <v>132</v>
      </c>
    </row>
    <row r="5" spans="2:10" ht="15" customHeight="1">
      <c r="B5" s="43" t="s">
        <v>89</v>
      </c>
      <c r="C5" s="43" t="s">
        <v>90</v>
      </c>
    </row>
    <row r="6" spans="2:10" ht="15" customHeight="1">
      <c r="B6" s="43" t="s">
        <v>93</v>
      </c>
      <c r="C6" s="43" t="s">
        <v>88</v>
      </c>
    </row>
    <row r="7" spans="2:10" ht="15" customHeight="1">
      <c r="B7" s="43" t="s">
        <v>87</v>
      </c>
      <c r="C7" s="86" t="s">
        <v>133</v>
      </c>
    </row>
    <row r="8" spans="2:10" ht="15" customHeight="1" thickBot="1">
      <c r="B8" s="43" t="s">
        <v>86</v>
      </c>
      <c r="C8" s="86" t="s">
        <v>134</v>
      </c>
    </row>
    <row r="9" spans="2:10" ht="15" customHeight="1">
      <c r="B9" s="70" t="s">
        <v>131</v>
      </c>
      <c r="C9" s="71"/>
    </row>
    <row r="10" spans="2:10" ht="15" customHeight="1">
      <c r="B10" s="43" t="s">
        <v>300</v>
      </c>
      <c r="C10" s="43" t="s">
        <v>379</v>
      </c>
    </row>
    <row r="11" spans="2:10" ht="15" customHeight="1">
      <c r="B11" s="43" t="s">
        <v>114</v>
      </c>
      <c r="C11" s="43" t="s">
        <v>380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299</v>
      </c>
      <c r="C12" s="43" t="s">
        <v>381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378</v>
      </c>
      <c r="C13" s="43" t="s">
        <v>382</v>
      </c>
    </row>
    <row r="14" spans="2:10" ht="15" customHeight="1">
      <c r="B14" s="43" t="s">
        <v>280</v>
      </c>
      <c r="C14" s="43" t="s">
        <v>383</v>
      </c>
    </row>
    <row r="15" spans="2:10" ht="15" customHeight="1">
      <c r="B15" s="43" t="s">
        <v>279</v>
      </c>
      <c r="C15" s="43" t="s">
        <v>384</v>
      </c>
    </row>
    <row r="16" spans="2:10" ht="15" customHeight="1">
      <c r="B16" s="43" t="s">
        <v>281</v>
      </c>
      <c r="C16" s="43" t="s">
        <v>385</v>
      </c>
    </row>
    <row r="17" spans="2:3" ht="15" customHeight="1">
      <c r="B17" s="43" t="s">
        <v>282</v>
      </c>
      <c r="C17" s="43" t="s">
        <v>386</v>
      </c>
    </row>
    <row r="18" spans="2:3" ht="15" customHeight="1">
      <c r="B18" s="43" t="s">
        <v>99</v>
      </c>
      <c r="C18" s="43" t="s">
        <v>387</v>
      </c>
    </row>
    <row r="19" spans="2:3" ht="15" customHeight="1">
      <c r="B19" s="43" t="s">
        <v>286</v>
      </c>
      <c r="C19" s="43" t="s">
        <v>388</v>
      </c>
    </row>
    <row r="20" spans="2:3" ht="15" customHeight="1">
      <c r="B20" s="43" t="s">
        <v>287</v>
      </c>
      <c r="C20" s="43" t="s">
        <v>389</v>
      </c>
    </row>
    <row r="21" spans="2:3" ht="15" customHeight="1">
      <c r="B21" s="43" t="s">
        <v>265</v>
      </c>
      <c r="C21" s="43" t="s">
        <v>390</v>
      </c>
    </row>
    <row r="22" spans="2:3" ht="15" customHeight="1">
      <c r="B22" s="43" t="s">
        <v>263</v>
      </c>
      <c r="C22" s="43" t="s">
        <v>391</v>
      </c>
    </row>
    <row r="23" spans="2:3" ht="15" customHeight="1">
      <c r="B23" s="43" t="s">
        <v>266</v>
      </c>
      <c r="C23" s="43" t="s">
        <v>392</v>
      </c>
    </row>
    <row r="24" spans="2:3" ht="15" customHeight="1">
      <c r="B24" s="43" t="s">
        <v>264</v>
      </c>
      <c r="C24" s="43" t="s">
        <v>393</v>
      </c>
    </row>
    <row r="25" spans="2:3" ht="15" customHeight="1">
      <c r="B25" s="43" t="s">
        <v>113</v>
      </c>
      <c r="C25" s="43" t="s">
        <v>394</v>
      </c>
    </row>
    <row r="26" spans="2:3" ht="15" customHeight="1">
      <c r="B26" s="43" t="s">
        <v>100</v>
      </c>
      <c r="C26" s="43" t="s">
        <v>395</v>
      </c>
    </row>
    <row r="27" spans="2:3" ht="15" customHeight="1">
      <c r="B27" s="43" t="s">
        <v>377</v>
      </c>
      <c r="C27" s="43" t="s">
        <v>396</v>
      </c>
    </row>
    <row r="28" spans="2:3" ht="15" customHeight="1">
      <c r="B28" s="43" t="s">
        <v>298</v>
      </c>
      <c r="C28" s="43" t="s">
        <v>397</v>
      </c>
    </row>
    <row r="29" spans="2:3" ht="15" customHeight="1">
      <c r="B29" s="159" t="s">
        <v>398</v>
      </c>
      <c r="C29" s="160"/>
    </row>
    <row r="30" spans="2:3" ht="15" customHeight="1">
      <c r="B30" s="44" t="s">
        <v>285</v>
      </c>
      <c r="C30" s="44" t="s">
        <v>399</v>
      </c>
    </row>
    <row r="31" spans="2:3" ht="15" customHeight="1">
      <c r="B31" s="58"/>
      <c r="C31" s="59"/>
    </row>
    <row r="32" spans="2:3" ht="15">
      <c r="B32" s="60" t="s">
        <v>125</v>
      </c>
      <c r="C32" s="61" t="s">
        <v>118</v>
      </c>
    </row>
    <row r="33" spans="2:3">
      <c r="B33" s="62"/>
      <c r="C33" s="61"/>
    </row>
    <row r="34" spans="2:3">
      <c r="B34" s="63" t="s">
        <v>122</v>
      </c>
      <c r="C34" s="64" t="s">
        <v>121</v>
      </c>
    </row>
    <row r="35" spans="2:3">
      <c r="B35" s="62"/>
      <c r="C35" s="61"/>
    </row>
    <row r="36" spans="2:3">
      <c r="B36" s="65" t="s">
        <v>119</v>
      </c>
      <c r="C36" s="64" t="s">
        <v>120</v>
      </c>
    </row>
    <row r="37" spans="2:3">
      <c r="B37" s="66"/>
      <c r="C37" s="67"/>
    </row>
    <row r="38" spans="2:3">
      <c r="B38"/>
      <c r="C38"/>
    </row>
    <row r="39" spans="2:3">
      <c r="B39"/>
      <c r="C39"/>
    </row>
  </sheetData>
  <sortState xmlns:xlrd2="http://schemas.microsoft.com/office/spreadsheetml/2017/richdata2" ref="B3:C7">
    <sortCondition ref="B3:B7"/>
  </sortState>
  <conditionalFormatting sqref="B3:C31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1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88" customWidth="1"/>
    <col min="3" max="3" width="88.7109375" style="4" customWidth="1"/>
    <col min="4" max="16384" width="9.140625" style="4"/>
  </cols>
  <sheetData>
    <row r="1" spans="2:9" ht="23.25" customHeight="1">
      <c r="B1" s="68" t="s">
        <v>703</v>
      </c>
      <c r="C1" s="34"/>
    </row>
    <row r="2" spans="2:9" ht="27.95" customHeight="1">
      <c r="B2" s="69" t="s">
        <v>126</v>
      </c>
      <c r="C2" s="41" t="s">
        <v>127</v>
      </c>
    </row>
    <row r="3" spans="2:9" ht="15" customHeight="1">
      <c r="B3" s="156"/>
      <c r="C3" s="42" t="s">
        <v>128</v>
      </c>
    </row>
    <row r="4" spans="2:9" ht="15" customHeight="1">
      <c r="B4" s="157"/>
      <c r="C4" s="43" t="s">
        <v>400</v>
      </c>
    </row>
    <row r="5" spans="2:9" ht="15" customHeight="1">
      <c r="B5" s="157"/>
      <c r="C5" s="43" t="s">
        <v>401</v>
      </c>
    </row>
    <row r="6" spans="2:9" ht="15" customHeight="1">
      <c r="B6" s="157"/>
      <c r="C6" s="43" t="s">
        <v>402</v>
      </c>
    </row>
    <row r="7" spans="2:9" ht="15" customHeight="1">
      <c r="B7" s="157"/>
      <c r="C7" s="43" t="s">
        <v>403</v>
      </c>
    </row>
    <row r="8" spans="2:9" ht="15" customHeight="1">
      <c r="B8" s="157"/>
      <c r="C8" s="43" t="s">
        <v>404</v>
      </c>
    </row>
    <row r="9" spans="2:9" ht="15" customHeight="1">
      <c r="B9" s="157"/>
      <c r="C9" s="43" t="s">
        <v>405</v>
      </c>
      <c r="D9" s="5"/>
      <c r="E9" s="5"/>
      <c r="G9" s="5"/>
      <c r="H9" s="5"/>
      <c r="I9" s="5"/>
    </row>
    <row r="10" spans="2:9" ht="15" customHeight="1">
      <c r="B10" s="157"/>
      <c r="C10" s="43" t="s">
        <v>406</v>
      </c>
      <c r="D10" s="5"/>
      <c r="E10" s="5"/>
      <c r="G10" s="5"/>
      <c r="H10" s="5"/>
      <c r="I10" s="5"/>
    </row>
    <row r="11" spans="2:9" ht="15" customHeight="1">
      <c r="B11" s="157"/>
      <c r="C11" s="43" t="s">
        <v>407</v>
      </c>
    </row>
    <row r="12" spans="2:9" ht="15" customHeight="1">
      <c r="B12" s="157"/>
      <c r="C12" s="43" t="s">
        <v>129</v>
      </c>
    </row>
    <row r="13" spans="2:9" ht="15" customHeight="1">
      <c r="B13" s="157"/>
      <c r="C13" s="43" t="s">
        <v>408</v>
      </c>
    </row>
    <row r="14" spans="2:9" ht="15" customHeight="1">
      <c r="B14" s="157"/>
      <c r="C14" s="43" t="s">
        <v>408</v>
      </c>
    </row>
    <row r="15" spans="2:9" ht="15" customHeight="1">
      <c r="B15" s="157"/>
      <c r="C15" s="43" t="s">
        <v>409</v>
      </c>
    </row>
    <row r="16" spans="2:9" ht="15" customHeight="1">
      <c r="B16" s="157"/>
      <c r="C16" s="43" t="s">
        <v>410</v>
      </c>
    </row>
    <row r="17" spans="2:3" ht="15" customHeight="1">
      <c r="B17" s="157"/>
      <c r="C17" s="43" t="s">
        <v>411</v>
      </c>
    </row>
    <row r="18" spans="2:3" ht="15" customHeight="1">
      <c r="B18" s="157"/>
      <c r="C18" s="43" t="s">
        <v>412</v>
      </c>
    </row>
    <row r="19" spans="2:3" ht="15" customHeight="1">
      <c r="B19" s="157"/>
      <c r="C19" s="43" t="s">
        <v>413</v>
      </c>
    </row>
    <row r="20" spans="2:3" ht="15" customHeight="1">
      <c r="B20" s="157"/>
      <c r="C20" s="43" t="s">
        <v>414</v>
      </c>
    </row>
    <row r="21" spans="2:3" ht="15" customHeight="1">
      <c r="B21" s="157"/>
      <c r="C21" s="43" t="s">
        <v>415</v>
      </c>
    </row>
    <row r="22" spans="2:3" ht="15" customHeight="1">
      <c r="B22" s="157"/>
      <c r="C22" s="43" t="s">
        <v>130</v>
      </c>
    </row>
    <row r="23" spans="2:3" ht="15" customHeight="1">
      <c r="B23" s="157"/>
      <c r="C23" s="43" t="s">
        <v>416</v>
      </c>
    </row>
    <row r="24" spans="2:3" ht="15" customHeight="1">
      <c r="B24" s="157"/>
      <c r="C24" s="43" t="s">
        <v>417</v>
      </c>
    </row>
    <row r="25" spans="2:3" ht="15" customHeight="1">
      <c r="B25" s="157"/>
      <c r="C25" s="43" t="s">
        <v>418</v>
      </c>
    </row>
    <row r="26" spans="2:3" ht="15" customHeight="1">
      <c r="B26" s="157"/>
      <c r="C26" s="43" t="s">
        <v>419</v>
      </c>
    </row>
    <row r="27" spans="2:3" ht="15" customHeight="1">
      <c r="B27" s="157"/>
      <c r="C27" s="43" t="s">
        <v>420</v>
      </c>
    </row>
    <row r="28" spans="2:3" ht="15" customHeight="1">
      <c r="B28" s="157"/>
      <c r="C28" s="43" t="s">
        <v>421</v>
      </c>
    </row>
    <row r="29" spans="2:3" ht="15" customHeight="1">
      <c r="B29" s="157"/>
      <c r="C29" s="43" t="s">
        <v>422</v>
      </c>
    </row>
    <row r="30" spans="2:3" ht="15" customHeight="1">
      <c r="B30" s="157"/>
      <c r="C30" s="43" t="s">
        <v>423</v>
      </c>
    </row>
    <row r="31" spans="2:3" ht="15" customHeight="1">
      <c r="B31" s="157"/>
      <c r="C31" s="43" t="s">
        <v>424</v>
      </c>
    </row>
    <row r="32" spans="2:3" ht="15" customHeight="1">
      <c r="B32" s="157"/>
      <c r="C32" s="43" t="s">
        <v>425</v>
      </c>
    </row>
    <row r="33" spans="2:3" ht="15" customHeight="1">
      <c r="B33" s="157"/>
      <c r="C33" s="43" t="s">
        <v>426</v>
      </c>
    </row>
    <row r="34" spans="2:3" ht="15" customHeight="1">
      <c r="B34" s="157"/>
      <c r="C34" s="43" t="s">
        <v>427</v>
      </c>
    </row>
    <row r="35" spans="2:3" ht="15" customHeight="1">
      <c r="B35" s="157"/>
      <c r="C35" s="43" t="s">
        <v>428</v>
      </c>
    </row>
    <row r="36" spans="2:3" ht="15" customHeight="1">
      <c r="B36" s="157"/>
      <c r="C36" s="43" t="s">
        <v>429</v>
      </c>
    </row>
    <row r="37" spans="2:3" ht="15" customHeight="1">
      <c r="B37" s="157"/>
      <c r="C37" s="43" t="s">
        <v>430</v>
      </c>
    </row>
    <row r="38" spans="2:3" ht="15" customHeight="1">
      <c r="B38" s="157"/>
      <c r="C38" s="43" t="s">
        <v>431</v>
      </c>
    </row>
    <row r="39" spans="2:3" ht="15" customHeight="1">
      <c r="B39" s="157"/>
      <c r="C39" s="43" t="s">
        <v>432</v>
      </c>
    </row>
    <row r="40" spans="2:3" ht="15" customHeight="1">
      <c r="B40" s="157"/>
      <c r="C40" s="43" t="s">
        <v>433</v>
      </c>
    </row>
    <row r="41" spans="2:3" ht="15" customHeight="1">
      <c r="B41" s="158"/>
      <c r="C41" s="44" t="s">
        <v>434</v>
      </c>
    </row>
  </sheetData>
  <conditionalFormatting sqref="B3:C41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3"/>
  <sheetViews>
    <sheetView zoomScale="85" zoomScaleNormal="85" workbookViewId="0"/>
  </sheetViews>
  <sheetFormatPr defaultColWidth="10.28515625" defaultRowHeight="18" customHeight="1"/>
  <cols>
    <col min="1" max="1" width="13.85546875" style="92" customWidth="1"/>
    <col min="2" max="3" width="13.28515625" style="92" customWidth="1"/>
    <col min="4" max="6" width="10.28515625" style="92" customWidth="1"/>
    <col min="7" max="14" width="13.28515625" style="92" customWidth="1"/>
    <col min="15" max="16384" width="10.28515625" style="92"/>
  </cols>
  <sheetData>
    <row r="1" spans="1:14" ht="45" customHeight="1" thickBot="1">
      <c r="A1" s="140"/>
      <c r="B1" s="143" t="s">
        <v>710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2"/>
    </row>
    <row r="2" spans="1:14" ht="36.75" customHeight="1" thickBot="1">
      <c r="A2" s="135" t="s">
        <v>202</v>
      </c>
      <c r="B2" s="136" t="s">
        <v>201</v>
      </c>
      <c r="C2" s="137" t="s">
        <v>200</v>
      </c>
      <c r="D2" s="136" t="s">
        <v>110</v>
      </c>
      <c r="E2" s="136" t="s">
        <v>203</v>
      </c>
      <c r="F2" s="138" t="s">
        <v>199</v>
      </c>
      <c r="G2" s="136" t="s">
        <v>198</v>
      </c>
      <c r="H2" s="139" t="s">
        <v>197</v>
      </c>
      <c r="I2" s="93" t="s">
        <v>196</v>
      </c>
      <c r="J2" s="94" t="s">
        <v>195</v>
      </c>
      <c r="K2" s="95"/>
      <c r="L2" s="95"/>
      <c r="M2" s="95"/>
      <c r="N2" s="96"/>
    </row>
    <row r="3" spans="1:14" ht="18" customHeight="1">
      <c r="A3" s="97">
        <v>1</v>
      </c>
      <c r="B3" s="98">
        <v>1</v>
      </c>
      <c r="C3" s="99" t="s">
        <v>206</v>
      </c>
      <c r="D3" s="98">
        <v>1</v>
      </c>
      <c r="E3" s="98">
        <v>3</v>
      </c>
      <c r="F3" s="98">
        <v>3</v>
      </c>
      <c r="G3" s="98">
        <v>202426</v>
      </c>
      <c r="H3" s="100">
        <v>8.3583000000000005E-2</v>
      </c>
      <c r="I3" s="101">
        <v>11.215895313300495</v>
      </c>
      <c r="J3" s="102">
        <f>IF(ISNUMBER($I3),(($I3-$I$23)*$I$27)+$I$23,"-     ")</f>
        <v>11.159990910027659</v>
      </c>
      <c r="K3" s="103"/>
      <c r="L3" s="103"/>
      <c r="M3" s="99"/>
      <c r="N3" s="104"/>
    </row>
    <row r="4" spans="1:14" ht="18" customHeight="1">
      <c r="A4" s="105">
        <v>1</v>
      </c>
      <c r="B4" s="106">
        <v>1</v>
      </c>
      <c r="C4" s="92" t="s">
        <v>206</v>
      </c>
      <c r="D4" s="106">
        <v>1</v>
      </c>
      <c r="E4" s="106">
        <v>1</v>
      </c>
      <c r="F4" s="106">
        <v>1</v>
      </c>
      <c r="G4" s="106">
        <v>202427</v>
      </c>
      <c r="H4" s="107">
        <v>8.2289000000000001E-2</v>
      </c>
      <c r="I4" s="108">
        <v>10.95814508700275</v>
      </c>
      <c r="J4" s="109">
        <f t="shared" ref="J4:J21" si="0">IF(ISNUMBER($I4),(($I4-$I$23)*$I$27)+$I$23,"-     ")</f>
        <v>11.146308762588292</v>
      </c>
      <c r="K4" s="110"/>
      <c r="L4" s="110"/>
      <c r="M4" s="110"/>
      <c r="N4" s="111"/>
    </row>
    <row r="5" spans="1:14" ht="18" customHeight="1">
      <c r="A5" s="105">
        <v>1</v>
      </c>
      <c r="B5" s="106">
        <v>1</v>
      </c>
      <c r="C5" s="92" t="s">
        <v>206</v>
      </c>
      <c r="D5" s="106">
        <v>1</v>
      </c>
      <c r="E5" s="106">
        <v>2</v>
      </c>
      <c r="F5" s="106">
        <v>2</v>
      </c>
      <c r="G5" s="106">
        <v>202428</v>
      </c>
      <c r="H5" s="107">
        <v>8.4136000000000002E-2</v>
      </c>
      <c r="I5" s="108">
        <v>10.935314338839264</v>
      </c>
      <c r="J5" s="109">
        <f t="shared" si="0"/>
        <v>11.145096838676485</v>
      </c>
      <c r="K5" s="110"/>
      <c r="L5" s="110"/>
      <c r="M5" s="110"/>
      <c r="N5" s="111"/>
    </row>
    <row r="6" spans="1:14" ht="18" customHeight="1">
      <c r="A6" s="105">
        <v>1</v>
      </c>
      <c r="B6" s="106">
        <v>1</v>
      </c>
      <c r="C6" s="92" t="s">
        <v>206</v>
      </c>
      <c r="D6" s="106">
        <v>1</v>
      </c>
      <c r="E6" s="106">
        <v>13</v>
      </c>
      <c r="F6" s="106">
        <v>13</v>
      </c>
      <c r="G6" s="106">
        <v>202429</v>
      </c>
      <c r="H6" s="107">
        <v>8.6042999999999994E-2</v>
      </c>
      <c r="I6" s="108">
        <v>11.351576655151579</v>
      </c>
      <c r="J6" s="109">
        <f t="shared" si="0"/>
        <v>11.167193278578962</v>
      </c>
      <c r="K6" s="110"/>
      <c r="L6" s="110"/>
      <c r="M6" s="110"/>
      <c r="N6" s="111"/>
    </row>
    <row r="7" spans="1:14" ht="18" customHeight="1">
      <c r="A7" s="105">
        <v>1</v>
      </c>
      <c r="B7" s="106">
        <v>1</v>
      </c>
      <c r="C7" s="92" t="s">
        <v>206</v>
      </c>
      <c r="D7" s="106">
        <v>1</v>
      </c>
      <c r="E7" s="106">
        <v>11</v>
      </c>
      <c r="F7" s="106">
        <v>11</v>
      </c>
      <c r="G7" s="106">
        <v>202430</v>
      </c>
      <c r="H7" s="107">
        <v>8.2599000000000006E-2</v>
      </c>
      <c r="I7" s="108">
        <v>11.306869015985239</v>
      </c>
      <c r="J7" s="109">
        <f t="shared" si="0"/>
        <v>11.164820064326054</v>
      </c>
      <c r="K7" s="110"/>
      <c r="L7" s="110"/>
      <c r="M7" s="110"/>
      <c r="N7" s="111"/>
    </row>
    <row r="8" spans="1:14" ht="18" customHeight="1">
      <c r="A8" s="105">
        <v>1</v>
      </c>
      <c r="B8" s="106">
        <v>1</v>
      </c>
      <c r="C8" s="92" t="s">
        <v>206</v>
      </c>
      <c r="D8" s="106">
        <v>1</v>
      </c>
      <c r="E8" s="106">
        <v>15</v>
      </c>
      <c r="F8" s="106">
        <v>15</v>
      </c>
      <c r="G8" s="106">
        <v>202431</v>
      </c>
      <c r="H8" s="107">
        <v>8.3668000000000006E-2</v>
      </c>
      <c r="I8" s="108">
        <v>11.352237538396235</v>
      </c>
      <c r="J8" s="109">
        <f t="shared" si="0"/>
        <v>11.167228360224177</v>
      </c>
      <c r="K8" s="110"/>
      <c r="L8" s="110"/>
      <c r="M8" s="110"/>
      <c r="N8" s="111"/>
    </row>
    <row r="9" spans="1:14" ht="18" customHeight="1">
      <c r="A9" s="105">
        <v>1</v>
      </c>
      <c r="B9" s="106">
        <v>1</v>
      </c>
      <c r="C9" s="92" t="s">
        <v>206</v>
      </c>
      <c r="D9" s="106">
        <v>1</v>
      </c>
      <c r="E9" s="106">
        <v>12</v>
      </c>
      <c r="F9" s="106">
        <v>12</v>
      </c>
      <c r="G9" s="106">
        <v>202432</v>
      </c>
      <c r="H9" s="107">
        <v>8.3609000000000003E-2</v>
      </c>
      <c r="I9" s="108">
        <v>11.289055852674442</v>
      </c>
      <c r="J9" s="109">
        <f t="shared" si="0"/>
        <v>11.163874488718688</v>
      </c>
      <c r="K9" s="110"/>
      <c r="L9" s="110"/>
      <c r="M9" s="110"/>
      <c r="N9" s="111"/>
    </row>
    <row r="10" spans="1:14" ht="18" customHeight="1">
      <c r="A10" s="105">
        <v>1</v>
      </c>
      <c r="B10" s="106">
        <v>1</v>
      </c>
      <c r="C10" s="92" t="s">
        <v>206</v>
      </c>
      <c r="D10" s="106">
        <v>1</v>
      </c>
      <c r="E10" s="106">
        <v>10</v>
      </c>
      <c r="F10" s="106">
        <v>10</v>
      </c>
      <c r="G10" s="106">
        <v>202433</v>
      </c>
      <c r="H10" s="107">
        <v>8.6343000000000003E-2</v>
      </c>
      <c r="I10" s="108">
        <v>11.031362760236552</v>
      </c>
      <c r="J10" s="109">
        <f t="shared" si="0"/>
        <v>11.15019537411427</v>
      </c>
      <c r="K10" s="110"/>
      <c r="L10" s="110"/>
      <c r="M10" s="110"/>
      <c r="N10" s="111"/>
    </row>
    <row r="11" spans="1:14" ht="18" customHeight="1">
      <c r="A11" s="105">
        <v>1</v>
      </c>
      <c r="B11" s="106">
        <v>1</v>
      </c>
      <c r="C11" s="92" t="s">
        <v>206</v>
      </c>
      <c r="D11" s="106">
        <v>1</v>
      </c>
      <c r="E11" s="106">
        <v>18</v>
      </c>
      <c r="F11" s="106">
        <v>18</v>
      </c>
      <c r="G11" s="106">
        <v>202434</v>
      </c>
      <c r="H11" s="107">
        <v>8.3338999999999996E-2</v>
      </c>
      <c r="I11" s="108">
        <v>11.495941087887115</v>
      </c>
      <c r="J11" s="109">
        <f t="shared" si="0"/>
        <v>11.174856571380134</v>
      </c>
      <c r="K11" s="110"/>
      <c r="L11" s="110"/>
      <c r="M11" s="110"/>
      <c r="N11" s="111"/>
    </row>
    <row r="12" spans="1:14" ht="18" customHeight="1">
      <c r="A12" s="105">
        <v>1</v>
      </c>
      <c r="B12" s="106">
        <v>1</v>
      </c>
      <c r="C12" s="92" t="s">
        <v>206</v>
      </c>
      <c r="D12" s="106">
        <v>1</v>
      </c>
      <c r="E12" s="106">
        <v>4</v>
      </c>
      <c r="F12" s="106">
        <v>4</v>
      </c>
      <c r="G12" s="106">
        <v>202435</v>
      </c>
      <c r="H12" s="107">
        <v>8.4716E-2</v>
      </c>
      <c r="I12" s="108">
        <v>11.473168933890745</v>
      </c>
      <c r="J12" s="109">
        <f t="shared" si="0"/>
        <v>11.173647757820723</v>
      </c>
      <c r="K12" s="110"/>
      <c r="L12" s="110"/>
      <c r="M12" s="110"/>
      <c r="N12" s="111"/>
    </row>
    <row r="13" spans="1:14" ht="18" customHeight="1">
      <c r="A13" s="105">
        <v>1</v>
      </c>
      <c r="B13" s="106">
        <v>1</v>
      </c>
      <c r="C13" s="92" t="s">
        <v>206</v>
      </c>
      <c r="D13" s="106">
        <v>1</v>
      </c>
      <c r="E13" s="106">
        <v>20</v>
      </c>
      <c r="F13" s="106">
        <v>20</v>
      </c>
      <c r="G13" s="106">
        <v>202436</v>
      </c>
      <c r="H13" s="107">
        <v>8.7111999999999995E-2</v>
      </c>
      <c r="I13" s="108">
        <v>10.936295283856259</v>
      </c>
      <c r="J13" s="109">
        <f t="shared" si="0"/>
        <v>11.145148910151049</v>
      </c>
      <c r="K13" s="110"/>
      <c r="L13" s="110"/>
      <c r="M13" s="110"/>
      <c r="N13" s="111"/>
    </row>
    <row r="14" spans="1:14" ht="18" customHeight="1">
      <c r="A14" s="105">
        <v>1</v>
      </c>
      <c r="B14" s="106">
        <v>1</v>
      </c>
      <c r="C14" s="92" t="s">
        <v>206</v>
      </c>
      <c r="D14" s="106">
        <v>1</v>
      </c>
      <c r="E14" s="106">
        <v>19</v>
      </c>
      <c r="F14" s="106">
        <v>19</v>
      </c>
      <c r="G14" s="106">
        <v>202437</v>
      </c>
      <c r="H14" s="107">
        <v>8.7847999999999996E-2</v>
      </c>
      <c r="I14" s="108">
        <v>11.326123569157485</v>
      </c>
      <c r="J14" s="109">
        <f t="shared" si="0"/>
        <v>11.165842153187684</v>
      </c>
      <c r="K14" s="110"/>
      <c r="L14" s="110"/>
      <c r="M14" s="110"/>
      <c r="N14" s="111"/>
    </row>
    <row r="15" spans="1:14" ht="18" customHeight="1">
      <c r="A15" s="105">
        <v>1</v>
      </c>
      <c r="B15" s="106">
        <v>1</v>
      </c>
      <c r="C15" s="92" t="s">
        <v>206</v>
      </c>
      <c r="D15" s="106">
        <v>1</v>
      </c>
      <c r="E15" s="106">
        <v>5</v>
      </c>
      <c r="F15" s="106">
        <v>5</v>
      </c>
      <c r="G15" s="106">
        <v>202438</v>
      </c>
      <c r="H15" s="107">
        <v>8.7015999999999996E-2</v>
      </c>
      <c r="I15" s="108">
        <v>11.245823385026268</v>
      </c>
      <c r="J15" s="109">
        <f t="shared" si="0"/>
        <v>11.161579580950706</v>
      </c>
      <c r="K15" s="110"/>
      <c r="L15" s="110"/>
      <c r="M15" s="110"/>
      <c r="N15" s="111"/>
    </row>
    <row r="16" spans="1:14" ht="18" customHeight="1">
      <c r="A16" s="105">
        <v>1</v>
      </c>
      <c r="B16" s="106">
        <v>1</v>
      </c>
      <c r="C16" s="92" t="s">
        <v>206</v>
      </c>
      <c r="D16" s="106">
        <v>1</v>
      </c>
      <c r="E16" s="106">
        <v>17</v>
      </c>
      <c r="F16" s="106">
        <v>17</v>
      </c>
      <c r="G16" s="106">
        <v>202439</v>
      </c>
      <c r="H16" s="107">
        <v>8.4196999999999994E-2</v>
      </c>
      <c r="I16" s="108">
        <v>11.015933116863822</v>
      </c>
      <c r="J16" s="109">
        <f t="shared" si="0"/>
        <v>11.149376322823434</v>
      </c>
      <c r="K16" s="110"/>
      <c r="L16" s="110"/>
      <c r="M16" s="110"/>
      <c r="N16" s="111"/>
    </row>
    <row r="17" spans="1:14" ht="18" customHeight="1">
      <c r="A17" s="105">
        <v>1</v>
      </c>
      <c r="B17" s="106">
        <v>1</v>
      </c>
      <c r="C17" s="92" t="s">
        <v>206</v>
      </c>
      <c r="D17" s="106">
        <v>1</v>
      </c>
      <c r="E17" s="106">
        <v>14</v>
      </c>
      <c r="F17" s="106">
        <v>14</v>
      </c>
      <c r="G17" s="106">
        <v>202440</v>
      </c>
      <c r="H17" s="107">
        <v>8.2067000000000001E-2</v>
      </c>
      <c r="I17" s="108">
        <v>11.363634347737282</v>
      </c>
      <c r="J17" s="109">
        <f t="shared" si="0"/>
        <v>11.167833336708515</v>
      </c>
      <c r="K17" s="110"/>
      <c r="L17" s="110"/>
      <c r="M17" s="110"/>
      <c r="N17" s="111"/>
    </row>
    <row r="18" spans="1:14" ht="18" customHeight="1">
      <c r="A18" s="105">
        <v>1</v>
      </c>
      <c r="B18" s="106">
        <v>1</v>
      </c>
      <c r="C18" s="92" t="s">
        <v>206</v>
      </c>
      <c r="D18" s="106">
        <v>1</v>
      </c>
      <c r="E18" s="106">
        <v>7</v>
      </c>
      <c r="F18" s="106">
        <v>7</v>
      </c>
      <c r="G18" s="106">
        <v>202441</v>
      </c>
      <c r="H18" s="107">
        <v>8.6168999999999996E-2</v>
      </c>
      <c r="I18" s="108">
        <v>10.975809621086277</v>
      </c>
      <c r="J18" s="109">
        <f t="shared" si="0"/>
        <v>11.147246448514897</v>
      </c>
      <c r="K18" s="110"/>
      <c r="L18" s="110"/>
      <c r="M18" s="110"/>
      <c r="N18" s="111"/>
    </row>
    <row r="19" spans="1:14" ht="18" customHeight="1">
      <c r="A19" s="105">
        <v>1</v>
      </c>
      <c r="B19" s="106">
        <v>1</v>
      </c>
      <c r="C19" s="92" t="s">
        <v>206</v>
      </c>
      <c r="D19" s="106">
        <v>1</v>
      </c>
      <c r="E19" s="106">
        <v>9</v>
      </c>
      <c r="F19" s="106">
        <v>9</v>
      </c>
      <c r="G19" s="106">
        <v>202442</v>
      </c>
      <c r="H19" s="107">
        <v>8.4626000000000007E-2</v>
      </c>
      <c r="I19" s="108">
        <v>10.805916729053147</v>
      </c>
      <c r="J19" s="109">
        <f t="shared" si="0"/>
        <v>11.138228029283665</v>
      </c>
      <c r="K19" s="110"/>
      <c r="L19" s="110"/>
      <c r="M19" s="110"/>
      <c r="N19" s="111"/>
    </row>
    <row r="20" spans="1:14" ht="18" customHeight="1">
      <c r="A20" s="105">
        <v>1</v>
      </c>
      <c r="B20" s="106">
        <v>1</v>
      </c>
      <c r="C20" s="92" t="s">
        <v>206</v>
      </c>
      <c r="D20" s="106">
        <v>1</v>
      </c>
      <c r="E20" s="106">
        <v>16</v>
      </c>
      <c r="F20" s="106">
        <v>16</v>
      </c>
      <c r="G20" s="106">
        <v>202443</v>
      </c>
      <c r="H20" s="107">
        <v>8.4132999999999999E-2</v>
      </c>
      <c r="I20" s="108">
        <v>10.934668476589673</v>
      </c>
      <c r="J20" s="109">
        <f t="shared" si="0"/>
        <v>11.145062554390293</v>
      </c>
      <c r="K20" s="110"/>
      <c r="L20" s="110"/>
      <c r="M20" s="110"/>
      <c r="N20" s="111"/>
    </row>
    <row r="21" spans="1:14" ht="18" customHeight="1">
      <c r="A21" s="105">
        <v>1</v>
      </c>
      <c r="B21" s="106">
        <v>1</v>
      </c>
      <c r="C21" s="92" t="s">
        <v>206</v>
      </c>
      <c r="D21" s="106">
        <v>1</v>
      </c>
      <c r="E21" s="106">
        <v>8</v>
      </c>
      <c r="F21" s="106">
        <v>8</v>
      </c>
      <c r="G21" s="106">
        <v>202444</v>
      </c>
      <c r="H21" s="107">
        <v>8.0880999999999995E-2</v>
      </c>
      <c r="I21" s="108">
        <v>11.135611228023054</v>
      </c>
      <c r="J21" s="109">
        <f t="shared" si="0"/>
        <v>11.155729192365648</v>
      </c>
      <c r="K21" s="110"/>
      <c r="L21" s="110"/>
      <c r="M21" s="110"/>
      <c r="N21" s="111"/>
    </row>
    <row r="22" spans="1:14" ht="18" customHeight="1" thickBot="1">
      <c r="A22" s="105">
        <v>1</v>
      </c>
      <c r="B22" s="106">
        <v>1</v>
      </c>
      <c r="C22" s="92" t="s">
        <v>206</v>
      </c>
      <c r="D22" s="106">
        <v>1</v>
      </c>
      <c r="E22" s="106">
        <v>6</v>
      </c>
      <c r="F22" s="106">
        <v>6</v>
      </c>
      <c r="G22" s="106">
        <v>202445</v>
      </c>
      <c r="H22" s="107">
        <v>8.6306999999999995E-2</v>
      </c>
      <c r="I22" s="108">
        <v>10.987757258671873</v>
      </c>
      <c r="J22" s="109">
        <f>IF(ISNUMBER($I22),(($I22-$I$23)*$I$27)+$I$23,"-     ")</f>
        <v>11.147880664598219</v>
      </c>
      <c r="K22" s="110"/>
      <c r="L22" s="110"/>
      <c r="M22" s="110"/>
      <c r="N22" s="111"/>
    </row>
    <row r="23" spans="1:14" ht="18" customHeight="1">
      <c r="A23" s="144" t="s">
        <v>194</v>
      </c>
      <c r="B23" s="128"/>
      <c r="C23" s="129"/>
      <c r="D23" s="128"/>
      <c r="E23" s="128"/>
      <c r="F23" s="130"/>
      <c r="G23" s="128"/>
      <c r="H23" s="131">
        <f>AVERAGE(H$3:H$22)</f>
        <v>8.4534049999999999E-2</v>
      </c>
      <c r="I23" s="112">
        <f>AVERAGE(I$3:I$22)</f>
        <v>11.156856979971478</v>
      </c>
      <c r="J23" s="113">
        <f>AVERAGE(J$3:J$22)</f>
        <v>11.156856979971476</v>
      </c>
      <c r="K23" s="129"/>
      <c r="L23" s="129"/>
      <c r="M23" s="129"/>
      <c r="N23" s="132"/>
    </row>
    <row r="24" spans="1:14" ht="18" customHeight="1">
      <c r="A24" s="145" t="s">
        <v>193</v>
      </c>
      <c r="B24" s="127"/>
      <c r="C24" s="126"/>
      <c r="D24" s="127"/>
      <c r="E24" s="127"/>
      <c r="F24" s="127"/>
      <c r="G24" s="127"/>
      <c r="H24" s="133"/>
      <c r="I24" s="114">
        <f>MEDIAN(I$3:I$22)</f>
        <v>11.175753270661774</v>
      </c>
      <c r="J24" s="115">
        <f>MEDIAN(J$3:J$22)</f>
        <v>11.157860051196653</v>
      </c>
      <c r="K24" s="126"/>
      <c r="L24" s="126"/>
      <c r="M24" s="126"/>
      <c r="N24" s="134"/>
    </row>
    <row r="25" spans="1:14" ht="18" customHeight="1">
      <c r="A25" s="145" t="s">
        <v>192</v>
      </c>
      <c r="B25" s="127"/>
      <c r="C25" s="126"/>
      <c r="D25" s="127"/>
      <c r="E25" s="127"/>
      <c r="F25" s="127"/>
      <c r="G25" s="127"/>
      <c r="H25" s="133"/>
      <c r="I25" s="114">
        <f>STDEV(I$3:I$22)</f>
        <v>0.20788201929193292</v>
      </c>
      <c r="J25" s="115">
        <f>STDEV(J$3:J$22)</f>
        <v>1.1034994920470265E-2</v>
      </c>
      <c r="K25" s="126"/>
      <c r="L25" s="126"/>
      <c r="M25" s="126"/>
      <c r="N25" s="134"/>
    </row>
    <row r="26" spans="1:14" ht="18" customHeight="1" thickBot="1">
      <c r="A26" s="145" t="s">
        <v>191</v>
      </c>
      <c r="B26" s="127"/>
      <c r="C26" s="126"/>
      <c r="D26" s="127"/>
      <c r="E26" s="127"/>
      <c r="F26" s="127"/>
      <c r="G26" s="127"/>
      <c r="H26" s="133"/>
      <c r="I26" s="116">
        <f>I25/I23</f>
        <v>1.8632668650778419E-2</v>
      </c>
      <c r="J26" s="117">
        <f>J25/J23</f>
        <v>9.8907738445334794E-4</v>
      </c>
      <c r="K26" s="126"/>
      <c r="L26" s="126"/>
      <c r="M26" s="126"/>
      <c r="N26" s="134"/>
    </row>
    <row r="27" spans="1:14" ht="18" customHeight="1" thickBot="1">
      <c r="A27" s="146" t="s">
        <v>190</v>
      </c>
      <c r="B27" s="118"/>
      <c r="C27" s="119"/>
      <c r="D27" s="118"/>
      <c r="E27" s="118"/>
      <c r="F27" s="118"/>
      <c r="G27" s="118"/>
      <c r="H27" s="120"/>
      <c r="I27" s="147">
        <f>SQRT(I26*I26*H23/$C$31)/I26</f>
        <v>5.308296964815238E-2</v>
      </c>
      <c r="J27" s="121"/>
      <c r="K27" s="121"/>
      <c r="L27" s="121"/>
      <c r="M27" s="121"/>
      <c r="N27" s="122"/>
    </row>
    <row r="28" spans="1:14" ht="18" customHeight="1">
      <c r="H28" s="123"/>
    </row>
    <row r="29" spans="1:14" ht="18" customHeight="1">
      <c r="H29" s="123"/>
    </row>
    <row r="30" spans="1:14" ht="18" customHeight="1">
      <c r="A30" s="124" t="s">
        <v>189</v>
      </c>
      <c r="B30" s="125" t="s">
        <v>204</v>
      </c>
      <c r="H30" s="123"/>
    </row>
    <row r="31" spans="1:14" ht="18" customHeight="1">
      <c r="A31" s="92" t="s">
        <v>188</v>
      </c>
      <c r="C31" s="127">
        <v>30</v>
      </c>
      <c r="D31" s="126" t="s">
        <v>187</v>
      </c>
      <c r="H31" s="123"/>
    </row>
    <row r="32" spans="1:14" ht="18" customHeight="1">
      <c r="H32" s="123"/>
    </row>
    <row r="33" spans="3:3" ht="18" customHeight="1">
      <c r="C33" s="92" t="s">
        <v>205</v>
      </c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2023-06-09 16:50.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8171F-B53D-468C-B6DA-00A300A13FA1}">
  <sheetPr codeName="Sheet6"/>
  <dimension ref="A1:BN152"/>
  <sheetViews>
    <sheetView zoomScale="66" zoomScaleNormal="66" workbookViewId="0"/>
  </sheetViews>
  <sheetFormatPr defaultRowHeight="12.75"/>
  <cols>
    <col min="1" max="1" width="11.140625" customWidth="1"/>
    <col min="2" max="2" width="11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23" width="11.140625" style="2" bestFit="1" customWidth="1"/>
    <col min="24" max="35" width="11.28515625" style="2" bestFit="1" customWidth="1"/>
    <col min="3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507</v>
      </c>
      <c r="BM1" s="28" t="s">
        <v>67</v>
      </c>
    </row>
    <row r="2" spans="1:66" ht="15">
      <c r="A2" s="25" t="s">
        <v>98</v>
      </c>
      <c r="B2" s="18" t="s">
        <v>110</v>
      </c>
      <c r="C2" s="15" t="s">
        <v>111</v>
      </c>
      <c r="D2" s="14" t="s">
        <v>229</v>
      </c>
      <c r="E2" s="16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7" t="s">
        <v>229</v>
      </c>
      <c r="V2" s="17" t="s">
        <v>229</v>
      </c>
      <c r="W2" s="17" t="s">
        <v>229</v>
      </c>
      <c r="X2" s="17" t="s">
        <v>229</v>
      </c>
      <c r="Y2" s="17" t="s">
        <v>229</v>
      </c>
      <c r="Z2" s="17" t="s">
        <v>229</v>
      </c>
      <c r="AA2" s="17" t="s">
        <v>229</v>
      </c>
      <c r="AB2" s="17" t="s">
        <v>229</v>
      </c>
      <c r="AC2" s="17" t="s">
        <v>229</v>
      </c>
      <c r="AD2" s="17" t="s">
        <v>229</v>
      </c>
      <c r="AE2" s="17" t="s">
        <v>229</v>
      </c>
      <c r="AF2" s="17" t="s">
        <v>229</v>
      </c>
      <c r="AG2" s="17" t="s">
        <v>229</v>
      </c>
      <c r="AH2" s="17" t="s">
        <v>229</v>
      </c>
      <c r="AI2" s="17" t="s">
        <v>229</v>
      </c>
      <c r="AJ2" s="154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51" t="s">
        <v>231</v>
      </c>
      <c r="E3" s="152" t="s">
        <v>232</v>
      </c>
      <c r="F3" s="153" t="s">
        <v>233</v>
      </c>
      <c r="G3" s="153" t="s">
        <v>234</v>
      </c>
      <c r="H3" s="153" t="s">
        <v>235</v>
      </c>
      <c r="I3" s="153" t="s">
        <v>236</v>
      </c>
      <c r="J3" s="153" t="s">
        <v>237</v>
      </c>
      <c r="K3" s="153" t="s">
        <v>238</v>
      </c>
      <c r="L3" s="153" t="s">
        <v>239</v>
      </c>
      <c r="M3" s="153" t="s">
        <v>240</v>
      </c>
      <c r="N3" s="153" t="s">
        <v>241</v>
      </c>
      <c r="O3" s="153" t="s">
        <v>242</v>
      </c>
      <c r="P3" s="153" t="s">
        <v>243</v>
      </c>
      <c r="Q3" s="153" t="s">
        <v>244</v>
      </c>
      <c r="R3" s="153" t="s">
        <v>245</v>
      </c>
      <c r="S3" s="153" t="s">
        <v>246</v>
      </c>
      <c r="T3" s="153" t="s">
        <v>247</v>
      </c>
      <c r="U3" s="153" t="s">
        <v>248</v>
      </c>
      <c r="V3" s="153" t="s">
        <v>249</v>
      </c>
      <c r="W3" s="153" t="s">
        <v>250</v>
      </c>
      <c r="X3" s="153" t="s">
        <v>251</v>
      </c>
      <c r="Y3" s="153" t="s">
        <v>252</v>
      </c>
      <c r="Z3" s="153" t="s">
        <v>253</v>
      </c>
      <c r="AA3" s="153" t="s">
        <v>254</v>
      </c>
      <c r="AB3" s="153" t="s">
        <v>255</v>
      </c>
      <c r="AC3" s="153" t="s">
        <v>256</v>
      </c>
      <c r="AD3" s="153" t="s">
        <v>257</v>
      </c>
      <c r="AE3" s="153" t="s">
        <v>258</v>
      </c>
      <c r="AF3" s="153" t="s">
        <v>259</v>
      </c>
      <c r="AG3" s="153" t="s">
        <v>260</v>
      </c>
      <c r="AH3" s="153" t="s">
        <v>261</v>
      </c>
      <c r="AI3" s="153" t="s">
        <v>262</v>
      </c>
      <c r="AJ3" s="154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263</v>
      </c>
      <c r="F4" s="11" t="s">
        <v>264</v>
      </c>
      <c r="G4" s="11" t="s">
        <v>265</v>
      </c>
      <c r="H4" s="11" t="s">
        <v>263</v>
      </c>
      <c r="I4" s="11" t="s">
        <v>264</v>
      </c>
      <c r="J4" s="11" t="s">
        <v>263</v>
      </c>
      <c r="K4" s="11" t="s">
        <v>264</v>
      </c>
      <c r="L4" s="11" t="s">
        <v>263</v>
      </c>
      <c r="M4" s="11" t="s">
        <v>263</v>
      </c>
      <c r="N4" s="11" t="s">
        <v>263</v>
      </c>
      <c r="O4" s="11" t="s">
        <v>265</v>
      </c>
      <c r="P4" s="11" t="s">
        <v>265</v>
      </c>
      <c r="Q4" s="11" t="s">
        <v>263</v>
      </c>
      <c r="R4" s="11" t="s">
        <v>266</v>
      </c>
      <c r="S4" s="11" t="s">
        <v>264</v>
      </c>
      <c r="T4" s="11" t="s">
        <v>263</v>
      </c>
      <c r="U4" s="11" t="s">
        <v>265</v>
      </c>
      <c r="V4" s="11" t="s">
        <v>263</v>
      </c>
      <c r="W4" s="11" t="s">
        <v>264</v>
      </c>
      <c r="X4" s="11" t="s">
        <v>263</v>
      </c>
      <c r="Y4" s="11" t="s">
        <v>263</v>
      </c>
      <c r="Z4" s="11" t="s">
        <v>263</v>
      </c>
      <c r="AA4" s="11" t="s">
        <v>263</v>
      </c>
      <c r="AB4" s="11" t="s">
        <v>263</v>
      </c>
      <c r="AC4" s="11" t="s">
        <v>263</v>
      </c>
      <c r="AD4" s="11" t="s">
        <v>265</v>
      </c>
      <c r="AE4" s="11" t="s">
        <v>263</v>
      </c>
      <c r="AF4" s="11" t="s">
        <v>265</v>
      </c>
      <c r="AG4" s="11" t="s">
        <v>263</v>
      </c>
      <c r="AH4" s="11" t="s">
        <v>263</v>
      </c>
      <c r="AI4" s="11" t="s">
        <v>263</v>
      </c>
      <c r="AJ4" s="154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267</v>
      </c>
      <c r="E5" s="26" t="s">
        <v>115</v>
      </c>
      <c r="F5" s="26" t="s">
        <v>268</v>
      </c>
      <c r="G5" s="26" t="s">
        <v>268</v>
      </c>
      <c r="H5" s="26" t="s">
        <v>115</v>
      </c>
      <c r="I5" s="26" t="s">
        <v>269</v>
      </c>
      <c r="J5" s="26" t="s">
        <v>115</v>
      </c>
      <c r="K5" s="26" t="s">
        <v>115</v>
      </c>
      <c r="L5" s="26" t="s">
        <v>270</v>
      </c>
      <c r="M5" s="26" t="s">
        <v>115</v>
      </c>
      <c r="N5" s="26" t="s">
        <v>116</v>
      </c>
      <c r="O5" s="26" t="s">
        <v>270</v>
      </c>
      <c r="P5" s="26" t="s">
        <v>116</v>
      </c>
      <c r="Q5" s="26" t="s">
        <v>115</v>
      </c>
      <c r="R5" s="26" t="s">
        <v>116</v>
      </c>
      <c r="S5" s="26" t="s">
        <v>116</v>
      </c>
      <c r="T5" s="26" t="s">
        <v>115</v>
      </c>
      <c r="U5" s="26" t="s">
        <v>270</v>
      </c>
      <c r="V5" s="26" t="s">
        <v>115</v>
      </c>
      <c r="W5" s="26" t="s">
        <v>115</v>
      </c>
      <c r="X5" s="26" t="s">
        <v>115</v>
      </c>
      <c r="Y5" s="26" t="s">
        <v>115</v>
      </c>
      <c r="Z5" s="26" t="s">
        <v>115</v>
      </c>
      <c r="AA5" s="26" t="s">
        <v>115</v>
      </c>
      <c r="AB5" s="26" t="s">
        <v>115</v>
      </c>
      <c r="AC5" s="26" t="s">
        <v>115</v>
      </c>
      <c r="AD5" s="26" t="s">
        <v>115</v>
      </c>
      <c r="AE5" s="26" t="s">
        <v>115</v>
      </c>
      <c r="AF5" s="26" t="s">
        <v>115</v>
      </c>
      <c r="AG5" s="26" t="s">
        <v>115</v>
      </c>
      <c r="AH5" s="26" t="s">
        <v>115</v>
      </c>
      <c r="AI5" s="26" t="s">
        <v>115</v>
      </c>
      <c r="AJ5" s="154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10.95814508700275</v>
      </c>
      <c r="E6" s="22">
        <v>10.45</v>
      </c>
      <c r="F6" s="22">
        <v>11</v>
      </c>
      <c r="G6" s="22">
        <v>10.66</v>
      </c>
      <c r="H6" s="22">
        <v>10.94</v>
      </c>
      <c r="I6" s="22">
        <v>10.299999999999999</v>
      </c>
      <c r="J6" s="22">
        <v>10.6</v>
      </c>
      <c r="K6" s="22">
        <v>11.167</v>
      </c>
      <c r="L6" s="22">
        <v>10.24</v>
      </c>
      <c r="M6" s="22">
        <v>10.6</v>
      </c>
      <c r="N6" s="22">
        <v>10.98</v>
      </c>
      <c r="O6" s="22">
        <v>10.92145353455123</v>
      </c>
      <c r="P6" s="22">
        <v>10.029999999999999</v>
      </c>
      <c r="Q6" s="22">
        <v>10.76</v>
      </c>
      <c r="R6" s="148">
        <v>11.34</v>
      </c>
      <c r="S6" s="22">
        <v>11.129</v>
      </c>
      <c r="T6" s="22">
        <v>10.8</v>
      </c>
      <c r="U6" s="22">
        <v>11</v>
      </c>
      <c r="V6" s="22">
        <v>11.4</v>
      </c>
      <c r="W6" s="22"/>
      <c r="X6" s="22">
        <v>10.7</v>
      </c>
      <c r="Y6" s="148">
        <v>11</v>
      </c>
      <c r="Z6" s="22">
        <v>10.85</v>
      </c>
      <c r="AA6" s="22">
        <v>10.7</v>
      </c>
      <c r="AB6" s="22">
        <v>10.9</v>
      </c>
      <c r="AC6" s="22">
        <v>10.9</v>
      </c>
      <c r="AD6" s="22">
        <v>11</v>
      </c>
      <c r="AE6" s="22">
        <v>11.1</v>
      </c>
      <c r="AF6" s="22">
        <v>10.98</v>
      </c>
      <c r="AG6" s="22">
        <v>11</v>
      </c>
      <c r="AH6" s="22">
        <v>10.9</v>
      </c>
      <c r="AI6" s="22">
        <v>10.8</v>
      </c>
      <c r="AJ6" s="154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10.935314338839264</v>
      </c>
      <c r="E7" s="11">
        <v>10.050000000000001</v>
      </c>
      <c r="F7" s="11">
        <v>11.1</v>
      </c>
      <c r="G7" s="11">
        <v>10.65</v>
      </c>
      <c r="H7" s="11">
        <v>10.53</v>
      </c>
      <c r="I7" s="11">
        <v>10</v>
      </c>
      <c r="J7" s="11">
        <v>10.6</v>
      </c>
      <c r="K7" s="11">
        <v>11.096</v>
      </c>
      <c r="L7" s="11">
        <v>10.199999999999999</v>
      </c>
      <c r="M7" s="11">
        <v>10.5</v>
      </c>
      <c r="N7" s="11">
        <v>10.36</v>
      </c>
      <c r="O7" s="11">
        <v>10.533041388779914</v>
      </c>
      <c r="P7" s="11">
        <v>9.81</v>
      </c>
      <c r="Q7" s="11">
        <v>10.45</v>
      </c>
      <c r="R7" s="149">
        <v>11.76</v>
      </c>
      <c r="S7" s="11">
        <v>11.013</v>
      </c>
      <c r="T7" s="11">
        <v>10.7</v>
      </c>
      <c r="U7" s="11">
        <v>10.7</v>
      </c>
      <c r="V7" s="11">
        <v>10.7</v>
      </c>
      <c r="W7" s="11"/>
      <c r="X7" s="11">
        <v>10.45</v>
      </c>
      <c r="Y7" s="149">
        <v>11</v>
      </c>
      <c r="Z7" s="11">
        <v>10.85</v>
      </c>
      <c r="AA7" s="11">
        <v>10.9</v>
      </c>
      <c r="AB7" s="11">
        <v>11</v>
      </c>
      <c r="AC7" s="11">
        <v>10.199999999999999</v>
      </c>
      <c r="AD7" s="11">
        <v>10.199999999999999</v>
      </c>
      <c r="AE7" s="11">
        <v>11</v>
      </c>
      <c r="AF7" s="11">
        <v>11</v>
      </c>
      <c r="AG7" s="11">
        <v>11.25</v>
      </c>
      <c r="AH7" s="11">
        <v>11.1</v>
      </c>
      <c r="AI7" s="11">
        <v>10.7</v>
      </c>
      <c r="AJ7" s="154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3</v>
      </c>
    </row>
    <row r="8" spans="1:66">
      <c r="A8" s="30"/>
      <c r="B8" s="19">
        <v>1</v>
      </c>
      <c r="C8" s="9">
        <v>3</v>
      </c>
      <c r="D8" s="10">
        <v>11.215895313300495</v>
      </c>
      <c r="E8" s="11">
        <v>10.25</v>
      </c>
      <c r="F8" s="150">
        <v>11.600000000000001</v>
      </c>
      <c r="G8" s="11">
        <v>10.67</v>
      </c>
      <c r="H8" s="11">
        <v>10.9</v>
      </c>
      <c r="I8" s="11">
        <v>10.299999999999999</v>
      </c>
      <c r="J8" s="11">
        <v>10.7</v>
      </c>
      <c r="K8" s="11">
        <v>11.324999999999999</v>
      </c>
      <c r="L8" s="11">
        <v>10.43</v>
      </c>
      <c r="M8" s="150">
        <v>9.91</v>
      </c>
      <c r="N8" s="11">
        <v>11.23</v>
      </c>
      <c r="O8" s="11">
        <v>10.894335719968179</v>
      </c>
      <c r="P8" s="150">
        <v>9.67</v>
      </c>
      <c r="Q8" s="11">
        <v>10.66</v>
      </c>
      <c r="R8" s="149">
        <v>11.92</v>
      </c>
      <c r="S8" s="11">
        <v>11.073</v>
      </c>
      <c r="T8" s="11">
        <v>10.9</v>
      </c>
      <c r="U8" s="11">
        <v>10.5</v>
      </c>
      <c r="V8" s="11">
        <v>10.8</v>
      </c>
      <c r="W8" s="11"/>
      <c r="X8" s="11">
        <v>10.7</v>
      </c>
      <c r="Y8" s="149">
        <v>11</v>
      </c>
      <c r="Z8" s="11">
        <v>10.85</v>
      </c>
      <c r="AA8" s="11">
        <v>10.8</v>
      </c>
      <c r="AB8" s="11">
        <v>10.5</v>
      </c>
      <c r="AC8" s="11">
        <v>10.3</v>
      </c>
      <c r="AD8" s="11">
        <v>10.6</v>
      </c>
      <c r="AE8" s="11">
        <v>11.2</v>
      </c>
      <c r="AF8" s="11">
        <v>10.9</v>
      </c>
      <c r="AG8" s="11">
        <v>11.3</v>
      </c>
      <c r="AH8" s="11">
        <v>10.7</v>
      </c>
      <c r="AI8" s="11">
        <v>10.65</v>
      </c>
      <c r="AJ8" s="154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11.473168933890745</v>
      </c>
      <c r="E9" s="11">
        <v>10.8</v>
      </c>
      <c r="F9" s="11">
        <v>11.1</v>
      </c>
      <c r="G9" s="11">
        <v>10.74</v>
      </c>
      <c r="H9" s="11">
        <v>10.3</v>
      </c>
      <c r="I9" s="11">
        <v>10.1</v>
      </c>
      <c r="J9" s="11">
        <v>10.7</v>
      </c>
      <c r="K9" s="11">
        <v>11.467000000000001</v>
      </c>
      <c r="L9" s="11">
        <v>10.8</v>
      </c>
      <c r="M9" s="11">
        <v>10.3</v>
      </c>
      <c r="N9" s="11">
        <v>10.88</v>
      </c>
      <c r="O9" s="11">
        <v>10.663291437549097</v>
      </c>
      <c r="P9" s="150">
        <v>9.68</v>
      </c>
      <c r="Q9" s="11">
        <v>10.64</v>
      </c>
      <c r="R9" s="149">
        <v>11.73</v>
      </c>
      <c r="S9" s="11">
        <v>11.212999999999999</v>
      </c>
      <c r="T9" s="11">
        <v>10.7</v>
      </c>
      <c r="U9" s="11">
        <v>10.7</v>
      </c>
      <c r="V9" s="11">
        <v>10.9</v>
      </c>
      <c r="W9" s="11"/>
      <c r="X9" s="11">
        <v>10.85</v>
      </c>
      <c r="Y9" s="149">
        <v>11</v>
      </c>
      <c r="Z9" s="11">
        <v>10.8</v>
      </c>
      <c r="AA9" s="11">
        <v>11</v>
      </c>
      <c r="AB9" s="11">
        <v>10.5</v>
      </c>
      <c r="AC9" s="11">
        <v>10.9</v>
      </c>
      <c r="AD9" s="11">
        <v>10.7</v>
      </c>
      <c r="AE9" s="11">
        <v>11.2</v>
      </c>
      <c r="AF9" s="11">
        <v>11.08</v>
      </c>
      <c r="AG9" s="11">
        <v>11.35</v>
      </c>
      <c r="AH9" s="11">
        <v>11</v>
      </c>
      <c r="AI9" s="11">
        <v>10.5</v>
      </c>
      <c r="AJ9" s="154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10.755993304642219</v>
      </c>
      <c r="BN9" s="28"/>
    </row>
    <row r="10" spans="1:66">
      <c r="A10" s="30"/>
      <c r="B10" s="19">
        <v>1</v>
      </c>
      <c r="C10" s="9">
        <v>5</v>
      </c>
      <c r="D10" s="10">
        <v>11.245823385026268</v>
      </c>
      <c r="E10" s="11">
        <v>10.3</v>
      </c>
      <c r="F10" s="11">
        <v>10.9</v>
      </c>
      <c r="G10" s="11">
        <v>10.73</v>
      </c>
      <c r="H10" s="11">
        <v>10.61</v>
      </c>
      <c r="I10" s="11">
        <v>10.299999999999999</v>
      </c>
      <c r="J10" s="11">
        <v>10.7</v>
      </c>
      <c r="K10" s="11">
        <v>11.18</v>
      </c>
      <c r="L10" s="11">
        <v>10.65</v>
      </c>
      <c r="M10" s="11">
        <v>10.5</v>
      </c>
      <c r="N10" s="11">
        <v>10.9</v>
      </c>
      <c r="O10" s="11">
        <v>10.707016256938937</v>
      </c>
      <c r="P10" s="11">
        <v>9.7799999999999994</v>
      </c>
      <c r="Q10" s="11">
        <v>10.74</v>
      </c>
      <c r="R10" s="149">
        <v>11.86</v>
      </c>
      <c r="S10" s="11">
        <v>11.204000000000001</v>
      </c>
      <c r="T10" s="11">
        <v>10.8</v>
      </c>
      <c r="U10" s="11">
        <v>10.4</v>
      </c>
      <c r="V10" s="11">
        <v>11.2</v>
      </c>
      <c r="W10" s="11"/>
      <c r="X10" s="11">
        <v>10.7</v>
      </c>
      <c r="Y10" s="149">
        <v>11</v>
      </c>
      <c r="Z10" s="11">
        <v>10.9</v>
      </c>
      <c r="AA10" s="11">
        <v>11</v>
      </c>
      <c r="AB10" s="11">
        <v>11.2</v>
      </c>
      <c r="AC10" s="11">
        <v>10.5</v>
      </c>
      <c r="AD10" s="11">
        <v>10.8</v>
      </c>
      <c r="AE10" s="11">
        <v>10.9</v>
      </c>
      <c r="AF10" s="11">
        <v>11.09</v>
      </c>
      <c r="AG10" s="11">
        <v>11.2</v>
      </c>
      <c r="AH10" s="11">
        <v>10.9</v>
      </c>
      <c r="AI10" s="11">
        <v>11</v>
      </c>
      <c r="AJ10" s="154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10.987757258671873</v>
      </c>
      <c r="E11" s="11">
        <v>10.65</v>
      </c>
      <c r="F11" s="11">
        <v>10.9</v>
      </c>
      <c r="G11" s="11">
        <v>10.74</v>
      </c>
      <c r="H11" s="11">
        <v>10.63</v>
      </c>
      <c r="I11" s="11">
        <v>10.4</v>
      </c>
      <c r="J11" s="11">
        <v>10.6</v>
      </c>
      <c r="K11" s="11">
        <v>11.106</v>
      </c>
      <c r="L11" s="11">
        <v>10.49</v>
      </c>
      <c r="M11" s="11">
        <v>10.5</v>
      </c>
      <c r="N11" s="11">
        <v>11.77</v>
      </c>
      <c r="O11" s="11">
        <v>10.569736842105261</v>
      </c>
      <c r="P11" s="11">
        <v>10.17</v>
      </c>
      <c r="Q11" s="11">
        <v>10.46</v>
      </c>
      <c r="R11" s="149">
        <v>11.58</v>
      </c>
      <c r="S11" s="11">
        <v>11.23</v>
      </c>
      <c r="T11" s="11">
        <v>11</v>
      </c>
      <c r="U11" s="11">
        <v>10.5</v>
      </c>
      <c r="V11" s="11">
        <v>11.1</v>
      </c>
      <c r="W11" s="11"/>
      <c r="X11" s="11">
        <v>10.7</v>
      </c>
      <c r="Y11" s="149">
        <v>11</v>
      </c>
      <c r="Z11" s="11">
        <v>10.9</v>
      </c>
      <c r="AA11" s="11">
        <v>10.5</v>
      </c>
      <c r="AB11" s="11">
        <v>10.7</v>
      </c>
      <c r="AC11" s="11">
        <v>10.9</v>
      </c>
      <c r="AD11" s="11">
        <v>10.4</v>
      </c>
      <c r="AE11" s="11">
        <v>11</v>
      </c>
      <c r="AF11" s="11">
        <v>10.91</v>
      </c>
      <c r="AG11" s="11">
        <v>11.45</v>
      </c>
      <c r="AH11" s="11">
        <v>11.3</v>
      </c>
      <c r="AI11" s="11">
        <v>10.8</v>
      </c>
      <c r="AJ11" s="154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10.975809621086277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54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11.135611228023054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54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10.805916729053147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54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11.031362760236552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54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11.306869015985239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54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11.289055852674442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54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11.351576655151579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54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11.363634347737282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54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11.352237538396235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54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10.934668476589673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54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11.015933116863822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54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11.495941087887115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54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11.326123569157485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54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10.936295283856259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54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271</v>
      </c>
      <c r="C26" s="12"/>
      <c r="D26" s="23">
        <v>11.156856979971476</v>
      </c>
      <c r="E26" s="23">
        <v>10.416666666666666</v>
      </c>
      <c r="F26" s="23">
        <v>11.100000000000001</v>
      </c>
      <c r="G26" s="23">
        <v>10.698333333333332</v>
      </c>
      <c r="H26" s="23">
        <v>10.651666666666667</v>
      </c>
      <c r="I26" s="23">
        <v>10.233333333333333</v>
      </c>
      <c r="J26" s="23">
        <v>10.65</v>
      </c>
      <c r="K26" s="23">
        <v>11.2235</v>
      </c>
      <c r="L26" s="23">
        <v>10.468333333333334</v>
      </c>
      <c r="M26" s="23">
        <v>10.385</v>
      </c>
      <c r="N26" s="23">
        <v>11.020000000000001</v>
      </c>
      <c r="O26" s="23">
        <v>10.714812529982103</v>
      </c>
      <c r="P26" s="23">
        <v>9.8566666666666674</v>
      </c>
      <c r="Q26" s="23">
        <v>10.618333333333334</v>
      </c>
      <c r="R26" s="23">
        <v>11.698333333333332</v>
      </c>
      <c r="S26" s="23">
        <v>11.143666666666668</v>
      </c>
      <c r="T26" s="23">
        <v>10.816666666666665</v>
      </c>
      <c r="U26" s="23">
        <v>10.633333333333335</v>
      </c>
      <c r="V26" s="23">
        <v>11.016666666666666</v>
      </c>
      <c r="W26" s="23" t="s">
        <v>702</v>
      </c>
      <c r="X26" s="23">
        <v>10.683333333333332</v>
      </c>
      <c r="Y26" s="23">
        <v>11</v>
      </c>
      <c r="Z26" s="23">
        <v>10.858333333333333</v>
      </c>
      <c r="AA26" s="23">
        <v>10.816666666666668</v>
      </c>
      <c r="AB26" s="23">
        <v>10.799999999999999</v>
      </c>
      <c r="AC26" s="23">
        <v>10.616666666666667</v>
      </c>
      <c r="AD26" s="23">
        <v>10.616666666666665</v>
      </c>
      <c r="AE26" s="23">
        <v>11.066666666666668</v>
      </c>
      <c r="AF26" s="23">
        <v>10.993333333333332</v>
      </c>
      <c r="AG26" s="23">
        <v>11.258333333333333</v>
      </c>
      <c r="AH26" s="23">
        <v>10.983333333333334</v>
      </c>
      <c r="AI26" s="23">
        <v>10.741666666666667</v>
      </c>
      <c r="AJ26" s="154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272</v>
      </c>
      <c r="C27" s="29"/>
      <c r="D27" s="11">
        <v>11.175753270661774</v>
      </c>
      <c r="E27" s="11">
        <v>10.375</v>
      </c>
      <c r="F27" s="11">
        <v>11.05</v>
      </c>
      <c r="G27" s="11">
        <v>10.7</v>
      </c>
      <c r="H27" s="11">
        <v>10.620000000000001</v>
      </c>
      <c r="I27" s="11">
        <v>10.299999999999999</v>
      </c>
      <c r="J27" s="11">
        <v>10.649999999999999</v>
      </c>
      <c r="K27" s="11">
        <v>11.173500000000001</v>
      </c>
      <c r="L27" s="11">
        <v>10.46</v>
      </c>
      <c r="M27" s="11">
        <v>10.5</v>
      </c>
      <c r="N27" s="11">
        <v>10.940000000000001</v>
      </c>
      <c r="O27" s="11">
        <v>10.685153847244017</v>
      </c>
      <c r="P27" s="11">
        <v>9.7949999999999999</v>
      </c>
      <c r="Q27" s="11">
        <v>10.65</v>
      </c>
      <c r="R27" s="11">
        <v>11.745000000000001</v>
      </c>
      <c r="S27" s="11">
        <v>11.166499999999999</v>
      </c>
      <c r="T27" s="11">
        <v>10.8</v>
      </c>
      <c r="U27" s="11">
        <v>10.6</v>
      </c>
      <c r="V27" s="11">
        <v>11</v>
      </c>
      <c r="W27" s="11" t="s">
        <v>702</v>
      </c>
      <c r="X27" s="11">
        <v>10.7</v>
      </c>
      <c r="Y27" s="11">
        <v>11</v>
      </c>
      <c r="Z27" s="11">
        <v>10.85</v>
      </c>
      <c r="AA27" s="11">
        <v>10.850000000000001</v>
      </c>
      <c r="AB27" s="11">
        <v>10.8</v>
      </c>
      <c r="AC27" s="11">
        <v>10.7</v>
      </c>
      <c r="AD27" s="11">
        <v>10.649999999999999</v>
      </c>
      <c r="AE27" s="11">
        <v>11.05</v>
      </c>
      <c r="AF27" s="11">
        <v>10.99</v>
      </c>
      <c r="AG27" s="11">
        <v>11.275</v>
      </c>
      <c r="AH27" s="11">
        <v>10.95</v>
      </c>
      <c r="AI27" s="11">
        <v>10.75</v>
      </c>
      <c r="AJ27" s="154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273</v>
      </c>
      <c r="C28" s="29"/>
      <c r="D28" s="24">
        <v>0.20788201929193292</v>
      </c>
      <c r="E28" s="24">
        <v>0.27507574714370342</v>
      </c>
      <c r="F28" s="24">
        <v>0.26076809620810637</v>
      </c>
      <c r="G28" s="24">
        <v>4.262237284181479E-2</v>
      </c>
      <c r="H28" s="24">
        <v>0.23894908802225334</v>
      </c>
      <c r="I28" s="24">
        <v>0.15055453054181606</v>
      </c>
      <c r="J28" s="24">
        <v>5.4772255750516419E-2</v>
      </c>
      <c r="K28" s="24">
        <v>0.14473527558960889</v>
      </c>
      <c r="L28" s="24">
        <v>0.23198419486393215</v>
      </c>
      <c r="M28" s="24">
        <v>0.25248762345905174</v>
      </c>
      <c r="N28" s="24">
        <v>0.46428439560252288</v>
      </c>
      <c r="O28" s="24">
        <v>0.16231573450399298</v>
      </c>
      <c r="P28" s="24">
        <v>0.20116328359486144</v>
      </c>
      <c r="Q28" s="24">
        <v>0.13452385166455302</v>
      </c>
      <c r="R28" s="24">
        <v>0.21094233019161102</v>
      </c>
      <c r="S28" s="24">
        <v>8.7388023588285083E-2</v>
      </c>
      <c r="T28" s="24">
        <v>0.11690451944500151</v>
      </c>
      <c r="U28" s="24">
        <v>0.2160246899469285</v>
      </c>
      <c r="V28" s="24">
        <v>0.26394443859772204</v>
      </c>
      <c r="W28" s="24" t="s">
        <v>702</v>
      </c>
      <c r="X28" s="24">
        <v>0.12909944487358066</v>
      </c>
      <c r="Y28" s="24">
        <v>0</v>
      </c>
      <c r="Z28" s="24">
        <v>3.7638632635454035E-2</v>
      </c>
      <c r="AA28" s="24">
        <v>0.19407902170679525</v>
      </c>
      <c r="AB28" s="24">
        <v>0.2828427124746189</v>
      </c>
      <c r="AC28" s="24">
        <v>0.3250640962435975</v>
      </c>
      <c r="AD28" s="24">
        <v>0.28577380332470431</v>
      </c>
      <c r="AE28" s="24">
        <v>0.12110601416389924</v>
      </c>
      <c r="AF28" s="24">
        <v>8.0911474258393304E-2</v>
      </c>
      <c r="AG28" s="24">
        <v>0.15302505241517361</v>
      </c>
      <c r="AH28" s="24">
        <v>0.20412414523193181</v>
      </c>
      <c r="AI28" s="24">
        <v>0.16857243744653722</v>
      </c>
      <c r="AJ28" s="208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56"/>
    </row>
    <row r="29" spans="1:65">
      <c r="A29" s="30"/>
      <c r="B29" s="3" t="s">
        <v>87</v>
      </c>
      <c r="C29" s="29"/>
      <c r="D29" s="13">
        <v>1.8632668650778422E-2</v>
      </c>
      <c r="E29" s="13">
        <v>2.6407271725795531E-2</v>
      </c>
      <c r="F29" s="13">
        <v>2.349262128000958E-2</v>
      </c>
      <c r="G29" s="13">
        <v>3.9840198948572795E-3</v>
      </c>
      <c r="H29" s="13">
        <v>2.2433023441300579E-2</v>
      </c>
      <c r="I29" s="13">
        <v>1.4712169108320789E-2</v>
      </c>
      <c r="J29" s="13">
        <v>5.1429348122550627E-3</v>
      </c>
      <c r="K29" s="13">
        <v>1.2895734449112031E-2</v>
      </c>
      <c r="L29" s="13">
        <v>2.2160566298098917E-2</v>
      </c>
      <c r="M29" s="13">
        <v>2.4312722528555777E-2</v>
      </c>
      <c r="N29" s="13">
        <v>4.2131070381354156E-2</v>
      </c>
      <c r="O29" s="13">
        <v>1.5148723699066351E-2</v>
      </c>
      <c r="P29" s="13">
        <v>2.0408855285241268E-2</v>
      </c>
      <c r="Q29" s="13">
        <v>1.2669017579458767E-2</v>
      </c>
      <c r="R29" s="13">
        <v>1.803182762715011E-2</v>
      </c>
      <c r="S29" s="13">
        <v>7.8419452234409735E-3</v>
      </c>
      <c r="T29" s="13">
        <v>1.0807813816178877E-2</v>
      </c>
      <c r="U29" s="13">
        <v>2.0315801562407067E-2</v>
      </c>
      <c r="V29" s="13">
        <v>2.3958647981638916E-2</v>
      </c>
      <c r="W29" s="13" t="s">
        <v>702</v>
      </c>
      <c r="X29" s="13">
        <v>1.2084191407823465E-2</v>
      </c>
      <c r="Y29" s="13">
        <v>0</v>
      </c>
      <c r="Z29" s="13">
        <v>3.4663360830809553E-3</v>
      </c>
      <c r="AA29" s="13">
        <v>1.7942590604634382E-2</v>
      </c>
      <c r="AB29" s="13">
        <v>2.6189140043946197E-2</v>
      </c>
      <c r="AC29" s="13">
        <v>3.0618282220747015E-2</v>
      </c>
      <c r="AD29" s="13">
        <v>2.6917469700914066E-2</v>
      </c>
      <c r="AE29" s="13">
        <v>1.094331453288246E-2</v>
      </c>
      <c r="AF29" s="13">
        <v>7.3600492048265598E-3</v>
      </c>
      <c r="AG29" s="13">
        <v>1.3592158615707501E-2</v>
      </c>
      <c r="AH29" s="13">
        <v>1.8584899414136432E-2</v>
      </c>
      <c r="AI29" s="13">
        <v>1.5693322337924333E-2</v>
      </c>
      <c r="AJ29" s="154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274</v>
      </c>
      <c r="C30" s="29"/>
      <c r="D30" s="13">
        <v>3.7268866200971473E-2</v>
      </c>
      <c r="E30" s="13">
        <v>-3.1547680289936708E-2</v>
      </c>
      <c r="F30" s="13">
        <v>3.1982791883043538E-2</v>
      </c>
      <c r="G30" s="13">
        <v>-5.3607295649766851E-3</v>
      </c>
      <c r="H30" s="13">
        <v>-9.6993959572776456E-3</v>
      </c>
      <c r="I30" s="13">
        <v>-4.8592441116833918E-2</v>
      </c>
      <c r="J30" s="13">
        <v>-9.8543483284312394E-3</v>
      </c>
      <c r="K30" s="13">
        <v>4.3464762585526007E-2</v>
      </c>
      <c r="L30" s="13">
        <v>-2.6744156784174744E-2</v>
      </c>
      <c r="M30" s="13">
        <v>-3.4491775341855324E-2</v>
      </c>
      <c r="N30" s="13">
        <v>2.4545078067670367E-2</v>
      </c>
      <c r="O30" s="13">
        <v>-3.8286352077164798E-3</v>
      </c>
      <c r="P30" s="13">
        <v>-8.3611676997549678E-2</v>
      </c>
      <c r="Q30" s="13">
        <v>-1.2798443380349855E-2</v>
      </c>
      <c r="R30" s="13">
        <v>8.7610693127189387E-2</v>
      </c>
      <c r="S30" s="13">
        <v>3.6042544007268251E-2</v>
      </c>
      <c r="T30" s="13">
        <v>5.6408887869294766E-3</v>
      </c>
      <c r="U30" s="13">
        <v>-1.1403872039967289E-2</v>
      </c>
      <c r="V30" s="13">
        <v>2.4235173325362958E-2</v>
      </c>
      <c r="W30" s="13" t="s">
        <v>702</v>
      </c>
      <c r="X30" s="13">
        <v>-6.7553009053592517E-3</v>
      </c>
      <c r="Y30" s="13">
        <v>2.2685649613826797E-2</v>
      </c>
      <c r="Z30" s="13">
        <v>9.5146980657698776E-3</v>
      </c>
      <c r="AA30" s="13">
        <v>5.6408887869299207E-3</v>
      </c>
      <c r="AB30" s="13">
        <v>4.0913650753935382E-3</v>
      </c>
      <c r="AC30" s="13">
        <v>-1.2953395751503449E-2</v>
      </c>
      <c r="AD30" s="13">
        <v>-1.295339575150356E-2</v>
      </c>
      <c r="AE30" s="13">
        <v>2.8883744459971439E-2</v>
      </c>
      <c r="AF30" s="13">
        <v>2.20658401292122E-2</v>
      </c>
      <c r="AG30" s="13">
        <v>4.6703267142636395E-2</v>
      </c>
      <c r="AH30" s="13">
        <v>2.1136125902290859E-2</v>
      </c>
      <c r="AI30" s="13">
        <v>-1.3319679149826902E-3</v>
      </c>
      <c r="AJ30" s="154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275</v>
      </c>
      <c r="C31" s="47"/>
      <c r="D31" s="45" t="s">
        <v>276</v>
      </c>
      <c r="E31" s="45">
        <v>0.91</v>
      </c>
      <c r="F31" s="45">
        <v>1</v>
      </c>
      <c r="G31" s="45">
        <v>0.12</v>
      </c>
      <c r="H31" s="45">
        <v>0.25</v>
      </c>
      <c r="I31" s="45">
        <v>1.42</v>
      </c>
      <c r="J31" s="45">
        <v>0.26</v>
      </c>
      <c r="K31" s="45">
        <v>1.34</v>
      </c>
      <c r="L31" s="45">
        <v>0.76</v>
      </c>
      <c r="M31" s="45">
        <v>1</v>
      </c>
      <c r="N31" s="45">
        <v>0.78</v>
      </c>
      <c r="O31" s="45">
        <v>7.0000000000000007E-2</v>
      </c>
      <c r="P31" s="45">
        <v>2.4700000000000002</v>
      </c>
      <c r="Q31" s="45">
        <v>0.34</v>
      </c>
      <c r="R31" s="45">
        <v>2.67</v>
      </c>
      <c r="S31" s="45">
        <v>1.1200000000000001</v>
      </c>
      <c r="T31" s="45">
        <v>0.21</v>
      </c>
      <c r="U31" s="45">
        <v>0.3</v>
      </c>
      <c r="V31" s="45">
        <v>0.77</v>
      </c>
      <c r="W31" s="45" t="s">
        <v>276</v>
      </c>
      <c r="X31" s="45">
        <v>0.16</v>
      </c>
      <c r="Y31" s="45" t="s">
        <v>276</v>
      </c>
      <c r="Z31" s="45">
        <v>0.33</v>
      </c>
      <c r="AA31" s="45">
        <v>0.21</v>
      </c>
      <c r="AB31" s="45">
        <v>0.16</v>
      </c>
      <c r="AC31" s="45">
        <v>0.35</v>
      </c>
      <c r="AD31" s="45">
        <v>0.35</v>
      </c>
      <c r="AE31" s="45">
        <v>0.91</v>
      </c>
      <c r="AF31" s="45">
        <v>0.7</v>
      </c>
      <c r="AG31" s="45">
        <v>1.44</v>
      </c>
      <c r="AH31" s="45">
        <v>0.67</v>
      </c>
      <c r="AI31" s="45">
        <v>0</v>
      </c>
      <c r="AJ31" s="154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 t="s">
        <v>277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BM32" s="55"/>
    </row>
    <row r="33" spans="1:65">
      <c r="BM33" s="55"/>
    </row>
    <row r="34" spans="1:65" ht="15">
      <c r="B34" s="8" t="s">
        <v>508</v>
      </c>
      <c r="BM34" s="28" t="s">
        <v>278</v>
      </c>
    </row>
    <row r="35" spans="1:65" ht="15">
      <c r="A35" s="25" t="s">
        <v>123</v>
      </c>
      <c r="B35" s="18" t="s">
        <v>110</v>
      </c>
      <c r="C35" s="15" t="s">
        <v>111</v>
      </c>
      <c r="D35" s="16" t="s">
        <v>229</v>
      </c>
      <c r="E35" s="15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1</v>
      </c>
    </row>
    <row r="36" spans="1:65">
      <c r="A36" s="30"/>
      <c r="B36" s="19" t="s">
        <v>230</v>
      </c>
      <c r="C36" s="9" t="s">
        <v>230</v>
      </c>
      <c r="D36" s="152" t="s">
        <v>233</v>
      </c>
      <c r="E36" s="15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 t="s">
        <v>83</v>
      </c>
    </row>
    <row r="37" spans="1:65">
      <c r="A37" s="30"/>
      <c r="B37" s="19"/>
      <c r="C37" s="9"/>
      <c r="D37" s="10" t="s">
        <v>264</v>
      </c>
      <c r="E37" s="15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2</v>
      </c>
    </row>
    <row r="38" spans="1:65">
      <c r="A38" s="30"/>
      <c r="B38" s="19"/>
      <c r="C38" s="9"/>
      <c r="D38" s="26" t="s">
        <v>268</v>
      </c>
      <c r="E38" s="15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2</v>
      </c>
    </row>
    <row r="39" spans="1:65">
      <c r="A39" s="30"/>
      <c r="B39" s="18">
        <v>1</v>
      </c>
      <c r="C39" s="14">
        <v>1</v>
      </c>
      <c r="D39" s="148" t="s">
        <v>104</v>
      </c>
      <c r="E39" s="15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>
        <v>1</v>
      </c>
      <c r="C40" s="9">
        <v>2</v>
      </c>
      <c r="D40" s="149" t="s">
        <v>104</v>
      </c>
      <c r="E40" s="15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1</v>
      </c>
    </row>
    <row r="41" spans="1:65">
      <c r="A41" s="30"/>
      <c r="B41" s="19">
        <v>1</v>
      </c>
      <c r="C41" s="9">
        <v>3</v>
      </c>
      <c r="D41" s="149" t="s">
        <v>104</v>
      </c>
      <c r="E41" s="15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16</v>
      </c>
    </row>
    <row r="42" spans="1:65">
      <c r="A42" s="30"/>
      <c r="B42" s="19">
        <v>1</v>
      </c>
      <c r="C42" s="9">
        <v>4</v>
      </c>
      <c r="D42" s="149" t="s">
        <v>104</v>
      </c>
      <c r="E42" s="154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 t="s">
        <v>104</v>
      </c>
    </row>
    <row r="43" spans="1:65">
      <c r="A43" s="30"/>
      <c r="B43" s="19">
        <v>1</v>
      </c>
      <c r="C43" s="9">
        <v>5</v>
      </c>
      <c r="D43" s="149" t="s">
        <v>104</v>
      </c>
      <c r="E43" s="154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8">
        <v>7</v>
      </c>
    </row>
    <row r="44" spans="1:65">
      <c r="A44" s="30"/>
      <c r="B44" s="19">
        <v>1</v>
      </c>
      <c r="C44" s="9">
        <v>6</v>
      </c>
      <c r="D44" s="149" t="s">
        <v>104</v>
      </c>
      <c r="E44" s="15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55"/>
    </row>
    <row r="45" spans="1:65">
      <c r="A45" s="30"/>
      <c r="B45" s="20" t="s">
        <v>271</v>
      </c>
      <c r="C45" s="12"/>
      <c r="D45" s="23" t="s">
        <v>702</v>
      </c>
      <c r="E45" s="15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30"/>
      <c r="B46" s="3" t="s">
        <v>272</v>
      </c>
      <c r="C46" s="29"/>
      <c r="D46" s="11" t="s">
        <v>702</v>
      </c>
      <c r="E46" s="15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30"/>
      <c r="B47" s="3" t="s">
        <v>273</v>
      </c>
      <c r="C47" s="29"/>
      <c r="D47" s="24" t="s">
        <v>702</v>
      </c>
      <c r="E47" s="15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A48" s="30"/>
      <c r="B48" s="3" t="s">
        <v>87</v>
      </c>
      <c r="C48" s="29"/>
      <c r="D48" s="13" t="s">
        <v>702</v>
      </c>
      <c r="E48" s="15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30"/>
      <c r="B49" s="3" t="s">
        <v>274</v>
      </c>
      <c r="C49" s="29"/>
      <c r="D49" s="13" t="s">
        <v>702</v>
      </c>
      <c r="E49" s="15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A50" s="30"/>
      <c r="B50" s="46" t="s">
        <v>275</v>
      </c>
      <c r="C50" s="47"/>
      <c r="D50" s="45" t="s">
        <v>276</v>
      </c>
      <c r="E50" s="15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5"/>
    </row>
    <row r="51" spans="1:65">
      <c r="B51" s="31"/>
      <c r="C51" s="20"/>
      <c r="D51" s="20"/>
      <c r="BM51" s="55"/>
    </row>
    <row r="52" spans="1:65" ht="15">
      <c r="B52" s="8" t="s">
        <v>509</v>
      </c>
      <c r="BM52" s="28" t="s">
        <v>278</v>
      </c>
    </row>
    <row r="53" spans="1:65" ht="15">
      <c r="A53" s="25" t="s">
        <v>124</v>
      </c>
      <c r="B53" s="18" t="s">
        <v>110</v>
      </c>
      <c r="C53" s="15" t="s">
        <v>111</v>
      </c>
      <c r="D53" s="16" t="s">
        <v>229</v>
      </c>
      <c r="E53" s="15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8">
        <v>1</v>
      </c>
    </row>
    <row r="54" spans="1:65">
      <c r="A54" s="30"/>
      <c r="B54" s="19" t="s">
        <v>230</v>
      </c>
      <c r="C54" s="9" t="s">
        <v>230</v>
      </c>
      <c r="D54" s="152" t="s">
        <v>233</v>
      </c>
      <c r="E54" s="15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8" t="s">
        <v>83</v>
      </c>
    </row>
    <row r="55" spans="1:65">
      <c r="A55" s="30"/>
      <c r="B55" s="19"/>
      <c r="C55" s="9"/>
      <c r="D55" s="10" t="s">
        <v>264</v>
      </c>
      <c r="E55" s="15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8">
        <v>2</v>
      </c>
    </row>
    <row r="56" spans="1:65">
      <c r="A56" s="30"/>
      <c r="B56" s="19"/>
      <c r="C56" s="9"/>
      <c r="D56" s="26" t="s">
        <v>268</v>
      </c>
      <c r="E56" s="15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2</v>
      </c>
    </row>
    <row r="57" spans="1:65">
      <c r="A57" s="30"/>
      <c r="B57" s="18">
        <v>1</v>
      </c>
      <c r="C57" s="14">
        <v>1</v>
      </c>
      <c r="D57" s="148" t="s">
        <v>104</v>
      </c>
      <c r="E57" s="15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>
        <v>1</v>
      </c>
      <c r="C58" s="9">
        <v>2</v>
      </c>
      <c r="D58" s="149" t="s">
        <v>104</v>
      </c>
      <c r="E58" s="15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>
        <v>1</v>
      </c>
      <c r="C59" s="9">
        <v>3</v>
      </c>
      <c r="D59" s="149" t="s">
        <v>104</v>
      </c>
      <c r="E59" s="15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16</v>
      </c>
    </row>
    <row r="60" spans="1:65">
      <c r="A60" s="30"/>
      <c r="B60" s="19">
        <v>1</v>
      </c>
      <c r="C60" s="9">
        <v>4</v>
      </c>
      <c r="D60" s="149" t="s">
        <v>104</v>
      </c>
      <c r="E60" s="15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 t="s">
        <v>104</v>
      </c>
    </row>
    <row r="61" spans="1:65">
      <c r="A61" s="30"/>
      <c r="B61" s="19">
        <v>1</v>
      </c>
      <c r="C61" s="9">
        <v>5</v>
      </c>
      <c r="D61" s="149" t="s">
        <v>104</v>
      </c>
      <c r="E61" s="15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7</v>
      </c>
    </row>
    <row r="62" spans="1:65">
      <c r="A62" s="30"/>
      <c r="B62" s="19">
        <v>1</v>
      </c>
      <c r="C62" s="9">
        <v>6</v>
      </c>
      <c r="D62" s="149" t="s">
        <v>104</v>
      </c>
      <c r="E62" s="15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55"/>
    </row>
    <row r="63" spans="1:65">
      <c r="A63" s="30"/>
      <c r="B63" s="20" t="s">
        <v>271</v>
      </c>
      <c r="C63" s="12"/>
      <c r="D63" s="23" t="s">
        <v>702</v>
      </c>
      <c r="E63" s="15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55"/>
    </row>
    <row r="64" spans="1:65">
      <c r="A64" s="30"/>
      <c r="B64" s="3" t="s">
        <v>272</v>
      </c>
      <c r="C64" s="29"/>
      <c r="D64" s="11" t="s">
        <v>702</v>
      </c>
      <c r="E64" s="15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55"/>
    </row>
    <row r="65" spans="1:65">
      <c r="A65" s="30"/>
      <c r="B65" s="3" t="s">
        <v>273</v>
      </c>
      <c r="C65" s="29"/>
      <c r="D65" s="24" t="s">
        <v>702</v>
      </c>
      <c r="E65" s="15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30"/>
      <c r="B66" s="3" t="s">
        <v>87</v>
      </c>
      <c r="C66" s="29"/>
      <c r="D66" s="13" t="s">
        <v>702</v>
      </c>
      <c r="E66" s="15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0"/>
      <c r="B67" s="3" t="s">
        <v>274</v>
      </c>
      <c r="C67" s="29"/>
      <c r="D67" s="13" t="s">
        <v>702</v>
      </c>
      <c r="E67" s="15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46" t="s">
        <v>275</v>
      </c>
      <c r="C68" s="47"/>
      <c r="D68" s="45" t="s">
        <v>276</v>
      </c>
      <c r="E68" s="15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B69" s="31"/>
      <c r="C69" s="20"/>
      <c r="D69" s="20"/>
      <c r="BM69" s="55"/>
    </row>
    <row r="70" spans="1:65">
      <c r="BM70" s="55"/>
    </row>
    <row r="71" spans="1:65">
      <c r="BM71" s="55"/>
    </row>
    <row r="72" spans="1:65">
      <c r="BM72" s="55"/>
    </row>
    <row r="73" spans="1:65">
      <c r="BM73" s="55"/>
    </row>
    <row r="74" spans="1:65">
      <c r="BM74" s="55"/>
    </row>
    <row r="75" spans="1:65">
      <c r="BM75" s="55"/>
    </row>
    <row r="76" spans="1:65">
      <c r="BM76" s="55"/>
    </row>
    <row r="77" spans="1:65">
      <c r="BM77" s="55"/>
    </row>
    <row r="78" spans="1:65">
      <c r="BM78" s="55"/>
    </row>
    <row r="79" spans="1:65">
      <c r="BM79" s="55"/>
    </row>
    <row r="80" spans="1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6"/>
    </row>
    <row r="119" spans="65:65">
      <c r="BM119" s="57"/>
    </row>
    <row r="120" spans="65:65">
      <c r="BM120" s="57"/>
    </row>
    <row r="121" spans="65:65">
      <c r="BM121" s="57"/>
    </row>
    <row r="122" spans="65:65">
      <c r="BM122" s="57"/>
    </row>
    <row r="123" spans="65:65">
      <c r="BM123" s="57"/>
    </row>
    <row r="124" spans="65:65">
      <c r="BM124" s="57"/>
    </row>
    <row r="125" spans="65:65">
      <c r="BM125" s="57"/>
    </row>
    <row r="126" spans="65:65">
      <c r="BM126" s="57"/>
    </row>
    <row r="127" spans="65:65">
      <c r="BM127" s="57"/>
    </row>
    <row r="128" spans="65:65">
      <c r="BM128" s="57"/>
    </row>
    <row r="129" spans="65:65">
      <c r="BM129" s="57"/>
    </row>
    <row r="130" spans="65:65">
      <c r="BM130" s="57"/>
    </row>
    <row r="131" spans="65:65">
      <c r="BM131" s="57"/>
    </row>
    <row r="132" spans="65:65">
      <c r="BM132" s="57"/>
    </row>
    <row r="133" spans="65:65">
      <c r="BM133" s="57"/>
    </row>
    <row r="134" spans="65:65">
      <c r="BM134" s="57"/>
    </row>
    <row r="135" spans="65:65">
      <c r="BM135" s="57"/>
    </row>
    <row r="136" spans="65:65">
      <c r="BM136" s="57"/>
    </row>
    <row r="137" spans="65:65">
      <c r="BM137" s="57"/>
    </row>
    <row r="138" spans="65:65">
      <c r="BM138" s="57"/>
    </row>
    <row r="139" spans="65:65">
      <c r="BM139" s="57"/>
    </row>
    <row r="140" spans="65:65">
      <c r="BM140" s="57"/>
    </row>
    <row r="141" spans="65:65">
      <c r="BM141" s="57"/>
    </row>
    <row r="142" spans="65:65">
      <c r="BM142" s="57"/>
    </row>
    <row r="143" spans="65:65">
      <c r="BM143" s="57"/>
    </row>
    <row r="144" spans="65:65">
      <c r="BM144" s="57"/>
    </row>
    <row r="145" spans="65:65">
      <c r="BM145" s="57"/>
    </row>
    <row r="146" spans="65:65">
      <c r="BM146" s="57"/>
    </row>
    <row r="147" spans="65:65">
      <c r="BM147" s="57"/>
    </row>
    <row r="148" spans="65:65">
      <c r="BM148" s="57"/>
    </row>
    <row r="149" spans="65:65">
      <c r="BM149" s="57"/>
    </row>
    <row r="150" spans="65:65">
      <c r="BM150" s="57"/>
    </row>
    <row r="151" spans="65:65">
      <c r="BM151" s="57"/>
    </row>
    <row r="152" spans="65:65">
      <c r="BM152" s="57"/>
    </row>
  </sheetData>
  <dataConsolidate/>
  <conditionalFormatting sqref="B6:C25 E6:AI25 B39:D44 B57:D62">
    <cfRule type="expression" dxfId="29" priority="9">
      <formula>AND($B6&lt;&gt;$B5,NOT(ISBLANK(INDIRECT(Anlyt_LabRefThisCol))))</formula>
    </cfRule>
  </conditionalFormatting>
  <conditionalFormatting sqref="C2:AI31 C35:D50 C53:D68">
    <cfRule type="expression" dxfId="28" priority="7" stopIfTrue="1">
      <formula>AND(ISBLANK(INDIRECT(Anlyt_LabRefLastCol)),ISBLANK(INDIRECT(Anlyt_LabRefThisCol)))</formula>
    </cfRule>
    <cfRule type="expression" dxfId="27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32D3-4BD9-4281-AEF9-BE3DAFEE7C95}">
  <sheetPr codeName="Sheet12"/>
  <dimension ref="A1:BN101"/>
  <sheetViews>
    <sheetView zoomScale="89" zoomScaleNormal="89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4" width="10.85546875" style="2" bestFit="1" customWidth="1"/>
    <col min="15" max="15" width="11" style="2" bestFit="1" customWidth="1"/>
    <col min="16" max="16" width="11.140625" style="2" bestFit="1" customWidth="1"/>
    <col min="17" max="26" width="11.28515625" style="2" bestFit="1" customWidth="1"/>
    <col min="27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510</v>
      </c>
      <c r="BM1" s="28" t="s">
        <v>278</v>
      </c>
    </row>
    <row r="2" spans="1:66" ht="15">
      <c r="A2" s="25" t="s">
        <v>98</v>
      </c>
      <c r="B2" s="18" t="s">
        <v>110</v>
      </c>
      <c r="C2" s="15" t="s">
        <v>111</v>
      </c>
      <c r="D2" s="14" t="s">
        <v>229</v>
      </c>
      <c r="E2" s="16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7" t="s">
        <v>229</v>
      </c>
      <c r="V2" s="17" t="s">
        <v>229</v>
      </c>
      <c r="W2" s="17" t="s">
        <v>229</v>
      </c>
      <c r="X2" s="17" t="s">
        <v>229</v>
      </c>
      <c r="Y2" s="17" t="s">
        <v>229</v>
      </c>
      <c r="Z2" s="17" t="s">
        <v>229</v>
      </c>
      <c r="AA2" s="154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51" t="s">
        <v>231</v>
      </c>
      <c r="E3" s="152" t="s">
        <v>232</v>
      </c>
      <c r="F3" s="153" t="s">
        <v>233</v>
      </c>
      <c r="G3" s="153" t="s">
        <v>234</v>
      </c>
      <c r="H3" s="153" t="s">
        <v>237</v>
      </c>
      <c r="I3" s="153" t="s">
        <v>238</v>
      </c>
      <c r="J3" s="153" t="s">
        <v>239</v>
      </c>
      <c r="K3" s="153" t="s">
        <v>241</v>
      </c>
      <c r="L3" s="153" t="s">
        <v>242</v>
      </c>
      <c r="M3" s="153" t="s">
        <v>243</v>
      </c>
      <c r="N3" s="153" t="s">
        <v>244</v>
      </c>
      <c r="O3" s="153" t="s">
        <v>245</v>
      </c>
      <c r="P3" s="153" t="s">
        <v>246</v>
      </c>
      <c r="Q3" s="153" t="s">
        <v>247</v>
      </c>
      <c r="R3" s="153" t="s">
        <v>250</v>
      </c>
      <c r="S3" s="153" t="s">
        <v>251</v>
      </c>
      <c r="T3" s="153" t="s">
        <v>252</v>
      </c>
      <c r="U3" s="153" t="s">
        <v>254</v>
      </c>
      <c r="V3" s="153" t="s">
        <v>257</v>
      </c>
      <c r="W3" s="153" t="s">
        <v>258</v>
      </c>
      <c r="X3" s="153" t="s">
        <v>260</v>
      </c>
      <c r="Y3" s="153" t="s">
        <v>261</v>
      </c>
      <c r="Z3" s="153" t="s">
        <v>262</v>
      </c>
      <c r="AA3" s="154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279</v>
      </c>
      <c r="F4" s="11" t="s">
        <v>279</v>
      </c>
      <c r="G4" s="11" t="s">
        <v>280</v>
      </c>
      <c r="H4" s="11" t="s">
        <v>280</v>
      </c>
      <c r="I4" s="11" t="s">
        <v>279</v>
      </c>
      <c r="J4" s="11" t="s">
        <v>279</v>
      </c>
      <c r="K4" s="11" t="s">
        <v>279</v>
      </c>
      <c r="L4" s="11" t="s">
        <v>280</v>
      </c>
      <c r="M4" s="11" t="s">
        <v>279</v>
      </c>
      <c r="N4" s="11" t="s">
        <v>279</v>
      </c>
      <c r="O4" s="11" t="s">
        <v>280</v>
      </c>
      <c r="P4" s="11" t="s">
        <v>281</v>
      </c>
      <c r="Q4" s="11" t="s">
        <v>279</v>
      </c>
      <c r="R4" s="11" t="s">
        <v>280</v>
      </c>
      <c r="S4" s="11" t="s">
        <v>279</v>
      </c>
      <c r="T4" s="11" t="s">
        <v>280</v>
      </c>
      <c r="U4" s="11" t="s">
        <v>279</v>
      </c>
      <c r="V4" s="11" t="s">
        <v>280</v>
      </c>
      <c r="W4" s="11" t="s">
        <v>279</v>
      </c>
      <c r="X4" s="11" t="s">
        <v>279</v>
      </c>
      <c r="Y4" s="11" t="s">
        <v>282</v>
      </c>
      <c r="Z4" s="11" t="s">
        <v>279</v>
      </c>
      <c r="AA4" s="154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7" t="s">
        <v>267</v>
      </c>
      <c r="E5" s="26" t="s">
        <v>116</v>
      </c>
      <c r="F5" s="26" t="s">
        <v>268</v>
      </c>
      <c r="G5" s="26" t="s">
        <v>115</v>
      </c>
      <c r="H5" s="26" t="s">
        <v>116</v>
      </c>
      <c r="I5" s="26" t="s">
        <v>116</v>
      </c>
      <c r="J5" s="26" t="s">
        <v>268</v>
      </c>
      <c r="K5" s="26" t="s">
        <v>116</v>
      </c>
      <c r="L5" s="26" t="s">
        <v>270</v>
      </c>
      <c r="M5" s="26" t="s">
        <v>116</v>
      </c>
      <c r="N5" s="26" t="s">
        <v>116</v>
      </c>
      <c r="O5" s="26" t="s">
        <v>270</v>
      </c>
      <c r="P5" s="26" t="s">
        <v>116</v>
      </c>
      <c r="Q5" s="26" t="s">
        <v>115</v>
      </c>
      <c r="R5" s="26" t="s">
        <v>116</v>
      </c>
      <c r="S5" s="26" t="s">
        <v>116</v>
      </c>
      <c r="T5" s="26" t="s">
        <v>115</v>
      </c>
      <c r="U5" s="26" t="s">
        <v>115</v>
      </c>
      <c r="V5" s="26" t="s">
        <v>116</v>
      </c>
      <c r="W5" s="26" t="s">
        <v>269</v>
      </c>
      <c r="X5" s="26" t="s">
        <v>116</v>
      </c>
      <c r="Y5" s="26" t="s">
        <v>283</v>
      </c>
      <c r="Z5" s="26" t="s">
        <v>116</v>
      </c>
      <c r="AA5" s="154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0">
        <v>10.95814508700275</v>
      </c>
      <c r="E6" s="211">
        <v>6.3E-2</v>
      </c>
      <c r="F6" s="211">
        <v>5.0999999999999997E-2</v>
      </c>
      <c r="G6" s="211">
        <v>1.29</v>
      </c>
      <c r="H6" s="212">
        <v>1.71</v>
      </c>
      <c r="I6" s="212">
        <v>6.48</v>
      </c>
      <c r="J6" s="211">
        <v>0.18300000000000002</v>
      </c>
      <c r="K6" s="212">
        <v>3.53</v>
      </c>
      <c r="L6" s="211">
        <v>0.56000000000000005</v>
      </c>
      <c r="M6" s="211">
        <v>0.10199999999999999</v>
      </c>
      <c r="N6" s="211" t="s">
        <v>284</v>
      </c>
      <c r="O6" s="212">
        <v>11.25</v>
      </c>
      <c r="P6" s="211"/>
      <c r="Q6" s="211">
        <v>2.3600000000000003E-2</v>
      </c>
      <c r="R6" s="211">
        <v>0.04</v>
      </c>
      <c r="S6" s="211">
        <v>0.06</v>
      </c>
      <c r="T6" s="211">
        <v>0.1</v>
      </c>
      <c r="U6" s="211">
        <v>0.6946</v>
      </c>
      <c r="V6" s="212">
        <v>9.86</v>
      </c>
      <c r="W6" s="211">
        <v>1.4377</v>
      </c>
      <c r="X6" s="211">
        <v>0.33</v>
      </c>
      <c r="Y6" s="211">
        <v>0.43330000000000002</v>
      </c>
      <c r="Z6" s="211">
        <v>0.10100000000000001</v>
      </c>
      <c r="AA6" s="208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13">
        <v>1</v>
      </c>
    </row>
    <row r="7" spans="1:66">
      <c r="A7" s="30"/>
      <c r="B7" s="19">
        <v>1</v>
      </c>
      <c r="C7" s="9">
        <v>2</v>
      </c>
      <c r="D7" s="214">
        <v>10.935314338839264</v>
      </c>
      <c r="E7" s="24">
        <v>6.5000000000000002E-2</v>
      </c>
      <c r="F7" s="24">
        <v>5.2000000000000005E-2</v>
      </c>
      <c r="G7" s="24">
        <v>1.1599999999999999</v>
      </c>
      <c r="H7" s="215">
        <v>1.75</v>
      </c>
      <c r="I7" s="215">
        <v>6.53</v>
      </c>
      <c r="J7" s="24">
        <v>0.17200000000000001</v>
      </c>
      <c r="K7" s="215">
        <v>3.46</v>
      </c>
      <c r="L7" s="24">
        <v>0.55000000000000004</v>
      </c>
      <c r="M7" s="24">
        <v>0.12100000000000001</v>
      </c>
      <c r="N7" s="24" t="s">
        <v>284</v>
      </c>
      <c r="O7" s="215">
        <v>11.47</v>
      </c>
      <c r="P7" s="24"/>
      <c r="Q7" s="24">
        <v>2.87E-2</v>
      </c>
      <c r="R7" s="24">
        <v>0.03</v>
      </c>
      <c r="S7" s="24">
        <v>7.0999999999999994E-2</v>
      </c>
      <c r="T7" s="24">
        <v>0.1</v>
      </c>
      <c r="U7" s="24">
        <v>0.67520000000000002</v>
      </c>
      <c r="V7" s="215">
        <v>9.84</v>
      </c>
      <c r="W7" s="24">
        <v>1.4892999999999998</v>
      </c>
      <c r="X7" s="24">
        <v>0.33800000000000002</v>
      </c>
      <c r="Y7" s="24">
        <v>0.40960000000000002</v>
      </c>
      <c r="Z7" s="24">
        <v>8.7999999999999995E-2</v>
      </c>
      <c r="AA7" s="208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13">
        <v>3</v>
      </c>
    </row>
    <row r="8" spans="1:66">
      <c r="A8" s="30"/>
      <c r="B8" s="19">
        <v>1</v>
      </c>
      <c r="C8" s="9">
        <v>3</v>
      </c>
      <c r="D8" s="214">
        <v>11.215895313300495</v>
      </c>
      <c r="E8" s="24">
        <v>6.8000000000000005E-2</v>
      </c>
      <c r="F8" s="24">
        <v>4.9999999999999996E-2</v>
      </c>
      <c r="G8" s="24">
        <v>1.2</v>
      </c>
      <c r="H8" s="215">
        <v>1.74</v>
      </c>
      <c r="I8" s="215">
        <v>6.1449999999999996</v>
      </c>
      <c r="J8" s="24">
        <v>0.17899999999999999</v>
      </c>
      <c r="K8" s="215">
        <v>3.45</v>
      </c>
      <c r="L8" s="24">
        <v>0.55000000000000004</v>
      </c>
      <c r="M8" s="24">
        <v>0.12200000000000001</v>
      </c>
      <c r="N8" s="24" t="s">
        <v>284</v>
      </c>
      <c r="O8" s="215">
        <v>11.08</v>
      </c>
      <c r="P8" s="24" t="s">
        <v>285</v>
      </c>
      <c r="Q8" s="216">
        <v>0.14399999999999999</v>
      </c>
      <c r="R8" s="216">
        <v>0.12</v>
      </c>
      <c r="S8" s="24">
        <v>6.6000000000000003E-2</v>
      </c>
      <c r="T8" s="24">
        <v>0.12</v>
      </c>
      <c r="U8" s="24">
        <v>0.62139999999999995</v>
      </c>
      <c r="V8" s="215">
        <v>9.91</v>
      </c>
      <c r="W8" s="24">
        <v>1.3877000000000002</v>
      </c>
      <c r="X8" s="24">
        <v>0.313</v>
      </c>
      <c r="Y8" s="24">
        <v>0.35449999999999998</v>
      </c>
      <c r="Z8" s="24">
        <v>9.7000000000000003E-2</v>
      </c>
      <c r="AA8" s="208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13">
        <v>16</v>
      </c>
    </row>
    <row r="9" spans="1:66">
      <c r="A9" s="30"/>
      <c r="B9" s="19">
        <v>1</v>
      </c>
      <c r="C9" s="9">
        <v>4</v>
      </c>
      <c r="D9" s="214">
        <v>11.473168933890745</v>
      </c>
      <c r="E9" s="216">
        <v>0.23300000000000001</v>
      </c>
      <c r="F9" s="24">
        <v>4.9000000000000002E-2</v>
      </c>
      <c r="G9" s="24">
        <v>1.23</v>
      </c>
      <c r="H9" s="215">
        <v>1.84</v>
      </c>
      <c r="I9" s="215">
        <v>6.8650000000000002</v>
      </c>
      <c r="J9" s="24">
        <v>0.185</v>
      </c>
      <c r="K9" s="215">
        <v>3.47</v>
      </c>
      <c r="L9" s="216">
        <v>0.61</v>
      </c>
      <c r="M9" s="24">
        <v>0.11700000000000001</v>
      </c>
      <c r="N9" s="24" t="s">
        <v>284</v>
      </c>
      <c r="O9" s="215">
        <v>11.22</v>
      </c>
      <c r="P9" s="24"/>
      <c r="Q9" s="24">
        <v>3.6700000000000003E-2</v>
      </c>
      <c r="R9" s="24">
        <v>0.03</v>
      </c>
      <c r="S9" s="24">
        <v>5.8000000000000003E-2</v>
      </c>
      <c r="T9" s="24">
        <v>0.11</v>
      </c>
      <c r="U9" s="24">
        <v>0.61409999999999998</v>
      </c>
      <c r="V9" s="215">
        <v>9.8000000000000007</v>
      </c>
      <c r="W9" s="24">
        <v>1.4677</v>
      </c>
      <c r="X9" s="24">
        <v>0.35499999999999998</v>
      </c>
      <c r="Y9" s="24">
        <v>0.41789999999999999</v>
      </c>
      <c r="Z9" s="24">
        <v>8.8999999999999996E-2</v>
      </c>
      <c r="AA9" s="208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13">
        <v>0.35707088888888899</v>
      </c>
      <c r="BN9" s="28"/>
    </row>
    <row r="10" spans="1:66">
      <c r="A10" s="30"/>
      <c r="B10" s="19">
        <v>1</v>
      </c>
      <c r="C10" s="9">
        <v>5</v>
      </c>
      <c r="D10" s="214">
        <v>11.245823385026268</v>
      </c>
      <c r="E10" s="24">
        <v>6.4000000000000001E-2</v>
      </c>
      <c r="F10" s="24">
        <v>4.9000000000000002E-2</v>
      </c>
      <c r="G10" s="24">
        <v>1.23</v>
      </c>
      <c r="H10" s="215">
        <v>1.7</v>
      </c>
      <c r="I10" s="215">
        <v>6.97</v>
      </c>
      <c r="J10" s="24">
        <v>0.19</v>
      </c>
      <c r="K10" s="215">
        <v>3.62</v>
      </c>
      <c r="L10" s="24">
        <v>0.54</v>
      </c>
      <c r="M10" s="24">
        <v>0.112</v>
      </c>
      <c r="N10" s="24" t="s">
        <v>284</v>
      </c>
      <c r="O10" s="215">
        <v>11.12</v>
      </c>
      <c r="P10" s="24"/>
      <c r="Q10" s="24">
        <v>2.81E-2</v>
      </c>
      <c r="R10" s="215" t="s">
        <v>106</v>
      </c>
      <c r="S10" s="24">
        <v>6.8000000000000005E-2</v>
      </c>
      <c r="T10" s="24">
        <v>0.1</v>
      </c>
      <c r="U10" s="24">
        <v>0.72839999999999994</v>
      </c>
      <c r="V10" s="215">
        <v>9.89</v>
      </c>
      <c r="W10" s="24">
        <v>1.4293</v>
      </c>
      <c r="X10" s="24">
        <v>0.33400000000000002</v>
      </c>
      <c r="Y10" s="24">
        <v>0.3997</v>
      </c>
      <c r="Z10" s="24">
        <v>9.7000000000000003E-2</v>
      </c>
      <c r="AA10" s="208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13">
        <v>9</v>
      </c>
    </row>
    <row r="11" spans="1:66">
      <c r="A11" s="30"/>
      <c r="B11" s="19">
        <v>1</v>
      </c>
      <c r="C11" s="9">
        <v>6</v>
      </c>
      <c r="D11" s="214">
        <v>10.987757258671873</v>
      </c>
      <c r="E11" s="24">
        <v>6.4000000000000001E-2</v>
      </c>
      <c r="F11" s="24">
        <v>5.3999999999999999E-2</v>
      </c>
      <c r="G11" s="24">
        <v>1.24</v>
      </c>
      <c r="H11" s="215">
        <v>1.7</v>
      </c>
      <c r="I11" s="215">
        <v>6.8849999999999998</v>
      </c>
      <c r="J11" s="24">
        <v>0.182</v>
      </c>
      <c r="K11" s="215">
        <v>3.44</v>
      </c>
      <c r="L11" s="24">
        <v>0.54</v>
      </c>
      <c r="M11" s="24">
        <v>0.11799999999999999</v>
      </c>
      <c r="N11" s="24" t="s">
        <v>284</v>
      </c>
      <c r="O11" s="215">
        <v>11.53</v>
      </c>
      <c r="P11" s="24"/>
      <c r="Q11" s="24">
        <v>3.8300000000000001E-2</v>
      </c>
      <c r="R11" s="24">
        <v>0.03</v>
      </c>
      <c r="S11" s="24">
        <v>7.2999999999999995E-2</v>
      </c>
      <c r="T11" s="24">
        <v>0.12</v>
      </c>
      <c r="U11" s="24">
        <v>0.68510000000000004</v>
      </c>
      <c r="V11" s="215">
        <v>9.84</v>
      </c>
      <c r="W11" s="24">
        <v>1.4</v>
      </c>
      <c r="X11" s="24">
        <v>0.32900000000000001</v>
      </c>
      <c r="Y11" s="24">
        <v>0.3876</v>
      </c>
      <c r="Z11" s="24">
        <v>0.09</v>
      </c>
      <c r="AA11" s="208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56"/>
    </row>
    <row r="12" spans="1:66">
      <c r="A12" s="30"/>
      <c r="B12" s="19"/>
      <c r="C12" s="9">
        <v>7</v>
      </c>
      <c r="D12" s="214">
        <v>10.975809621086277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08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209"/>
      <c r="BL12" s="209"/>
      <c r="BM12" s="56"/>
    </row>
    <row r="13" spans="1:66">
      <c r="A13" s="30"/>
      <c r="B13" s="19"/>
      <c r="C13" s="9">
        <v>8</v>
      </c>
      <c r="D13" s="214">
        <v>11.135611228023054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08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209"/>
      <c r="BL13" s="209"/>
      <c r="BM13" s="56"/>
    </row>
    <row r="14" spans="1:66">
      <c r="A14" s="30"/>
      <c r="B14" s="19"/>
      <c r="C14" s="9">
        <v>9</v>
      </c>
      <c r="D14" s="214">
        <v>10.805916729053147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08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  <c r="BI14" s="209"/>
      <c r="BJ14" s="209"/>
      <c r="BK14" s="209"/>
      <c r="BL14" s="209"/>
      <c r="BM14" s="56"/>
    </row>
    <row r="15" spans="1:66">
      <c r="A15" s="30"/>
      <c r="B15" s="19"/>
      <c r="C15" s="9">
        <v>10</v>
      </c>
      <c r="D15" s="214">
        <v>11.031362760236552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08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  <c r="BI15" s="209"/>
      <c r="BJ15" s="209"/>
      <c r="BK15" s="209"/>
      <c r="BL15" s="209"/>
      <c r="BM15" s="56"/>
    </row>
    <row r="16" spans="1:66">
      <c r="A16" s="30"/>
      <c r="B16" s="19"/>
      <c r="C16" s="9">
        <v>11</v>
      </c>
      <c r="D16" s="214">
        <v>11.306869015985239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08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56"/>
    </row>
    <row r="17" spans="1:65">
      <c r="A17" s="30"/>
      <c r="B17" s="19"/>
      <c r="C17" s="9">
        <v>12</v>
      </c>
      <c r="D17" s="214">
        <v>11.289055852674442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08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56"/>
    </row>
    <row r="18" spans="1:65">
      <c r="A18" s="30"/>
      <c r="B18" s="19"/>
      <c r="C18" s="9">
        <v>13</v>
      </c>
      <c r="D18" s="214">
        <v>11.351576655151579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08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56"/>
    </row>
    <row r="19" spans="1:65">
      <c r="A19" s="30"/>
      <c r="B19" s="19"/>
      <c r="C19" s="9">
        <v>14</v>
      </c>
      <c r="D19" s="214">
        <v>11.363634347737282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08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  <c r="BI19" s="209"/>
      <c r="BJ19" s="209"/>
      <c r="BK19" s="209"/>
      <c r="BL19" s="209"/>
      <c r="BM19" s="56"/>
    </row>
    <row r="20" spans="1:65">
      <c r="A20" s="30"/>
      <c r="B20" s="19"/>
      <c r="C20" s="9">
        <v>15</v>
      </c>
      <c r="D20" s="214">
        <v>11.352237538396235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08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56"/>
    </row>
    <row r="21" spans="1:65">
      <c r="A21" s="30"/>
      <c r="B21" s="19"/>
      <c r="C21" s="9">
        <v>16</v>
      </c>
      <c r="D21" s="214">
        <v>10.934668476589673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08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09"/>
      <c r="BK21" s="209"/>
      <c r="BL21" s="209"/>
      <c r="BM21" s="56"/>
    </row>
    <row r="22" spans="1:65">
      <c r="A22" s="30"/>
      <c r="B22" s="19"/>
      <c r="C22" s="9">
        <v>17</v>
      </c>
      <c r="D22" s="214">
        <v>11.015933116863822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08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56"/>
    </row>
    <row r="23" spans="1:65">
      <c r="A23" s="30"/>
      <c r="B23" s="19"/>
      <c r="C23" s="9">
        <v>18</v>
      </c>
      <c r="D23" s="214">
        <v>11.495941087887115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08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  <c r="BI23" s="209"/>
      <c r="BJ23" s="209"/>
      <c r="BK23" s="209"/>
      <c r="BL23" s="209"/>
      <c r="BM23" s="56"/>
    </row>
    <row r="24" spans="1:65">
      <c r="A24" s="30"/>
      <c r="B24" s="19"/>
      <c r="C24" s="9">
        <v>19</v>
      </c>
      <c r="D24" s="214">
        <v>11.326123569157485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08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56"/>
    </row>
    <row r="25" spans="1:65">
      <c r="A25" s="30"/>
      <c r="B25" s="19"/>
      <c r="C25" s="9">
        <v>20</v>
      </c>
      <c r="D25" s="214">
        <v>10.936295283856259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08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56"/>
    </row>
    <row r="26" spans="1:65">
      <c r="A26" s="30"/>
      <c r="B26" s="20" t="s">
        <v>271</v>
      </c>
      <c r="C26" s="12"/>
      <c r="D26" s="217">
        <v>11.156856979971476</v>
      </c>
      <c r="E26" s="217">
        <v>9.2833333333333337E-2</v>
      </c>
      <c r="F26" s="217">
        <v>5.0833333333333335E-2</v>
      </c>
      <c r="G26" s="217">
        <v>1.2250000000000003</v>
      </c>
      <c r="H26" s="217">
        <v>1.74</v>
      </c>
      <c r="I26" s="217">
        <v>6.645833333333333</v>
      </c>
      <c r="J26" s="217">
        <v>0.18183333333333332</v>
      </c>
      <c r="K26" s="217">
        <v>3.4950000000000006</v>
      </c>
      <c r="L26" s="217">
        <v>0.55833333333333335</v>
      </c>
      <c r="M26" s="217">
        <v>0.11533333333333334</v>
      </c>
      <c r="N26" s="217" t="s">
        <v>702</v>
      </c>
      <c r="O26" s="217">
        <v>11.278333333333331</v>
      </c>
      <c r="P26" s="217" t="s">
        <v>702</v>
      </c>
      <c r="Q26" s="217">
        <v>4.99E-2</v>
      </c>
      <c r="R26" s="217">
        <v>0.05</v>
      </c>
      <c r="S26" s="217">
        <v>6.6000000000000003E-2</v>
      </c>
      <c r="T26" s="217">
        <v>0.10833333333333334</v>
      </c>
      <c r="U26" s="217">
        <v>0.66980000000000006</v>
      </c>
      <c r="V26" s="217">
        <v>9.8566666666666674</v>
      </c>
      <c r="W26" s="217">
        <v>1.4352833333333335</v>
      </c>
      <c r="X26" s="217">
        <v>0.33316666666666667</v>
      </c>
      <c r="Y26" s="217">
        <v>0.40043333333333336</v>
      </c>
      <c r="Z26" s="217">
        <v>9.3666666666666662E-2</v>
      </c>
      <c r="AA26" s="208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56"/>
    </row>
    <row r="27" spans="1:65">
      <c r="A27" s="30"/>
      <c r="B27" s="3" t="s">
        <v>272</v>
      </c>
      <c r="C27" s="29"/>
      <c r="D27" s="24">
        <v>11.175753270661774</v>
      </c>
      <c r="E27" s="24">
        <v>6.4500000000000002E-2</v>
      </c>
      <c r="F27" s="24">
        <v>5.0499999999999996E-2</v>
      </c>
      <c r="G27" s="24">
        <v>1.23</v>
      </c>
      <c r="H27" s="24">
        <v>1.7250000000000001</v>
      </c>
      <c r="I27" s="24">
        <v>6.6974999999999998</v>
      </c>
      <c r="J27" s="24">
        <v>0.1825</v>
      </c>
      <c r="K27" s="24">
        <v>3.4649999999999999</v>
      </c>
      <c r="L27" s="24">
        <v>0.55000000000000004</v>
      </c>
      <c r="M27" s="24">
        <v>0.11749999999999999</v>
      </c>
      <c r="N27" s="24" t="s">
        <v>702</v>
      </c>
      <c r="O27" s="24">
        <v>11.234999999999999</v>
      </c>
      <c r="P27" s="24" t="s">
        <v>702</v>
      </c>
      <c r="Q27" s="24">
        <v>3.27E-2</v>
      </c>
      <c r="R27" s="24">
        <v>0.03</v>
      </c>
      <c r="S27" s="24">
        <v>6.7000000000000004E-2</v>
      </c>
      <c r="T27" s="24">
        <v>0.10500000000000001</v>
      </c>
      <c r="U27" s="24">
        <v>0.68015000000000003</v>
      </c>
      <c r="V27" s="24">
        <v>9.85</v>
      </c>
      <c r="W27" s="24">
        <v>1.4335</v>
      </c>
      <c r="X27" s="24">
        <v>0.33200000000000002</v>
      </c>
      <c r="Y27" s="24">
        <v>0.40465000000000001</v>
      </c>
      <c r="Z27" s="24">
        <v>9.35E-2</v>
      </c>
      <c r="AA27" s="208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56"/>
    </row>
    <row r="28" spans="1:65">
      <c r="A28" s="30"/>
      <c r="B28" s="3" t="s">
        <v>273</v>
      </c>
      <c r="C28" s="29"/>
      <c r="D28" s="24">
        <v>0.20788201929193292</v>
      </c>
      <c r="E28" s="24">
        <v>6.8688912254210768E-2</v>
      </c>
      <c r="F28" s="24">
        <v>1.9407902170679517E-3</v>
      </c>
      <c r="G28" s="24">
        <v>4.3243496620879347E-2</v>
      </c>
      <c r="H28" s="24">
        <v>5.329165037789696E-2</v>
      </c>
      <c r="I28" s="24">
        <v>0.31688194436835099</v>
      </c>
      <c r="J28" s="24">
        <v>6.0470378423379025E-3</v>
      </c>
      <c r="K28" s="24">
        <v>6.8920243760451097E-2</v>
      </c>
      <c r="L28" s="24">
        <v>2.6394443859772184E-2</v>
      </c>
      <c r="M28" s="24">
        <v>7.4206917916503409E-3</v>
      </c>
      <c r="N28" s="24" t="s">
        <v>702</v>
      </c>
      <c r="O28" s="24">
        <v>0.18367543838702735</v>
      </c>
      <c r="P28" s="24" t="s">
        <v>702</v>
      </c>
      <c r="Q28" s="24">
        <v>4.6432703991906389E-2</v>
      </c>
      <c r="R28" s="24">
        <v>3.9370039370059055E-2</v>
      </c>
      <c r="S28" s="24">
        <v>5.9665735560705171E-3</v>
      </c>
      <c r="T28" s="24">
        <v>9.8319208025017448E-3</v>
      </c>
      <c r="U28" s="24">
        <v>4.4175332483185684E-2</v>
      </c>
      <c r="V28" s="24">
        <v>3.9327683210006945E-2</v>
      </c>
      <c r="W28" s="24">
        <v>3.8779810039073957E-2</v>
      </c>
      <c r="X28" s="24">
        <v>1.3673575489485787E-2</v>
      </c>
      <c r="Y28" s="24">
        <v>2.7365793733540183E-2</v>
      </c>
      <c r="Z28" s="24">
        <v>5.3541261347363417E-3</v>
      </c>
      <c r="AA28" s="208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56"/>
    </row>
    <row r="29" spans="1:65">
      <c r="A29" s="30"/>
      <c r="B29" s="3" t="s">
        <v>87</v>
      </c>
      <c r="C29" s="29"/>
      <c r="D29" s="13">
        <v>1.8632668650778422E-2</v>
      </c>
      <c r="E29" s="13">
        <v>0.73991646952471202</v>
      </c>
      <c r="F29" s="13">
        <v>3.8179479680025281E-2</v>
      </c>
      <c r="G29" s="13">
        <v>3.5300813568064762E-2</v>
      </c>
      <c r="H29" s="13">
        <v>3.0627385274653425E-2</v>
      </c>
      <c r="I29" s="13">
        <v>4.7681295704328677E-2</v>
      </c>
      <c r="J29" s="13">
        <v>3.32559368047914E-2</v>
      </c>
      <c r="K29" s="13">
        <v>1.9719669173233503E-2</v>
      </c>
      <c r="L29" s="13">
        <v>4.7273630793621818E-2</v>
      </c>
      <c r="M29" s="13">
        <v>6.4341258309107002E-2</v>
      </c>
      <c r="N29" s="13" t="s">
        <v>702</v>
      </c>
      <c r="O29" s="13">
        <v>1.6285689822996371E-2</v>
      </c>
      <c r="P29" s="13" t="s">
        <v>702</v>
      </c>
      <c r="Q29" s="13">
        <v>0.93051511005824428</v>
      </c>
      <c r="R29" s="13">
        <v>0.78740078740118102</v>
      </c>
      <c r="S29" s="13">
        <v>9.0402629637432078E-2</v>
      </c>
      <c r="T29" s="13">
        <v>9.0756192023093027E-2</v>
      </c>
      <c r="U29" s="13">
        <v>6.5953019532973542E-2</v>
      </c>
      <c r="V29" s="13">
        <v>3.9899577149144685E-3</v>
      </c>
      <c r="W29" s="13">
        <v>2.7018923120225243E-2</v>
      </c>
      <c r="X29" s="13">
        <v>4.1041247092003366E-2</v>
      </c>
      <c r="Y29" s="13">
        <v>6.8340448847598892E-2</v>
      </c>
      <c r="Z29" s="13">
        <v>5.7161488982950273E-2</v>
      </c>
      <c r="AA29" s="154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274</v>
      </c>
      <c r="C30" s="29"/>
      <c r="D30" s="13">
        <v>30.245495858507788</v>
      </c>
      <c r="E30" s="13">
        <v>-0.74001427665468245</v>
      </c>
      <c r="F30" s="13">
        <v>-0.85763797913766271</v>
      </c>
      <c r="G30" s="13">
        <v>2.4306913224202602</v>
      </c>
      <c r="H30" s="13">
        <v>3.8729819600091844</v>
      </c>
      <c r="I30" s="13">
        <v>17.612083875035079</v>
      </c>
      <c r="J30" s="13">
        <v>-0.49076404996455747</v>
      </c>
      <c r="K30" s="13">
        <v>8.787972385190864</v>
      </c>
      <c r="L30" s="13">
        <v>0.56364842586501607</v>
      </c>
      <c r="M30" s="13">
        <v>-0.67700157889594292</v>
      </c>
      <c r="N30" s="13" t="s">
        <v>702</v>
      </c>
      <c r="O30" s="13">
        <v>30.585698202473317</v>
      </c>
      <c r="P30" s="13" t="s">
        <v>702</v>
      </c>
      <c r="Q30" s="13">
        <v>-0.8602518391928401</v>
      </c>
      <c r="R30" s="13">
        <v>-0.85997178275835673</v>
      </c>
      <c r="S30" s="13">
        <v>-0.81516275324103094</v>
      </c>
      <c r="T30" s="13">
        <v>-0.69660552930977304</v>
      </c>
      <c r="U30" s="13">
        <v>0.87581799816905281</v>
      </c>
      <c r="V30" s="13">
        <v>26.60422922556927</v>
      </c>
      <c r="W30" s="13">
        <v>3.0196033280661974</v>
      </c>
      <c r="X30" s="13">
        <v>-6.6945312446517247E-2</v>
      </c>
      <c r="Y30" s="13">
        <v>0.12143931581590683</v>
      </c>
      <c r="Z30" s="13">
        <v>-0.73768047303398832</v>
      </c>
      <c r="AA30" s="154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275</v>
      </c>
      <c r="C31" s="47"/>
      <c r="D31" s="45" t="s">
        <v>276</v>
      </c>
      <c r="E31" s="45">
        <v>0.6</v>
      </c>
      <c r="F31" s="45">
        <v>0.69</v>
      </c>
      <c r="G31" s="45">
        <v>1.87</v>
      </c>
      <c r="H31" s="45">
        <v>2.99</v>
      </c>
      <c r="I31" s="45">
        <v>13.68</v>
      </c>
      <c r="J31" s="45">
        <v>0.4</v>
      </c>
      <c r="K31" s="45">
        <v>6.82</v>
      </c>
      <c r="L31" s="45">
        <v>0.42</v>
      </c>
      <c r="M31" s="45">
        <v>0.55000000000000004</v>
      </c>
      <c r="N31" s="45" t="s">
        <v>276</v>
      </c>
      <c r="O31" s="45">
        <v>23.77</v>
      </c>
      <c r="P31" s="45" t="s">
        <v>276</v>
      </c>
      <c r="Q31" s="45">
        <v>0.69</v>
      </c>
      <c r="R31" s="45">
        <v>0.71</v>
      </c>
      <c r="S31" s="45">
        <v>0.66</v>
      </c>
      <c r="T31" s="45">
        <v>0.56000000000000005</v>
      </c>
      <c r="U31" s="45">
        <v>0.66</v>
      </c>
      <c r="V31" s="45">
        <v>20.68</v>
      </c>
      <c r="W31" s="45">
        <v>2.33</v>
      </c>
      <c r="X31" s="45">
        <v>7.0000000000000007E-2</v>
      </c>
      <c r="Y31" s="45">
        <v>7.0000000000000007E-2</v>
      </c>
      <c r="Z31" s="45">
        <v>0.6</v>
      </c>
      <c r="AA31" s="154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Z25">
    <cfRule type="expression" dxfId="26" priority="3">
      <formula>AND($B6&lt;&gt;$B5,NOT(ISBLANK(INDIRECT(Anlyt_LabRefThisCol))))</formula>
    </cfRule>
  </conditionalFormatting>
  <conditionalFormatting sqref="C2:Z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CB043-8FD5-4A54-988A-7F34F8D283AA}">
  <sheetPr codeName="Sheet13"/>
  <dimension ref="A1:BN101"/>
  <sheetViews>
    <sheetView zoomScale="95" zoomScaleNormal="95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511</v>
      </c>
      <c r="BM1" s="28" t="s">
        <v>278</v>
      </c>
    </row>
    <row r="2" spans="1:66" ht="15">
      <c r="A2" s="25" t="s">
        <v>98</v>
      </c>
      <c r="B2" s="18" t="s">
        <v>110</v>
      </c>
      <c r="C2" s="15" t="s">
        <v>111</v>
      </c>
      <c r="D2" s="14" t="s">
        <v>229</v>
      </c>
      <c r="E2" s="16" t="s">
        <v>229</v>
      </c>
      <c r="F2" s="17" t="s">
        <v>229</v>
      </c>
      <c r="G2" s="17" t="s">
        <v>229</v>
      </c>
      <c r="H2" s="17" t="s">
        <v>229</v>
      </c>
      <c r="I2" s="17" t="s">
        <v>229</v>
      </c>
      <c r="J2" s="17" t="s">
        <v>229</v>
      </c>
      <c r="K2" s="17" t="s">
        <v>229</v>
      </c>
      <c r="L2" s="17" t="s">
        <v>229</v>
      </c>
      <c r="M2" s="17" t="s">
        <v>229</v>
      </c>
      <c r="N2" s="17" t="s">
        <v>229</v>
      </c>
      <c r="O2" s="17" t="s">
        <v>229</v>
      </c>
      <c r="P2" s="17" t="s">
        <v>229</v>
      </c>
      <c r="Q2" s="17" t="s">
        <v>229</v>
      </c>
      <c r="R2" s="17" t="s">
        <v>229</v>
      </c>
      <c r="S2" s="17" t="s">
        <v>229</v>
      </c>
      <c r="T2" s="17" t="s">
        <v>229</v>
      </c>
      <c r="U2" s="17" t="s">
        <v>229</v>
      </c>
      <c r="V2" s="17" t="s">
        <v>229</v>
      </c>
      <c r="W2" s="17" t="s">
        <v>229</v>
      </c>
      <c r="X2" s="17" t="s">
        <v>229</v>
      </c>
      <c r="Y2" s="154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230</v>
      </c>
      <c r="C3" s="9" t="s">
        <v>230</v>
      </c>
      <c r="D3" s="151" t="s">
        <v>231</v>
      </c>
      <c r="E3" s="152" t="s">
        <v>232</v>
      </c>
      <c r="F3" s="153" t="s">
        <v>233</v>
      </c>
      <c r="G3" s="153" t="s">
        <v>234</v>
      </c>
      <c r="H3" s="153" t="s">
        <v>237</v>
      </c>
      <c r="I3" s="153" t="s">
        <v>240</v>
      </c>
      <c r="J3" s="153" t="s">
        <v>241</v>
      </c>
      <c r="K3" s="153" t="s">
        <v>242</v>
      </c>
      <c r="L3" s="153" t="s">
        <v>244</v>
      </c>
      <c r="M3" s="153" t="s">
        <v>247</v>
      </c>
      <c r="N3" s="153" t="s">
        <v>248</v>
      </c>
      <c r="O3" s="153" t="s">
        <v>251</v>
      </c>
      <c r="P3" s="153" t="s">
        <v>252</v>
      </c>
      <c r="Q3" s="153" t="s">
        <v>253</v>
      </c>
      <c r="R3" s="153" t="s">
        <v>255</v>
      </c>
      <c r="S3" s="153" t="s">
        <v>256</v>
      </c>
      <c r="T3" s="153" t="s">
        <v>257</v>
      </c>
      <c r="U3" s="153" t="s">
        <v>258</v>
      </c>
      <c r="V3" s="153" t="s">
        <v>259</v>
      </c>
      <c r="W3" s="153" t="s">
        <v>260</v>
      </c>
      <c r="X3" s="153" t="s">
        <v>262</v>
      </c>
      <c r="Y3" s="154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286</v>
      </c>
      <c r="F4" s="11" t="s">
        <v>287</v>
      </c>
      <c r="G4" s="11" t="s">
        <v>287</v>
      </c>
      <c r="H4" s="11" t="s">
        <v>286</v>
      </c>
      <c r="I4" s="11" t="s">
        <v>287</v>
      </c>
      <c r="J4" s="11" t="s">
        <v>287</v>
      </c>
      <c r="K4" s="11" t="s">
        <v>286</v>
      </c>
      <c r="L4" s="11" t="s">
        <v>286</v>
      </c>
      <c r="M4" s="11" t="s">
        <v>287</v>
      </c>
      <c r="N4" s="11" t="s">
        <v>286</v>
      </c>
      <c r="O4" s="11" t="s">
        <v>286</v>
      </c>
      <c r="P4" s="11" t="s">
        <v>286</v>
      </c>
      <c r="Q4" s="11" t="s">
        <v>286</v>
      </c>
      <c r="R4" s="11" t="s">
        <v>286</v>
      </c>
      <c r="S4" s="11" t="s">
        <v>286</v>
      </c>
      <c r="T4" s="11" t="s">
        <v>286</v>
      </c>
      <c r="U4" s="11" t="s">
        <v>286</v>
      </c>
      <c r="V4" s="11" t="s">
        <v>286</v>
      </c>
      <c r="W4" s="11" t="s">
        <v>286</v>
      </c>
      <c r="X4" s="11" t="s">
        <v>286</v>
      </c>
      <c r="Y4" s="154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267</v>
      </c>
      <c r="E5" s="26" t="s">
        <v>115</v>
      </c>
      <c r="F5" s="26" t="s">
        <v>270</v>
      </c>
      <c r="G5" s="26" t="s">
        <v>270</v>
      </c>
      <c r="H5" s="26" t="s">
        <v>288</v>
      </c>
      <c r="I5" s="26" t="s">
        <v>289</v>
      </c>
      <c r="J5" s="26" t="s">
        <v>288</v>
      </c>
      <c r="K5" s="26" t="s">
        <v>270</v>
      </c>
      <c r="L5" s="26" t="s">
        <v>283</v>
      </c>
      <c r="M5" s="26" t="s">
        <v>270</v>
      </c>
      <c r="N5" s="26" t="s">
        <v>288</v>
      </c>
      <c r="O5" s="26" t="s">
        <v>115</v>
      </c>
      <c r="P5" s="26" t="s">
        <v>288</v>
      </c>
      <c r="Q5" s="26" t="s">
        <v>115</v>
      </c>
      <c r="R5" s="26" t="s">
        <v>115</v>
      </c>
      <c r="S5" s="26" t="s">
        <v>288</v>
      </c>
      <c r="T5" s="26" t="s">
        <v>288</v>
      </c>
      <c r="U5" s="26" t="s">
        <v>115</v>
      </c>
      <c r="V5" s="26" t="s">
        <v>288</v>
      </c>
      <c r="W5" s="26" t="s">
        <v>115</v>
      </c>
      <c r="X5" s="26" t="s">
        <v>115</v>
      </c>
      <c r="Y5" s="154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1">
        <v>10.95814508700275</v>
      </c>
      <c r="E6" s="22">
        <v>5.0199999999999996</v>
      </c>
      <c r="F6" s="22">
        <v>6.3999999999999995</v>
      </c>
      <c r="G6" s="22">
        <v>6.7</v>
      </c>
      <c r="H6" s="22">
        <v>6.47</v>
      </c>
      <c r="I6" s="22">
        <v>5.07</v>
      </c>
      <c r="J6" s="22">
        <v>7.43</v>
      </c>
      <c r="K6" s="22">
        <v>8.9248816903286023</v>
      </c>
      <c r="L6" s="22">
        <v>7.14</v>
      </c>
      <c r="M6" s="148">
        <v>0.92999999999999994</v>
      </c>
      <c r="N6" s="22">
        <v>6.54</v>
      </c>
      <c r="O6" s="22">
        <v>5.29</v>
      </c>
      <c r="P6" s="22">
        <v>8.1</v>
      </c>
      <c r="Q6" s="22">
        <v>4.51</v>
      </c>
      <c r="R6" s="22">
        <v>4.93</v>
      </c>
      <c r="S6" s="22">
        <v>7.58</v>
      </c>
      <c r="T6" s="22">
        <v>9.75</v>
      </c>
      <c r="U6" s="22">
        <v>5.86</v>
      </c>
      <c r="V6" s="148">
        <v>0.48</v>
      </c>
      <c r="W6" s="22">
        <v>4.28</v>
      </c>
      <c r="X6" s="22">
        <v>4.95</v>
      </c>
      <c r="Y6" s="154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10.935314338839264</v>
      </c>
      <c r="E7" s="11">
        <v>4.9000000000000004</v>
      </c>
      <c r="F7" s="11">
        <v>6.56</v>
      </c>
      <c r="G7" s="11">
        <v>6.8</v>
      </c>
      <c r="H7" s="11">
        <v>6.62</v>
      </c>
      <c r="I7" s="11">
        <v>5.0599999999999996</v>
      </c>
      <c r="J7" s="11">
        <v>7.45</v>
      </c>
      <c r="K7" s="11">
        <v>9.3349326935892325</v>
      </c>
      <c r="L7" s="11">
        <v>7.15</v>
      </c>
      <c r="M7" s="149">
        <v>0.93200000000000005</v>
      </c>
      <c r="N7" s="11">
        <v>6.73</v>
      </c>
      <c r="O7" s="11">
        <v>5.18</v>
      </c>
      <c r="P7" s="11">
        <v>8.32</v>
      </c>
      <c r="Q7" s="11">
        <v>4.41</v>
      </c>
      <c r="R7" s="11">
        <v>4.88</v>
      </c>
      <c r="S7" s="11">
        <v>7.47</v>
      </c>
      <c r="T7" s="11">
        <v>9.7100000000000009</v>
      </c>
      <c r="U7" s="11">
        <v>5.82</v>
      </c>
      <c r="V7" s="149">
        <v>0.48</v>
      </c>
      <c r="W7" s="11">
        <v>4.3099999999999996</v>
      </c>
      <c r="X7" s="11">
        <v>4.59</v>
      </c>
      <c r="Y7" s="154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3</v>
      </c>
    </row>
    <row r="8" spans="1:66">
      <c r="A8" s="30"/>
      <c r="B8" s="19">
        <v>1</v>
      </c>
      <c r="C8" s="9">
        <v>3</v>
      </c>
      <c r="D8" s="10">
        <v>11.215895313300495</v>
      </c>
      <c r="E8" s="11">
        <v>4.95</v>
      </c>
      <c r="F8" s="11">
        <v>6.4300000000000006</v>
      </c>
      <c r="G8" s="11">
        <v>6.7</v>
      </c>
      <c r="H8" s="11">
        <v>6.31</v>
      </c>
      <c r="I8" s="150">
        <v>5.31</v>
      </c>
      <c r="J8" s="11">
        <v>7.34</v>
      </c>
      <c r="K8" s="11">
        <v>9.1958158438270363</v>
      </c>
      <c r="L8" s="11">
        <v>7.09</v>
      </c>
      <c r="M8" s="149">
        <v>0.99399999999999988</v>
      </c>
      <c r="N8" s="11">
        <v>7.6499999999999995</v>
      </c>
      <c r="O8" s="150">
        <v>5.65</v>
      </c>
      <c r="P8" s="11">
        <v>8.19</v>
      </c>
      <c r="Q8" s="11">
        <v>4.53</v>
      </c>
      <c r="R8" s="11">
        <v>5.04</v>
      </c>
      <c r="S8" s="11">
        <v>7.61</v>
      </c>
      <c r="T8" s="11">
        <v>9.6999999999999993</v>
      </c>
      <c r="U8" s="11">
        <v>5.74</v>
      </c>
      <c r="V8" s="149">
        <v>0.48</v>
      </c>
      <c r="W8" s="11">
        <v>4.47</v>
      </c>
      <c r="X8" s="11">
        <v>4.6399999999999997</v>
      </c>
      <c r="Y8" s="154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11.473168933890745</v>
      </c>
      <c r="E9" s="11">
        <v>4.9800000000000004</v>
      </c>
      <c r="F9" s="11">
        <v>6.37</v>
      </c>
      <c r="G9" s="11">
        <v>6.8</v>
      </c>
      <c r="H9" s="11">
        <v>6.49</v>
      </c>
      <c r="I9" s="11">
        <v>5.04</v>
      </c>
      <c r="J9" s="11">
        <v>7.41</v>
      </c>
      <c r="K9" s="11">
        <v>8.8785999999999987</v>
      </c>
      <c r="L9" s="11">
        <v>7.07</v>
      </c>
      <c r="M9" s="149">
        <v>0.99399999999999988</v>
      </c>
      <c r="N9" s="11">
        <v>6.39</v>
      </c>
      <c r="O9" s="11">
        <v>5.42</v>
      </c>
      <c r="P9" s="11">
        <v>8.41</v>
      </c>
      <c r="Q9" s="11">
        <v>4.37</v>
      </c>
      <c r="R9" s="11">
        <v>6.1</v>
      </c>
      <c r="S9" s="11">
        <v>7.75</v>
      </c>
      <c r="T9" s="11">
        <v>9.73</v>
      </c>
      <c r="U9" s="11">
        <v>5.8</v>
      </c>
      <c r="V9" s="149">
        <v>0.47</v>
      </c>
      <c r="W9" s="11">
        <v>4.32</v>
      </c>
      <c r="X9" s="11">
        <v>4.74</v>
      </c>
      <c r="Y9" s="154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6.4131826855385103</v>
      </c>
      <c r="BN9" s="28"/>
    </row>
    <row r="10" spans="1:66">
      <c r="A10" s="30"/>
      <c r="B10" s="19">
        <v>1</v>
      </c>
      <c r="C10" s="9">
        <v>5</v>
      </c>
      <c r="D10" s="10">
        <v>11.245823385026268</v>
      </c>
      <c r="E10" s="11">
        <v>5.0199999999999996</v>
      </c>
      <c r="F10" s="11">
        <v>6.44</v>
      </c>
      <c r="G10" s="11">
        <v>6.7</v>
      </c>
      <c r="H10" s="11">
        <v>6.43</v>
      </c>
      <c r="I10" s="11">
        <v>5.01</v>
      </c>
      <c r="J10" s="11">
        <v>7.45</v>
      </c>
      <c r="K10" s="11">
        <v>9.0191923230707705</v>
      </c>
      <c r="L10" s="11">
        <v>7.11</v>
      </c>
      <c r="M10" s="149">
        <v>0.87</v>
      </c>
      <c r="N10" s="11">
        <v>6.87</v>
      </c>
      <c r="O10" s="11">
        <v>5.19</v>
      </c>
      <c r="P10" s="11">
        <v>8.02</v>
      </c>
      <c r="Q10" s="11">
        <v>4.46</v>
      </c>
      <c r="R10" s="150">
        <v>6.53</v>
      </c>
      <c r="S10" s="11">
        <v>7.58</v>
      </c>
      <c r="T10" s="11">
        <v>9.65</v>
      </c>
      <c r="U10" s="11">
        <v>5.74</v>
      </c>
      <c r="V10" s="149">
        <v>0.47</v>
      </c>
      <c r="W10" s="11">
        <v>4.2300000000000004</v>
      </c>
      <c r="X10" s="11">
        <v>4.8</v>
      </c>
      <c r="Y10" s="154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10.987757258671873</v>
      </c>
      <c r="E11" s="150">
        <v>5.35</v>
      </c>
      <c r="F11" s="11"/>
      <c r="G11" s="11">
        <v>6.7</v>
      </c>
      <c r="H11" s="11">
        <v>6.38</v>
      </c>
      <c r="I11" s="11">
        <v>5.09</v>
      </c>
      <c r="J11" s="11">
        <v>7.4</v>
      </c>
      <c r="K11" s="11">
        <v>8.782307487343461</v>
      </c>
      <c r="L11" s="11">
        <v>7.11</v>
      </c>
      <c r="M11" s="149">
        <v>0.80699999999999994</v>
      </c>
      <c r="N11" s="11">
        <v>7.57</v>
      </c>
      <c r="O11" s="11">
        <v>5.24</v>
      </c>
      <c r="P11" s="11">
        <v>8.2100000000000009</v>
      </c>
      <c r="Q11" s="11">
        <v>4.46</v>
      </c>
      <c r="R11" s="11">
        <v>4.88</v>
      </c>
      <c r="S11" s="11">
        <v>7.6599999999999993</v>
      </c>
      <c r="T11" s="11">
        <v>9.6999999999999993</v>
      </c>
      <c r="U11" s="11">
        <v>5.88</v>
      </c>
      <c r="V11" s="149">
        <v>0.47</v>
      </c>
      <c r="W11" s="11">
        <v>4.24</v>
      </c>
      <c r="X11" s="11">
        <v>4.8099999999999996</v>
      </c>
      <c r="Y11" s="154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10.975809621086277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54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11.135611228023054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54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10.805916729053147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54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11.031362760236552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54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11.306869015985239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54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11.289055852674442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54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11.351576655151579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54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11.363634347737282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54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11.352237538396235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54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10.934668476589673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54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11.015933116863822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54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11.495941087887115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54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11.326123569157485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54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10.936295283856259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54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271</v>
      </c>
      <c r="C26" s="12"/>
      <c r="D26" s="23">
        <v>11.156856979971476</v>
      </c>
      <c r="E26" s="23">
        <v>5.0366666666666662</v>
      </c>
      <c r="F26" s="23">
        <v>6.44</v>
      </c>
      <c r="G26" s="23">
        <v>6.7333333333333343</v>
      </c>
      <c r="H26" s="23">
        <v>6.45</v>
      </c>
      <c r="I26" s="23">
        <v>5.0966666666666658</v>
      </c>
      <c r="J26" s="23">
        <v>7.4133333333333331</v>
      </c>
      <c r="K26" s="23">
        <v>9.0226216730265154</v>
      </c>
      <c r="L26" s="23">
        <v>7.1116666666666672</v>
      </c>
      <c r="M26" s="23">
        <v>0.92116666666666658</v>
      </c>
      <c r="N26" s="23">
        <v>6.958333333333333</v>
      </c>
      <c r="O26" s="23">
        <v>5.3283333333333331</v>
      </c>
      <c r="P26" s="23">
        <v>8.2083333333333321</v>
      </c>
      <c r="Q26" s="23">
        <v>4.456666666666667</v>
      </c>
      <c r="R26" s="23">
        <v>5.3933333333333335</v>
      </c>
      <c r="S26" s="23">
        <v>7.6083333333333334</v>
      </c>
      <c r="T26" s="23">
        <v>9.7066666666666652</v>
      </c>
      <c r="U26" s="23">
        <v>5.8066666666666675</v>
      </c>
      <c r="V26" s="23">
        <v>0.47499999999999992</v>
      </c>
      <c r="W26" s="23">
        <v>4.3083333333333336</v>
      </c>
      <c r="X26" s="23">
        <v>4.7549999999999999</v>
      </c>
      <c r="Y26" s="154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272</v>
      </c>
      <c r="C27" s="29"/>
      <c r="D27" s="11">
        <v>11.175753270661774</v>
      </c>
      <c r="E27" s="11">
        <v>5</v>
      </c>
      <c r="F27" s="11">
        <v>6.4300000000000006</v>
      </c>
      <c r="G27" s="11">
        <v>6.7</v>
      </c>
      <c r="H27" s="11">
        <v>6.4499999999999993</v>
      </c>
      <c r="I27" s="11">
        <v>5.0649999999999995</v>
      </c>
      <c r="J27" s="11">
        <v>7.42</v>
      </c>
      <c r="K27" s="11">
        <v>8.9720370066996864</v>
      </c>
      <c r="L27" s="11">
        <v>7.11</v>
      </c>
      <c r="M27" s="11">
        <v>0.93100000000000005</v>
      </c>
      <c r="N27" s="11">
        <v>6.8000000000000007</v>
      </c>
      <c r="O27" s="11">
        <v>5.2650000000000006</v>
      </c>
      <c r="P27" s="11">
        <v>8.1999999999999993</v>
      </c>
      <c r="Q27" s="11">
        <v>4.46</v>
      </c>
      <c r="R27" s="11">
        <v>4.9849999999999994</v>
      </c>
      <c r="S27" s="11">
        <v>7.5950000000000006</v>
      </c>
      <c r="T27" s="11">
        <v>9.7050000000000001</v>
      </c>
      <c r="U27" s="11">
        <v>5.8100000000000005</v>
      </c>
      <c r="V27" s="11">
        <v>0.47499999999999998</v>
      </c>
      <c r="W27" s="11">
        <v>4.2949999999999999</v>
      </c>
      <c r="X27" s="11">
        <v>4.7699999999999996</v>
      </c>
      <c r="Y27" s="154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273</v>
      </c>
      <c r="C28" s="29"/>
      <c r="D28" s="24">
        <v>0.20788201929193292</v>
      </c>
      <c r="E28" s="24">
        <v>0.16008331164323966</v>
      </c>
      <c r="F28" s="24">
        <v>7.2456883730947053E-2</v>
      </c>
      <c r="G28" s="24">
        <v>5.1639777949432045E-2</v>
      </c>
      <c r="H28" s="24">
        <v>0.10564090116995423</v>
      </c>
      <c r="I28" s="24">
        <v>0.10801234497346422</v>
      </c>
      <c r="J28" s="24">
        <v>4.1311822359545843E-2</v>
      </c>
      <c r="K28" s="24">
        <v>0.20764990207798301</v>
      </c>
      <c r="L28" s="24">
        <v>2.9944392908634241E-2</v>
      </c>
      <c r="M28" s="24">
        <v>7.2741780749900967E-2</v>
      </c>
      <c r="N28" s="24">
        <v>0.53112773102773181</v>
      </c>
      <c r="O28" s="24">
        <v>0.18015733864227321</v>
      </c>
      <c r="P28" s="24">
        <v>0.14190372323045913</v>
      </c>
      <c r="Q28" s="24">
        <v>5.9888785817268517E-2</v>
      </c>
      <c r="R28" s="24">
        <v>0.72909990170529393</v>
      </c>
      <c r="S28" s="24">
        <v>9.3255920276766685E-2</v>
      </c>
      <c r="T28" s="24">
        <v>3.3862466931200798E-2</v>
      </c>
      <c r="U28" s="24">
        <v>5.8878405775518929E-2</v>
      </c>
      <c r="V28" s="24">
        <v>5.4772255750516665E-3</v>
      </c>
      <c r="W28" s="24">
        <v>8.7044050150866886E-2</v>
      </c>
      <c r="X28" s="24">
        <v>0.12942179105544796</v>
      </c>
      <c r="Y28" s="154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30"/>
      <c r="B29" s="3" t="s">
        <v>87</v>
      </c>
      <c r="C29" s="29"/>
      <c r="D29" s="13">
        <v>1.8632668650778422E-2</v>
      </c>
      <c r="E29" s="13">
        <v>3.1783582722019789E-2</v>
      </c>
      <c r="F29" s="13">
        <v>1.1251068902320971E-2</v>
      </c>
      <c r="G29" s="13">
        <v>7.6692739528859463E-3</v>
      </c>
      <c r="H29" s="13">
        <v>1.6378434289915384E-2</v>
      </c>
      <c r="I29" s="13">
        <v>2.1192742637043342E-2</v>
      </c>
      <c r="J29" s="13">
        <v>5.5726379082121193E-3</v>
      </c>
      <c r="K29" s="13">
        <v>2.3014364294887884E-2</v>
      </c>
      <c r="L29" s="13">
        <v>4.210601299550162E-3</v>
      </c>
      <c r="M29" s="13">
        <v>7.8967013660106E-2</v>
      </c>
      <c r="N29" s="13">
        <v>7.6329733800392596E-2</v>
      </c>
      <c r="O29" s="13">
        <v>3.3811198994483559E-2</v>
      </c>
      <c r="P29" s="13">
        <v>1.7287763236198069E-2</v>
      </c>
      <c r="Q29" s="13">
        <v>1.3438022247704228E-2</v>
      </c>
      <c r="R29" s="13">
        <v>0.13518539586624734</v>
      </c>
      <c r="S29" s="13">
        <v>1.2257076049520265E-2</v>
      </c>
      <c r="T29" s="13">
        <v>3.4885783239561267E-3</v>
      </c>
      <c r="U29" s="13">
        <v>1.0139794335623235E-2</v>
      </c>
      <c r="V29" s="13">
        <v>1.153100121063509E-2</v>
      </c>
      <c r="W29" s="13">
        <v>2.0203648004069683E-2</v>
      </c>
      <c r="X29" s="13">
        <v>2.7218042282954356E-2</v>
      </c>
      <c r="Y29" s="154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274</v>
      </c>
      <c r="C30" s="29"/>
      <c r="D30" s="13">
        <v>0.73967552883372178</v>
      </c>
      <c r="E30" s="13">
        <v>-0.21463851668779632</v>
      </c>
      <c r="F30" s="13">
        <v>4.1815921635854902E-3</v>
      </c>
      <c r="G30" s="13">
        <v>4.9920712303541892E-2</v>
      </c>
      <c r="H30" s="13">
        <v>5.7408803501748373E-3</v>
      </c>
      <c r="I30" s="13">
        <v>-0.20528278756825991</v>
      </c>
      <c r="J30" s="13">
        <v>0.15595230899162216</v>
      </c>
      <c r="K30" s="13">
        <v>0.40688673868158998</v>
      </c>
      <c r="L30" s="13">
        <v>0.10891378202950808</v>
      </c>
      <c r="M30" s="13">
        <v>-0.85636356987867146</v>
      </c>
      <c r="N30" s="13">
        <v>8.5004696501803645E-2</v>
      </c>
      <c r="O30" s="13">
        <v>-0.16915927791227159</v>
      </c>
      <c r="P30" s="13">
        <v>0.27991571982548069</v>
      </c>
      <c r="Q30" s="13">
        <v>-0.30507723150998245</v>
      </c>
      <c r="R30" s="13">
        <v>-0.15902390469944028</v>
      </c>
      <c r="S30" s="13">
        <v>0.18635842863011587</v>
      </c>
      <c r="T30" s="13">
        <v>0.51354906644946197</v>
      </c>
      <c r="U30" s="13">
        <v>-9.4573326320410933E-2</v>
      </c>
      <c r="V30" s="13">
        <v>-0.92593381113700268</v>
      </c>
      <c r="W30" s="13">
        <v>-0.32820667294439221</v>
      </c>
      <c r="X30" s="13">
        <v>-0.2585584672767316</v>
      </c>
      <c r="Y30" s="154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275</v>
      </c>
      <c r="C31" s="47"/>
      <c r="D31" s="45" t="s">
        <v>276</v>
      </c>
      <c r="E31" s="45">
        <v>0.62</v>
      </c>
      <c r="F31" s="45">
        <v>0.18</v>
      </c>
      <c r="G31" s="45">
        <v>0.35</v>
      </c>
      <c r="H31" s="45">
        <v>0.19</v>
      </c>
      <c r="I31" s="45">
        <v>0.57999999999999996</v>
      </c>
      <c r="J31" s="45">
        <v>0.73</v>
      </c>
      <c r="K31" s="45">
        <v>1.65</v>
      </c>
      <c r="L31" s="45">
        <v>0.56000000000000005</v>
      </c>
      <c r="M31" s="45">
        <v>2.95</v>
      </c>
      <c r="N31" s="45">
        <v>0.47</v>
      </c>
      <c r="O31" s="45">
        <v>0.45</v>
      </c>
      <c r="P31" s="45">
        <v>1.18</v>
      </c>
      <c r="Q31" s="45">
        <v>0.95</v>
      </c>
      <c r="R31" s="45">
        <v>0.41</v>
      </c>
      <c r="S31" s="45">
        <v>0.84</v>
      </c>
      <c r="T31" s="45">
        <v>2.0299999999999998</v>
      </c>
      <c r="U31" s="45">
        <v>0.18</v>
      </c>
      <c r="V31" s="45">
        <v>3.21</v>
      </c>
      <c r="W31" s="45">
        <v>1.03</v>
      </c>
      <c r="X31" s="45">
        <v>0.78</v>
      </c>
      <c r="Y31" s="154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X25">
    <cfRule type="expression" dxfId="23" priority="3">
      <formula>AND($B6&lt;&gt;$B5,NOT(ISBLANK(INDIRECT(Anlyt_LabRefThisCol))))</formula>
    </cfRule>
  </conditionalFormatting>
  <conditionalFormatting sqref="C2:X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AR Digest 10-50g</vt:lpstr>
      <vt:lpstr>CNL</vt:lpstr>
      <vt:lpstr>PA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2025-06-11T23:50:13Z</dcterms:modified>
</cp:coreProperties>
</file>